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项目\08.昆华项目\01.对账记录\6.2-6.29\1.支付宝\"/>
    </mc:Choice>
  </mc:AlternateContent>
  <bookViews>
    <workbookView xWindow="0" yWindow="0" windowWidth="20385" windowHeight="8520" tabRatio="558" activeTab="4"/>
  </bookViews>
  <sheets>
    <sheet name="财务" sheetId="1" r:id="rId1"/>
    <sheet name="HIS现" sheetId="2" state="hidden" r:id="rId2"/>
    <sheet name="自助现" sheetId="3" state="hidden" r:id="rId3"/>
    <sheet name="银行现" sheetId="4" state="hidden" r:id="rId4"/>
    <sheet name="转账调节表" sheetId="9" r:id="rId5"/>
    <sheet name="调节明细" sheetId="11" r:id="rId6"/>
    <sheet name="HIS退" sheetId="5" r:id="rId7"/>
    <sheet name="自助退" sheetId="18" r:id="rId8"/>
    <sheet name="支付宝退" sheetId="28" r:id="rId9"/>
  </sheets>
  <definedNames>
    <definedName name="_xlnm._FilterDatabase" localSheetId="6" hidden="1">HIS退!$A$1:$K$1249</definedName>
    <definedName name="_xlnm._FilterDatabase" localSheetId="8" hidden="1">支付宝退!$A$1:$AA$1235</definedName>
    <definedName name="_xlnm._FilterDatabase" localSheetId="7" hidden="1">自助退!$A$1:$Q$1305</definedName>
  </definedNames>
  <calcPr calcId="162913"/>
</workbook>
</file>

<file path=xl/calcChain.xml><?xml version="1.0" encoding="utf-8"?>
<calcChain xmlns="http://schemas.openxmlformats.org/spreadsheetml/2006/main">
  <c r="E353" i="9" l="1"/>
  <c r="B353" i="9"/>
  <c r="H353" i="9" s="1"/>
  <c r="J1249" i="5"/>
  <c r="K1249" i="5" s="1"/>
  <c r="J1248" i="5"/>
  <c r="K1248" i="5" s="1"/>
  <c r="J1247" i="5"/>
  <c r="K1247" i="5" s="1"/>
  <c r="J1246" i="5"/>
  <c r="K1246" i="5" s="1"/>
  <c r="J1245" i="5"/>
  <c r="K1245" i="5" s="1"/>
  <c r="J1244" i="5"/>
  <c r="K1244" i="5" s="1"/>
  <c r="J1243" i="5"/>
  <c r="K1243" i="5" s="1"/>
  <c r="J1242" i="5"/>
  <c r="K1242" i="5" s="1"/>
  <c r="J1241" i="5"/>
  <c r="K1241" i="5" s="1"/>
  <c r="J1240" i="5"/>
  <c r="K1240" i="5" s="1"/>
  <c r="J1239" i="5"/>
  <c r="K1239" i="5" s="1"/>
  <c r="J1238" i="5"/>
  <c r="K1238" i="5" s="1"/>
  <c r="J1237" i="5"/>
  <c r="K1237" i="5" s="1"/>
  <c r="J1236" i="5"/>
  <c r="K1236" i="5" s="1"/>
  <c r="J1235" i="5"/>
  <c r="K1235" i="5" s="1"/>
  <c r="J1234" i="5"/>
  <c r="K1234" i="5" s="1"/>
  <c r="J1233" i="5"/>
  <c r="K1233" i="5" s="1"/>
  <c r="J1232" i="5"/>
  <c r="K1232" i="5" s="1"/>
  <c r="J1231" i="5"/>
  <c r="K1231" i="5" s="1"/>
  <c r="J1230" i="5"/>
  <c r="K1230" i="5" s="1"/>
  <c r="J1229" i="5"/>
  <c r="K1229" i="5" s="1"/>
  <c r="J1228" i="5"/>
  <c r="K1228" i="5" s="1"/>
  <c r="J1227" i="5"/>
  <c r="K1227" i="5" s="1"/>
  <c r="J1226" i="5"/>
  <c r="K1226" i="5" s="1"/>
  <c r="J1225" i="5"/>
  <c r="K1225" i="5" s="1"/>
  <c r="J1224" i="5"/>
  <c r="K1224" i="5" s="1"/>
  <c r="J1223" i="5"/>
  <c r="K1223" i="5" s="1"/>
  <c r="J1222" i="5"/>
  <c r="K1222" i="5" s="1"/>
  <c r="J1221" i="5"/>
  <c r="K1221" i="5" s="1"/>
  <c r="J1220" i="5"/>
  <c r="K1220" i="5" s="1"/>
  <c r="J1219" i="5"/>
  <c r="K1219" i="5" s="1"/>
  <c r="J1218" i="5"/>
  <c r="K1218" i="5" s="1"/>
  <c r="J1217" i="5"/>
  <c r="K1217" i="5" s="1"/>
  <c r="J1216" i="5"/>
  <c r="K1216" i="5" s="1"/>
  <c r="J1215" i="5"/>
  <c r="K1215" i="5" s="1"/>
  <c r="J1214" i="5"/>
  <c r="K1214" i="5" s="1"/>
  <c r="J1213" i="5"/>
  <c r="K1213" i="5" s="1"/>
  <c r="J1212" i="5"/>
  <c r="K1212" i="5" s="1"/>
  <c r="J1211" i="5"/>
  <c r="K1211" i="5" s="1"/>
  <c r="J1210" i="5"/>
  <c r="K1210" i="5" s="1"/>
  <c r="J1209" i="5"/>
  <c r="K1209" i="5" s="1"/>
  <c r="J1208" i="5"/>
  <c r="K1208" i="5" s="1"/>
  <c r="J1207" i="5"/>
  <c r="K1207" i="5" s="1"/>
  <c r="J1206" i="5"/>
  <c r="K1206" i="5" s="1"/>
  <c r="J1205" i="5"/>
  <c r="K1205" i="5" s="1"/>
  <c r="J1204" i="5"/>
  <c r="K1204" i="5" s="1"/>
  <c r="J1203" i="5"/>
  <c r="K1203" i="5" s="1"/>
  <c r="J1202" i="5"/>
  <c r="K1202" i="5" s="1"/>
  <c r="J1201" i="5"/>
  <c r="K1201" i="5" s="1"/>
  <c r="J1200" i="5"/>
  <c r="K1200" i="5" s="1"/>
  <c r="J1199" i="5"/>
  <c r="K1199" i="5" s="1"/>
  <c r="J1198" i="5"/>
  <c r="K1198" i="5" s="1"/>
  <c r="J1197" i="5"/>
  <c r="K1197" i="5" s="1"/>
  <c r="J1196" i="5"/>
  <c r="K1196" i="5" s="1"/>
  <c r="J1195" i="5"/>
  <c r="K1195" i="5" s="1"/>
  <c r="J1194" i="5"/>
  <c r="K1194" i="5" s="1"/>
  <c r="J1193" i="5"/>
  <c r="K1193" i="5" s="1"/>
  <c r="J1192" i="5"/>
  <c r="K1192" i="5" s="1"/>
  <c r="J1191" i="5"/>
  <c r="K1191" i="5" s="1"/>
  <c r="J1190" i="5"/>
  <c r="K1190" i="5" s="1"/>
  <c r="J1189" i="5"/>
  <c r="K1189" i="5" s="1"/>
  <c r="J1188" i="5"/>
  <c r="K1188" i="5" s="1"/>
  <c r="J1187" i="5"/>
  <c r="K1187" i="5" s="1"/>
  <c r="J1186" i="5"/>
  <c r="K1186" i="5" s="1"/>
  <c r="J1185" i="5"/>
  <c r="K1185" i="5" s="1"/>
  <c r="J1184" i="5"/>
  <c r="K1184" i="5" s="1"/>
  <c r="W1167" i="28"/>
  <c r="W1168" i="28"/>
  <c r="W1169" i="28"/>
  <c r="W1170" i="28"/>
  <c r="W1171" i="28"/>
  <c r="W1172" i="28"/>
  <c r="P1308" i="18" s="1"/>
  <c r="Q1308" i="18" s="1"/>
  <c r="W1173" i="28"/>
  <c r="W1174" i="28"/>
  <c r="W1175" i="28"/>
  <c r="W1176" i="28"/>
  <c r="P1312" i="18" s="1"/>
  <c r="Q1312" i="18" s="1"/>
  <c r="W1177" i="28"/>
  <c r="W1178" i="28"/>
  <c r="W1179" i="28"/>
  <c r="W1180" i="28"/>
  <c r="W1181" i="28"/>
  <c r="W1182" i="28"/>
  <c r="W1183" i="28"/>
  <c r="W1184" i="28"/>
  <c r="W1185" i="28"/>
  <c r="W1186" i="28"/>
  <c r="W1187" i="28"/>
  <c r="W1188" i="28"/>
  <c r="W1189" i="28"/>
  <c r="W1190" i="28"/>
  <c r="W1191" i="28"/>
  <c r="W1192" i="28"/>
  <c r="W1193" i="28"/>
  <c r="W1194" i="28"/>
  <c r="W1195" i="28"/>
  <c r="W1196" i="28"/>
  <c r="W1197" i="28"/>
  <c r="W1198" i="28"/>
  <c r="W1199" i="28"/>
  <c r="W1200" i="28"/>
  <c r="W1201" i="28"/>
  <c r="W1202" i="28"/>
  <c r="W1203" i="28"/>
  <c r="W1204" i="28"/>
  <c r="W1205" i="28"/>
  <c r="W1206" i="28"/>
  <c r="W1207" i="28"/>
  <c r="W1208" i="28"/>
  <c r="W1209" i="28"/>
  <c r="W1210" i="28"/>
  <c r="W1211" i="28"/>
  <c r="W1212" i="28"/>
  <c r="W1213" i="28"/>
  <c r="W1214" i="28"/>
  <c r="W1215" i="28"/>
  <c r="W1216" i="28"/>
  <c r="W1217" i="28"/>
  <c r="W1218" i="28"/>
  <c r="W1219" i="28"/>
  <c r="W1220" i="28"/>
  <c r="W1221" i="28"/>
  <c r="W1222" i="28"/>
  <c r="W1223" i="28"/>
  <c r="W1224" i="28"/>
  <c r="W1225" i="28"/>
  <c r="W1226" i="28"/>
  <c r="W1227" i="28"/>
  <c r="W1228" i="28"/>
  <c r="W1229" i="28"/>
  <c r="W1230" i="28"/>
  <c r="W1231" i="28"/>
  <c r="W1232" i="28"/>
  <c r="W1233" i="28"/>
  <c r="W1234" i="28"/>
  <c r="W1235" i="28"/>
  <c r="W1166" i="28"/>
  <c r="N1306" i="18"/>
  <c r="O1306" i="18" s="1"/>
  <c r="P1306" i="18"/>
  <c r="Q1306" i="18" s="1"/>
  <c r="N1307" i="18"/>
  <c r="O1307" i="18" s="1"/>
  <c r="P1307" i="18"/>
  <c r="Q1307" i="18" s="1"/>
  <c r="N1308" i="18"/>
  <c r="O1308" i="18" s="1"/>
  <c r="N1309" i="18"/>
  <c r="O1309" i="18" s="1"/>
  <c r="P1309" i="18"/>
  <c r="Q1309" i="18" s="1"/>
  <c r="N1310" i="18"/>
  <c r="O1310" i="18" s="1"/>
  <c r="P1310" i="18"/>
  <c r="Q1310" i="18" s="1"/>
  <c r="N1311" i="18"/>
  <c r="O1311" i="18" s="1"/>
  <c r="P1311" i="18"/>
  <c r="Q1311" i="18" s="1"/>
  <c r="N1312" i="18"/>
  <c r="O1312" i="18" s="1"/>
  <c r="N1313" i="18"/>
  <c r="O1313" i="18" s="1"/>
  <c r="P1313" i="18"/>
  <c r="Q1313" i="18" s="1"/>
  <c r="N1314" i="18"/>
  <c r="O1314" i="18" s="1"/>
  <c r="P1314" i="18"/>
  <c r="Q1314" i="18" s="1"/>
  <c r="N1315" i="18"/>
  <c r="O1315" i="18" s="1"/>
  <c r="P1315" i="18"/>
  <c r="Q1315" i="18" s="1"/>
  <c r="N1316" i="18"/>
  <c r="O1316" i="18" s="1"/>
  <c r="P1316" i="18"/>
  <c r="Q1316" i="18" s="1"/>
  <c r="N1317" i="18"/>
  <c r="O1317" i="18" s="1"/>
  <c r="P1317" i="18"/>
  <c r="Q1317" i="18" s="1"/>
  <c r="N1318" i="18"/>
  <c r="O1318" i="18" s="1"/>
  <c r="P1318" i="18"/>
  <c r="Q1318" i="18" s="1"/>
  <c r="N1319" i="18"/>
  <c r="O1319" i="18" s="1"/>
  <c r="P1319" i="18"/>
  <c r="Q1319" i="18" s="1"/>
  <c r="N1320" i="18"/>
  <c r="O1320" i="18" s="1"/>
  <c r="P1320" i="18"/>
  <c r="Q1320" i="18" s="1"/>
  <c r="N1321" i="18"/>
  <c r="O1321" i="18" s="1"/>
  <c r="P1321" i="18"/>
  <c r="Q1321" i="18" s="1"/>
  <c r="N1322" i="18"/>
  <c r="O1322" i="18" s="1"/>
  <c r="P1322" i="18"/>
  <c r="Q1322" i="18" s="1"/>
  <c r="N1323" i="18"/>
  <c r="O1323" i="18" s="1"/>
  <c r="P1323" i="18"/>
  <c r="Q1323" i="18" s="1"/>
  <c r="N1324" i="18"/>
  <c r="O1324" i="18" s="1"/>
  <c r="P1324" i="18"/>
  <c r="Q1324" i="18" s="1"/>
  <c r="N1325" i="18"/>
  <c r="O1325" i="18" s="1"/>
  <c r="P1325" i="18"/>
  <c r="Q1325" i="18" s="1"/>
  <c r="N1326" i="18"/>
  <c r="O1326" i="18" s="1"/>
  <c r="P1326" i="18"/>
  <c r="Q1326" i="18" s="1"/>
  <c r="N1327" i="18"/>
  <c r="O1327" i="18" s="1"/>
  <c r="P1327" i="18"/>
  <c r="Q1327" i="18" s="1"/>
  <c r="N1328" i="18"/>
  <c r="O1328" i="18" s="1"/>
  <c r="P1328" i="18"/>
  <c r="Q1328" i="18" s="1"/>
  <c r="N1329" i="18"/>
  <c r="O1329" i="18" s="1"/>
  <c r="P1329" i="18"/>
  <c r="Q1329" i="18" s="1"/>
  <c r="N1330" i="18"/>
  <c r="O1330" i="18" s="1"/>
  <c r="P1330" i="18"/>
  <c r="Q1330" i="18" s="1"/>
  <c r="N1331" i="18"/>
  <c r="O1331" i="18" s="1"/>
  <c r="P1331" i="18"/>
  <c r="Q1331" i="18" s="1"/>
  <c r="N1332" i="18"/>
  <c r="O1332" i="18" s="1"/>
  <c r="P1332" i="18"/>
  <c r="Q1332" i="18" s="1"/>
  <c r="N1333" i="18"/>
  <c r="O1333" i="18" s="1"/>
  <c r="P1333" i="18"/>
  <c r="Q1333" i="18" s="1"/>
  <c r="N1334" i="18"/>
  <c r="O1334" i="18" s="1"/>
  <c r="P1334" i="18"/>
  <c r="Q1334" i="18" s="1"/>
  <c r="N1335" i="18"/>
  <c r="O1335" i="18" s="1"/>
  <c r="P1335" i="18"/>
  <c r="Q1335" i="18" s="1"/>
  <c r="N1336" i="18"/>
  <c r="O1336" i="18" s="1"/>
  <c r="P1336" i="18"/>
  <c r="Q1336" i="18" s="1"/>
  <c r="N1337" i="18"/>
  <c r="O1337" i="18" s="1"/>
  <c r="P1337" i="18"/>
  <c r="Q1337" i="18" s="1"/>
  <c r="N1338" i="18"/>
  <c r="O1338" i="18" s="1"/>
  <c r="P1338" i="18"/>
  <c r="Q1338" i="18" s="1"/>
  <c r="N1339" i="18"/>
  <c r="O1339" i="18" s="1"/>
  <c r="P1339" i="18"/>
  <c r="Q1339" i="18" s="1"/>
  <c r="N1340" i="18"/>
  <c r="O1340" i="18" s="1"/>
  <c r="P1340" i="18"/>
  <c r="Q1340" i="18" s="1"/>
  <c r="N1341" i="18"/>
  <c r="O1341" i="18" s="1"/>
  <c r="P1341" i="18"/>
  <c r="Q1341" i="18" s="1"/>
  <c r="N1342" i="18"/>
  <c r="O1342" i="18" s="1"/>
  <c r="P1342" i="18"/>
  <c r="Q1342" i="18" s="1"/>
  <c r="N1343" i="18"/>
  <c r="O1343" i="18" s="1"/>
  <c r="P1343" i="18"/>
  <c r="Q1343" i="18" s="1"/>
  <c r="N1344" i="18"/>
  <c r="O1344" i="18" s="1"/>
  <c r="P1344" i="18"/>
  <c r="Q1344" i="18" s="1"/>
  <c r="N1345" i="18"/>
  <c r="O1345" i="18" s="1"/>
  <c r="P1345" i="18"/>
  <c r="Q1345" i="18" s="1"/>
  <c r="N1346" i="18"/>
  <c r="O1346" i="18" s="1"/>
  <c r="P1346" i="18"/>
  <c r="Q1346" i="18" s="1"/>
  <c r="N1347" i="18"/>
  <c r="O1347" i="18" s="1"/>
  <c r="P1347" i="18"/>
  <c r="Q1347" i="18" s="1"/>
  <c r="N1348" i="18"/>
  <c r="O1348" i="18" s="1"/>
  <c r="P1348" i="18"/>
  <c r="Q1348" i="18" s="1"/>
  <c r="N1349" i="18"/>
  <c r="O1349" i="18" s="1"/>
  <c r="P1349" i="18"/>
  <c r="Q1349" i="18" s="1"/>
  <c r="N1350" i="18"/>
  <c r="O1350" i="18" s="1"/>
  <c r="P1350" i="18"/>
  <c r="Q1350" i="18" s="1"/>
  <c r="N1351" i="18"/>
  <c r="O1351" i="18" s="1"/>
  <c r="P1351" i="18"/>
  <c r="Q1351" i="18" s="1"/>
  <c r="N1352" i="18"/>
  <c r="O1352" i="18" s="1"/>
  <c r="P1352" i="18"/>
  <c r="Q1352" i="18" s="1"/>
  <c r="N1353" i="18"/>
  <c r="O1353" i="18" s="1"/>
  <c r="P1353" i="18"/>
  <c r="Q1353" i="18" s="1"/>
  <c r="N1354" i="18"/>
  <c r="O1354" i="18" s="1"/>
  <c r="P1354" i="18"/>
  <c r="Q1354" i="18" s="1"/>
  <c r="N1355" i="18"/>
  <c r="O1355" i="18" s="1"/>
  <c r="P1355" i="18"/>
  <c r="Q1355" i="18" s="1"/>
  <c r="N1356" i="18"/>
  <c r="O1356" i="18" s="1"/>
  <c r="P1356" i="18"/>
  <c r="Q1356" i="18" s="1"/>
  <c r="N1357" i="18"/>
  <c r="O1357" i="18" s="1"/>
  <c r="P1357" i="18"/>
  <c r="Q1357" i="18" s="1"/>
  <c r="N1358" i="18"/>
  <c r="O1358" i="18" s="1"/>
  <c r="P1358" i="18"/>
  <c r="Q1358" i="18" s="1"/>
  <c r="N1359" i="18"/>
  <c r="O1359" i="18" s="1"/>
  <c r="P1359" i="18"/>
  <c r="Q1359" i="18" s="1"/>
  <c r="N1360" i="18"/>
  <c r="O1360" i="18" s="1"/>
  <c r="P1360" i="18"/>
  <c r="Q1360" i="18" s="1"/>
  <c r="N1361" i="18"/>
  <c r="O1361" i="18" s="1"/>
  <c r="P1361" i="18"/>
  <c r="Q1361" i="18" s="1"/>
  <c r="N1362" i="18"/>
  <c r="O1362" i="18" s="1"/>
  <c r="P1362" i="18"/>
  <c r="Q1362" i="18" s="1"/>
  <c r="N1363" i="18"/>
  <c r="O1363" i="18" s="1"/>
  <c r="P1363" i="18"/>
  <c r="Q1363" i="18" s="1"/>
  <c r="N1364" i="18"/>
  <c r="O1364" i="18" s="1"/>
  <c r="P1364" i="18"/>
  <c r="Q1364" i="18" s="1"/>
  <c r="N1365" i="18"/>
  <c r="O1365" i="18" s="1"/>
  <c r="P1365" i="18"/>
  <c r="Q1365" i="18" s="1"/>
  <c r="N1366" i="18"/>
  <c r="O1366" i="18" s="1"/>
  <c r="P1366" i="18"/>
  <c r="Q1366" i="18" s="1"/>
  <c r="N1367" i="18"/>
  <c r="O1367" i="18" s="1"/>
  <c r="P1367" i="18"/>
  <c r="Q1367" i="18" s="1"/>
  <c r="N1368" i="18"/>
  <c r="O1368" i="18" s="1"/>
  <c r="P1368" i="18"/>
  <c r="Q1368" i="18" s="1"/>
  <c r="N1369" i="18"/>
  <c r="O1369" i="18" s="1"/>
  <c r="P1369" i="18"/>
  <c r="Q1369" i="18" s="1"/>
  <c r="N1370" i="18"/>
  <c r="O1370" i="18" s="1"/>
  <c r="P1370" i="18"/>
  <c r="Q1370" i="18" s="1"/>
  <c r="N1371" i="18"/>
  <c r="O1371" i="18" s="1"/>
  <c r="P1371" i="18"/>
  <c r="Q1371" i="18" s="1"/>
  <c r="E342" i="9" l="1"/>
  <c r="B342" i="9"/>
  <c r="E331" i="9"/>
  <c r="B331" i="9"/>
  <c r="H331" i="9" s="1"/>
  <c r="E320" i="9"/>
  <c r="B320" i="9"/>
  <c r="H320" i="9" s="1"/>
  <c r="E309" i="9"/>
  <c r="B309" i="9"/>
  <c r="H309" i="9" s="1"/>
  <c r="E298" i="9"/>
  <c r="B298" i="9"/>
  <c r="H298" i="9" s="1"/>
  <c r="E287" i="9"/>
  <c r="B287" i="9"/>
  <c r="H287" i="9" s="1"/>
  <c r="E276" i="9"/>
  <c r="B276" i="9"/>
  <c r="E265" i="9"/>
  <c r="B265" i="9"/>
  <c r="E254" i="9"/>
  <c r="B254" i="9"/>
  <c r="H254" i="9" s="1"/>
  <c r="P5" i="18"/>
  <c r="P6" i="18"/>
  <c r="P230" i="18"/>
  <c r="P231" i="18"/>
  <c r="P232" i="18"/>
  <c r="P237" i="18"/>
  <c r="P238" i="18"/>
  <c r="P239" i="18"/>
  <c r="P240" i="18"/>
  <c r="P241" i="18"/>
  <c r="P242" i="18"/>
  <c r="P243" i="18"/>
  <c r="P249" i="18"/>
  <c r="P257" i="18"/>
  <c r="P258" i="18"/>
  <c r="P259" i="18"/>
  <c r="P260" i="18"/>
  <c r="P261" i="18"/>
  <c r="P262" i="18"/>
  <c r="P263" i="18"/>
  <c r="P264" i="18"/>
  <c r="P265" i="18"/>
  <c r="P266" i="18"/>
  <c r="P267" i="18"/>
  <c r="P268" i="18"/>
  <c r="P269" i="18"/>
  <c r="P271" i="18"/>
  <c r="P284" i="18"/>
  <c r="P285" i="18"/>
  <c r="P311" i="18"/>
  <c r="P312" i="18"/>
  <c r="P313" i="18"/>
  <c r="P314" i="18"/>
  <c r="P315" i="18"/>
  <c r="P316" i="18"/>
  <c r="P317" i="18"/>
  <c r="P318" i="18"/>
  <c r="P328" i="18"/>
  <c r="P329" i="18"/>
  <c r="P330" i="18"/>
  <c r="P334" i="18"/>
  <c r="P335" i="18"/>
  <c r="P336" i="18"/>
  <c r="P339" i="18"/>
  <c r="P340" i="18"/>
  <c r="P341" i="18"/>
  <c r="P342" i="18"/>
  <c r="P343" i="18"/>
  <c r="P344" i="18"/>
  <c r="P347" i="18"/>
  <c r="P348" i="18"/>
  <c r="P352" i="18"/>
  <c r="P353" i="18"/>
  <c r="P354" i="18"/>
  <c r="P355" i="18"/>
  <c r="P367" i="18"/>
  <c r="P368" i="18"/>
  <c r="P372" i="18"/>
  <c r="P375" i="18"/>
  <c r="P376" i="18"/>
  <c r="P377" i="18"/>
  <c r="P380" i="18"/>
  <c r="P381" i="18"/>
  <c r="P382" i="18"/>
  <c r="P395" i="18"/>
  <c r="P396" i="18"/>
  <c r="P397" i="18"/>
  <c r="P399" i="18"/>
  <c r="P400" i="18"/>
  <c r="P401" i="18"/>
  <c r="P402" i="18"/>
  <c r="P418" i="18"/>
  <c r="P423" i="18"/>
  <c r="P424" i="18"/>
  <c r="P425" i="18"/>
  <c r="P426" i="18"/>
  <c r="P431" i="18"/>
  <c r="P433" i="18"/>
  <c r="P435" i="18"/>
  <c r="P436" i="18"/>
  <c r="P440" i="18"/>
  <c r="P441" i="18"/>
  <c r="P442" i="18"/>
  <c r="P446" i="18"/>
  <c r="P447" i="18"/>
  <c r="P456" i="18"/>
  <c r="P457" i="18"/>
  <c r="P458" i="18"/>
  <c r="P459" i="18"/>
  <c r="P460" i="18"/>
  <c r="P461" i="18"/>
  <c r="P462" i="18"/>
  <c r="P463" i="18"/>
  <c r="P464" i="18"/>
  <c r="P465" i="18"/>
  <c r="P466" i="18"/>
  <c r="P467" i="18"/>
  <c r="P469" i="18"/>
  <c r="P470" i="18"/>
  <c r="P471" i="18"/>
  <c r="P474" i="18"/>
  <c r="P479" i="18"/>
  <c r="P480" i="18"/>
  <c r="P482" i="18"/>
  <c r="P483" i="18"/>
  <c r="P484" i="18"/>
  <c r="P485" i="18"/>
  <c r="P486" i="18"/>
  <c r="P487" i="18"/>
  <c r="P497" i="18"/>
  <c r="P498" i="18"/>
  <c r="P507" i="18"/>
  <c r="P511" i="18"/>
  <c r="P524" i="18"/>
  <c r="P530" i="18"/>
  <c r="P531" i="18"/>
  <c r="P532" i="18"/>
  <c r="P540" i="18"/>
  <c r="P541" i="18"/>
  <c r="P574" i="18"/>
  <c r="P575" i="18"/>
  <c r="P576" i="18"/>
  <c r="P577" i="18"/>
  <c r="P586" i="18"/>
  <c r="P588" i="18"/>
  <c r="P589" i="18"/>
  <c r="P591" i="18"/>
  <c r="P592" i="18"/>
  <c r="P594" i="18"/>
  <c r="P595" i="18"/>
  <c r="P596" i="18"/>
  <c r="P597" i="18"/>
  <c r="P598" i="18"/>
  <c r="P599" i="18"/>
  <c r="P600" i="18"/>
  <c r="P609" i="18"/>
  <c r="P707" i="18"/>
  <c r="P778" i="18"/>
  <c r="P781" i="18"/>
  <c r="P1053" i="18"/>
  <c r="P1248" i="18"/>
  <c r="Q1248" i="18" s="1"/>
  <c r="P1249" i="18"/>
  <c r="P1250" i="18"/>
  <c r="P1251" i="18"/>
  <c r="P1252" i="18"/>
  <c r="P1253" i="18"/>
  <c r="P1254" i="18"/>
  <c r="Q1254" i="18" s="1"/>
  <c r="P1255" i="18"/>
  <c r="P1256" i="18"/>
  <c r="P1257" i="18"/>
  <c r="P1258" i="18"/>
  <c r="P1259" i="18"/>
  <c r="P1260" i="18"/>
  <c r="P1261" i="18"/>
  <c r="Q1261" i="18" s="1"/>
  <c r="P1262" i="18"/>
  <c r="P1263" i="18"/>
  <c r="Q1263" i="18" s="1"/>
  <c r="P1264" i="18"/>
  <c r="Q1264" i="18" s="1"/>
  <c r="P1265" i="18"/>
  <c r="P1266" i="18"/>
  <c r="P1267" i="18"/>
  <c r="P1268" i="18"/>
  <c r="P1269" i="18"/>
  <c r="Q1269" i="18" s="1"/>
  <c r="P1270" i="18"/>
  <c r="Q1270" i="18" s="1"/>
  <c r="P1271" i="18"/>
  <c r="Q1271" i="18" s="1"/>
  <c r="P1272" i="18"/>
  <c r="P1273" i="18"/>
  <c r="Q1273" i="18" s="1"/>
  <c r="P1274" i="18"/>
  <c r="P1275" i="18"/>
  <c r="P1276" i="18"/>
  <c r="P1277" i="18"/>
  <c r="Q1277" i="18" s="1"/>
  <c r="P1278" i="18"/>
  <c r="P1279" i="18"/>
  <c r="Q1279" i="18" s="1"/>
  <c r="P1280" i="18"/>
  <c r="Q1280" i="18" s="1"/>
  <c r="P1281" i="18"/>
  <c r="Q1281" i="18" s="1"/>
  <c r="P1282" i="18"/>
  <c r="Q1282" i="18" s="1"/>
  <c r="P1283" i="18"/>
  <c r="Q1283" i="18" s="1"/>
  <c r="P1284" i="18"/>
  <c r="Q1284" i="18" s="1"/>
  <c r="P1285" i="18"/>
  <c r="Q1285" i="18" s="1"/>
  <c r="P1286" i="18"/>
  <c r="Q1286" i="18" s="1"/>
  <c r="P1287" i="18"/>
  <c r="Q1287" i="18" s="1"/>
  <c r="P1288" i="18"/>
  <c r="Q1288" i="18" s="1"/>
  <c r="P1289" i="18"/>
  <c r="Q1289" i="18" s="1"/>
  <c r="P1290" i="18"/>
  <c r="P1291" i="18"/>
  <c r="Q1291" i="18" s="1"/>
  <c r="P1292" i="18"/>
  <c r="Q1292" i="18" s="1"/>
  <c r="P1293" i="18"/>
  <c r="Q1293" i="18" s="1"/>
  <c r="P1294" i="18"/>
  <c r="P1295" i="18"/>
  <c r="Q1295" i="18" s="1"/>
  <c r="P1296" i="18"/>
  <c r="Q1296" i="18" s="1"/>
  <c r="P1297" i="18"/>
  <c r="Q1297" i="18" s="1"/>
  <c r="P1298" i="18"/>
  <c r="Q1298" i="18" s="1"/>
  <c r="P1299" i="18"/>
  <c r="Q1299" i="18" s="1"/>
  <c r="P1300" i="18"/>
  <c r="Q1300" i="18" s="1"/>
  <c r="P1301" i="18"/>
  <c r="Q1301" i="18" s="1"/>
  <c r="P1302" i="18"/>
  <c r="Q1302" i="18" s="1"/>
  <c r="P1303" i="18"/>
  <c r="Q1303" i="18" s="1"/>
  <c r="P1304" i="18"/>
  <c r="Q1304" i="18" s="1"/>
  <c r="P1305" i="18"/>
  <c r="P2" i="18"/>
  <c r="X3" i="28"/>
  <c r="X4" i="28"/>
  <c r="X5" i="28"/>
  <c r="X6" i="28"/>
  <c r="X7" i="28"/>
  <c r="P3" i="18" s="1"/>
  <c r="X8" i="28"/>
  <c r="P4" i="18" s="1"/>
  <c r="X9" i="28"/>
  <c r="P7" i="18" s="1"/>
  <c r="X10" i="28"/>
  <c r="P8" i="18" s="1"/>
  <c r="X11" i="28"/>
  <c r="P9" i="18" s="1"/>
  <c r="X12" i="28"/>
  <c r="P10" i="18" s="1"/>
  <c r="X13" i="28"/>
  <c r="P11" i="18" s="1"/>
  <c r="X14" i="28"/>
  <c r="P12" i="18" s="1"/>
  <c r="X15" i="28"/>
  <c r="P13" i="18" s="1"/>
  <c r="X16" i="28"/>
  <c r="P14" i="18" s="1"/>
  <c r="X17" i="28"/>
  <c r="P15" i="18" s="1"/>
  <c r="X18" i="28"/>
  <c r="P16" i="18" s="1"/>
  <c r="X19" i="28"/>
  <c r="P17" i="18" s="1"/>
  <c r="X20" i="28"/>
  <c r="P18" i="18" s="1"/>
  <c r="X21" i="28"/>
  <c r="P19" i="18" s="1"/>
  <c r="X22" i="28"/>
  <c r="P20" i="18" s="1"/>
  <c r="X23" i="28"/>
  <c r="P21" i="18" s="1"/>
  <c r="X24" i="28"/>
  <c r="P22" i="18" s="1"/>
  <c r="X25" i="28"/>
  <c r="P23" i="18" s="1"/>
  <c r="X26" i="28"/>
  <c r="P24" i="18" s="1"/>
  <c r="X27" i="28"/>
  <c r="P25" i="18" s="1"/>
  <c r="X28" i="28"/>
  <c r="P26" i="18" s="1"/>
  <c r="X29" i="28"/>
  <c r="P27" i="18" s="1"/>
  <c r="X30" i="28"/>
  <c r="P28" i="18" s="1"/>
  <c r="X31" i="28"/>
  <c r="P29" i="18" s="1"/>
  <c r="X32" i="28"/>
  <c r="P30" i="18" s="1"/>
  <c r="X33" i="28"/>
  <c r="P31" i="18" s="1"/>
  <c r="X34" i="28"/>
  <c r="P32" i="18" s="1"/>
  <c r="X35" i="28"/>
  <c r="P33" i="18" s="1"/>
  <c r="X36" i="28"/>
  <c r="P34" i="18" s="1"/>
  <c r="X37" i="28"/>
  <c r="P35" i="18" s="1"/>
  <c r="X38" i="28"/>
  <c r="P36" i="18" s="1"/>
  <c r="X39" i="28"/>
  <c r="P37" i="18" s="1"/>
  <c r="X40" i="28"/>
  <c r="P38" i="18" s="1"/>
  <c r="X41" i="28"/>
  <c r="P39" i="18" s="1"/>
  <c r="X42" i="28"/>
  <c r="P40" i="18" s="1"/>
  <c r="X43" i="28"/>
  <c r="P41" i="18" s="1"/>
  <c r="X44" i="28"/>
  <c r="P42" i="18" s="1"/>
  <c r="X45" i="28"/>
  <c r="P43" i="18" s="1"/>
  <c r="X46" i="28"/>
  <c r="P44" i="18" s="1"/>
  <c r="X47" i="28"/>
  <c r="P45" i="18" s="1"/>
  <c r="X48" i="28"/>
  <c r="P46" i="18" s="1"/>
  <c r="X49" i="28"/>
  <c r="P47" i="18" s="1"/>
  <c r="X50" i="28"/>
  <c r="P48" i="18" s="1"/>
  <c r="X51" i="28"/>
  <c r="P49" i="18" s="1"/>
  <c r="X52" i="28"/>
  <c r="P50" i="18" s="1"/>
  <c r="X53" i="28"/>
  <c r="P51" i="18" s="1"/>
  <c r="X54" i="28"/>
  <c r="P52" i="18" s="1"/>
  <c r="X55" i="28"/>
  <c r="P53" i="18" s="1"/>
  <c r="X56" i="28"/>
  <c r="P54" i="18" s="1"/>
  <c r="X57" i="28"/>
  <c r="P55" i="18" s="1"/>
  <c r="X58" i="28"/>
  <c r="P56" i="18" s="1"/>
  <c r="X59" i="28"/>
  <c r="P57" i="18" s="1"/>
  <c r="X60" i="28"/>
  <c r="P58" i="18" s="1"/>
  <c r="X61" i="28"/>
  <c r="P59" i="18" s="1"/>
  <c r="X62" i="28"/>
  <c r="P60" i="18" s="1"/>
  <c r="X63" i="28"/>
  <c r="P61" i="18" s="1"/>
  <c r="X64" i="28"/>
  <c r="P62" i="18" s="1"/>
  <c r="X65" i="28"/>
  <c r="P63" i="18" s="1"/>
  <c r="X66" i="28"/>
  <c r="P64" i="18" s="1"/>
  <c r="X67" i="28"/>
  <c r="P65" i="18" s="1"/>
  <c r="X68" i="28"/>
  <c r="P66" i="18" s="1"/>
  <c r="X69" i="28"/>
  <c r="P67" i="18" s="1"/>
  <c r="X70" i="28"/>
  <c r="P68" i="18" s="1"/>
  <c r="X71" i="28"/>
  <c r="P69" i="18" s="1"/>
  <c r="X72" i="28"/>
  <c r="P70" i="18" s="1"/>
  <c r="X73" i="28"/>
  <c r="P71" i="18" s="1"/>
  <c r="X74" i="28"/>
  <c r="P72" i="18" s="1"/>
  <c r="X75" i="28"/>
  <c r="P73" i="18" s="1"/>
  <c r="X76" i="28"/>
  <c r="P74" i="18" s="1"/>
  <c r="X77" i="28"/>
  <c r="P75" i="18" s="1"/>
  <c r="X78" i="28"/>
  <c r="P76" i="18" s="1"/>
  <c r="X79" i="28"/>
  <c r="P77" i="18" s="1"/>
  <c r="X80" i="28"/>
  <c r="P78" i="18" s="1"/>
  <c r="X81" i="28"/>
  <c r="P79" i="18" s="1"/>
  <c r="X82" i="28"/>
  <c r="P80" i="18" s="1"/>
  <c r="X83" i="28"/>
  <c r="P81" i="18" s="1"/>
  <c r="X84" i="28"/>
  <c r="P82" i="18" s="1"/>
  <c r="X85" i="28"/>
  <c r="P83" i="18" s="1"/>
  <c r="X86" i="28"/>
  <c r="P84" i="18" s="1"/>
  <c r="X87" i="28"/>
  <c r="P85" i="18" s="1"/>
  <c r="X88" i="28"/>
  <c r="P86" i="18" s="1"/>
  <c r="X89" i="28"/>
  <c r="P87" i="18" s="1"/>
  <c r="X90" i="28"/>
  <c r="P88" i="18" s="1"/>
  <c r="X91" i="28"/>
  <c r="P89" i="18" s="1"/>
  <c r="X92" i="28"/>
  <c r="P90" i="18" s="1"/>
  <c r="X93" i="28"/>
  <c r="P91" i="18" s="1"/>
  <c r="X94" i="28"/>
  <c r="P92" i="18" s="1"/>
  <c r="X95" i="28"/>
  <c r="P93" i="18" s="1"/>
  <c r="X96" i="28"/>
  <c r="P94" i="18" s="1"/>
  <c r="X97" i="28"/>
  <c r="P95" i="18" s="1"/>
  <c r="X98" i="28"/>
  <c r="P96" i="18" s="1"/>
  <c r="X99" i="28"/>
  <c r="P97" i="18" s="1"/>
  <c r="X100" i="28"/>
  <c r="P98" i="18" s="1"/>
  <c r="X101" i="28"/>
  <c r="P99" i="18" s="1"/>
  <c r="X102" i="28"/>
  <c r="P100" i="18" s="1"/>
  <c r="X103" i="28"/>
  <c r="P101" i="18" s="1"/>
  <c r="X104" i="28"/>
  <c r="P102" i="18" s="1"/>
  <c r="X105" i="28"/>
  <c r="P103" i="18" s="1"/>
  <c r="X106" i="28"/>
  <c r="P104" i="18" s="1"/>
  <c r="X107" i="28"/>
  <c r="P105" i="18" s="1"/>
  <c r="X108" i="28"/>
  <c r="P106" i="18" s="1"/>
  <c r="X109" i="28"/>
  <c r="P107" i="18" s="1"/>
  <c r="X110" i="28"/>
  <c r="P108" i="18" s="1"/>
  <c r="X111" i="28"/>
  <c r="P109" i="18" s="1"/>
  <c r="X112" i="28"/>
  <c r="P110" i="18" s="1"/>
  <c r="X113" i="28"/>
  <c r="P111" i="18" s="1"/>
  <c r="X114" i="28"/>
  <c r="P112" i="18" s="1"/>
  <c r="X115" i="28"/>
  <c r="P113" i="18" s="1"/>
  <c r="X116" i="28"/>
  <c r="P114" i="18" s="1"/>
  <c r="X117" i="28"/>
  <c r="P115" i="18" s="1"/>
  <c r="X118" i="28"/>
  <c r="P116" i="18" s="1"/>
  <c r="X119" i="28"/>
  <c r="P117" i="18" s="1"/>
  <c r="X120" i="28"/>
  <c r="P118" i="18" s="1"/>
  <c r="X121" i="28"/>
  <c r="P119" i="18" s="1"/>
  <c r="X122" i="28"/>
  <c r="P120" i="18" s="1"/>
  <c r="X123" i="28"/>
  <c r="P121" i="18" s="1"/>
  <c r="X124" i="28"/>
  <c r="P122" i="18" s="1"/>
  <c r="X125" i="28"/>
  <c r="P123" i="18" s="1"/>
  <c r="X126" i="28"/>
  <c r="P124" i="18" s="1"/>
  <c r="X127" i="28"/>
  <c r="P125" i="18" s="1"/>
  <c r="X128" i="28"/>
  <c r="P126" i="18" s="1"/>
  <c r="X129" i="28"/>
  <c r="P127" i="18" s="1"/>
  <c r="X130" i="28"/>
  <c r="P128" i="18" s="1"/>
  <c r="X131" i="28"/>
  <c r="P129" i="18" s="1"/>
  <c r="X132" i="28"/>
  <c r="P130" i="18" s="1"/>
  <c r="X133" i="28"/>
  <c r="P131" i="18" s="1"/>
  <c r="X134" i="28"/>
  <c r="P132" i="18" s="1"/>
  <c r="X135" i="28"/>
  <c r="P133" i="18" s="1"/>
  <c r="X136" i="28"/>
  <c r="P134" i="18" s="1"/>
  <c r="X137" i="28"/>
  <c r="P135" i="18" s="1"/>
  <c r="X138" i="28"/>
  <c r="P136" i="18" s="1"/>
  <c r="X139" i="28"/>
  <c r="P137" i="18" s="1"/>
  <c r="X140" i="28"/>
  <c r="P138" i="18" s="1"/>
  <c r="X141" i="28"/>
  <c r="P139" i="18" s="1"/>
  <c r="X142" i="28"/>
  <c r="P140" i="18" s="1"/>
  <c r="X143" i="28"/>
  <c r="P141" i="18" s="1"/>
  <c r="X144" i="28"/>
  <c r="P142" i="18" s="1"/>
  <c r="X145" i="28"/>
  <c r="P143" i="18" s="1"/>
  <c r="X146" i="28"/>
  <c r="P144" i="18" s="1"/>
  <c r="X147" i="28"/>
  <c r="P145" i="18" s="1"/>
  <c r="X148" i="28"/>
  <c r="P146" i="18" s="1"/>
  <c r="X149" i="28"/>
  <c r="P147" i="18" s="1"/>
  <c r="X150" i="28"/>
  <c r="P148" i="18" s="1"/>
  <c r="X151" i="28"/>
  <c r="P149" i="18" s="1"/>
  <c r="X152" i="28"/>
  <c r="P150" i="18" s="1"/>
  <c r="X153" i="28"/>
  <c r="P151" i="18" s="1"/>
  <c r="X154" i="28"/>
  <c r="P152" i="18" s="1"/>
  <c r="X155" i="28"/>
  <c r="P153" i="18" s="1"/>
  <c r="X156" i="28"/>
  <c r="P154" i="18" s="1"/>
  <c r="X157" i="28"/>
  <c r="P155" i="18" s="1"/>
  <c r="X158" i="28"/>
  <c r="P156" i="18" s="1"/>
  <c r="X159" i="28"/>
  <c r="P157" i="18" s="1"/>
  <c r="X160" i="28"/>
  <c r="P158" i="18" s="1"/>
  <c r="X161" i="28"/>
  <c r="P159" i="18" s="1"/>
  <c r="X162" i="28"/>
  <c r="P160" i="18" s="1"/>
  <c r="X163" i="28"/>
  <c r="P161" i="18" s="1"/>
  <c r="X164" i="28"/>
  <c r="P162" i="18" s="1"/>
  <c r="X165" i="28"/>
  <c r="P163" i="18" s="1"/>
  <c r="X166" i="28"/>
  <c r="P164" i="18" s="1"/>
  <c r="X167" i="28"/>
  <c r="P165" i="18" s="1"/>
  <c r="X168" i="28"/>
  <c r="P166" i="18" s="1"/>
  <c r="X169" i="28"/>
  <c r="P167" i="18" s="1"/>
  <c r="X170" i="28"/>
  <c r="P168" i="18" s="1"/>
  <c r="X171" i="28"/>
  <c r="P169" i="18" s="1"/>
  <c r="X172" i="28"/>
  <c r="P170" i="18" s="1"/>
  <c r="X173" i="28"/>
  <c r="P171" i="18" s="1"/>
  <c r="X174" i="28"/>
  <c r="P172" i="18" s="1"/>
  <c r="X175" i="28"/>
  <c r="P173" i="18" s="1"/>
  <c r="X176" i="28"/>
  <c r="P174" i="18" s="1"/>
  <c r="X177" i="28"/>
  <c r="P175" i="18" s="1"/>
  <c r="X178" i="28"/>
  <c r="P176" i="18" s="1"/>
  <c r="X179" i="28"/>
  <c r="P177" i="18" s="1"/>
  <c r="X180" i="28"/>
  <c r="P178" i="18" s="1"/>
  <c r="X181" i="28"/>
  <c r="P179" i="18" s="1"/>
  <c r="X182" i="28"/>
  <c r="P180" i="18" s="1"/>
  <c r="X183" i="28"/>
  <c r="P181" i="18" s="1"/>
  <c r="X184" i="28"/>
  <c r="P182" i="18" s="1"/>
  <c r="X185" i="28"/>
  <c r="P183" i="18" s="1"/>
  <c r="X186" i="28"/>
  <c r="P184" i="18" s="1"/>
  <c r="X187" i="28"/>
  <c r="P185" i="18" s="1"/>
  <c r="X188" i="28"/>
  <c r="P186" i="18" s="1"/>
  <c r="X189" i="28"/>
  <c r="P187" i="18" s="1"/>
  <c r="X190" i="28"/>
  <c r="P188" i="18" s="1"/>
  <c r="X191" i="28"/>
  <c r="P189" i="18" s="1"/>
  <c r="X192" i="28"/>
  <c r="P190" i="18" s="1"/>
  <c r="X193" i="28"/>
  <c r="P191" i="18" s="1"/>
  <c r="X194" i="28"/>
  <c r="P192" i="18" s="1"/>
  <c r="X195" i="28"/>
  <c r="P193" i="18" s="1"/>
  <c r="X196" i="28"/>
  <c r="P194" i="18" s="1"/>
  <c r="X197" i="28"/>
  <c r="P195" i="18" s="1"/>
  <c r="X198" i="28"/>
  <c r="P196" i="18" s="1"/>
  <c r="X199" i="28"/>
  <c r="P197" i="18" s="1"/>
  <c r="X200" i="28"/>
  <c r="P198" i="18" s="1"/>
  <c r="X201" i="28"/>
  <c r="P199" i="18" s="1"/>
  <c r="X202" i="28"/>
  <c r="P200" i="18" s="1"/>
  <c r="X203" i="28"/>
  <c r="P201" i="18" s="1"/>
  <c r="X204" i="28"/>
  <c r="P202" i="18" s="1"/>
  <c r="X205" i="28"/>
  <c r="P203" i="18" s="1"/>
  <c r="X206" i="28"/>
  <c r="P204" i="18" s="1"/>
  <c r="X207" i="28"/>
  <c r="P205" i="18" s="1"/>
  <c r="X208" i="28"/>
  <c r="P206" i="18" s="1"/>
  <c r="X209" i="28"/>
  <c r="P207" i="18" s="1"/>
  <c r="X210" i="28"/>
  <c r="P208" i="18" s="1"/>
  <c r="X211" i="28"/>
  <c r="P209" i="18" s="1"/>
  <c r="X212" i="28"/>
  <c r="P210" i="18" s="1"/>
  <c r="X213" i="28"/>
  <c r="P211" i="18" s="1"/>
  <c r="X214" i="28"/>
  <c r="P212" i="18" s="1"/>
  <c r="X215" i="28"/>
  <c r="P213" i="18" s="1"/>
  <c r="X216" i="28"/>
  <c r="P214" i="18" s="1"/>
  <c r="X217" i="28"/>
  <c r="P215" i="18" s="1"/>
  <c r="X218" i="28"/>
  <c r="P216" i="18" s="1"/>
  <c r="X219" i="28"/>
  <c r="P217" i="18" s="1"/>
  <c r="X220" i="28"/>
  <c r="P218" i="18" s="1"/>
  <c r="X221" i="28"/>
  <c r="P219" i="18" s="1"/>
  <c r="X222" i="28"/>
  <c r="P220" i="18" s="1"/>
  <c r="X223" i="28"/>
  <c r="P221" i="18" s="1"/>
  <c r="X224" i="28"/>
  <c r="P222" i="18" s="1"/>
  <c r="X225" i="28"/>
  <c r="P223" i="18" s="1"/>
  <c r="X226" i="28"/>
  <c r="P224" i="18" s="1"/>
  <c r="X227" i="28"/>
  <c r="P225" i="18" s="1"/>
  <c r="X228" i="28"/>
  <c r="P226" i="18" s="1"/>
  <c r="X229" i="28"/>
  <c r="P227" i="18" s="1"/>
  <c r="X230" i="28"/>
  <c r="P228" i="18" s="1"/>
  <c r="X231" i="28"/>
  <c r="P229" i="18" s="1"/>
  <c r="X232" i="28"/>
  <c r="P233" i="18" s="1"/>
  <c r="X233" i="28"/>
  <c r="P234" i="18" s="1"/>
  <c r="X234" i="28"/>
  <c r="P235" i="18" s="1"/>
  <c r="X235" i="28"/>
  <c r="P236" i="18" s="1"/>
  <c r="X236" i="28"/>
  <c r="P244" i="18" s="1"/>
  <c r="X237" i="28"/>
  <c r="P245" i="18" s="1"/>
  <c r="X238" i="28"/>
  <c r="P246" i="18" s="1"/>
  <c r="X239" i="28"/>
  <c r="P247" i="18" s="1"/>
  <c r="X240" i="28"/>
  <c r="P248" i="18" s="1"/>
  <c r="X241" i="28"/>
  <c r="P250" i="18" s="1"/>
  <c r="X242" i="28"/>
  <c r="P251" i="18" s="1"/>
  <c r="X243" i="28"/>
  <c r="P252" i="18" s="1"/>
  <c r="X244" i="28"/>
  <c r="P253" i="18" s="1"/>
  <c r="X245" i="28"/>
  <c r="P254" i="18" s="1"/>
  <c r="X246" i="28"/>
  <c r="P255" i="18" s="1"/>
  <c r="X247" i="28"/>
  <c r="P256" i="18" s="1"/>
  <c r="X248" i="28"/>
  <c r="P270" i="18" s="1"/>
  <c r="X249" i="28"/>
  <c r="P272" i="18" s="1"/>
  <c r="X250" i="28"/>
  <c r="P273" i="18" s="1"/>
  <c r="X251" i="28"/>
  <c r="P274" i="18" s="1"/>
  <c r="X252" i="28"/>
  <c r="P275" i="18" s="1"/>
  <c r="X253" i="28"/>
  <c r="P276" i="18" s="1"/>
  <c r="X254" i="28"/>
  <c r="P277" i="18" s="1"/>
  <c r="X255" i="28"/>
  <c r="P278" i="18" s="1"/>
  <c r="X256" i="28"/>
  <c r="P279" i="18" s="1"/>
  <c r="X257" i="28"/>
  <c r="P280" i="18" s="1"/>
  <c r="X258" i="28"/>
  <c r="P281" i="18" s="1"/>
  <c r="X259" i="28"/>
  <c r="P282" i="18" s="1"/>
  <c r="X260" i="28"/>
  <c r="P283" i="18" s="1"/>
  <c r="X261" i="28"/>
  <c r="P286" i="18" s="1"/>
  <c r="X262" i="28"/>
  <c r="P287" i="18" s="1"/>
  <c r="X263" i="28"/>
  <c r="P288" i="18" s="1"/>
  <c r="X264" i="28"/>
  <c r="P289" i="18" s="1"/>
  <c r="X265" i="28"/>
  <c r="P290" i="18" s="1"/>
  <c r="X266" i="28"/>
  <c r="P291" i="18" s="1"/>
  <c r="X267" i="28"/>
  <c r="P292" i="18" s="1"/>
  <c r="X268" i="28"/>
  <c r="P293" i="18" s="1"/>
  <c r="X269" i="28"/>
  <c r="P294" i="18" s="1"/>
  <c r="X270" i="28"/>
  <c r="P295" i="18" s="1"/>
  <c r="X271" i="28"/>
  <c r="P296" i="18" s="1"/>
  <c r="X272" i="28"/>
  <c r="P297" i="18" s="1"/>
  <c r="X273" i="28"/>
  <c r="P298" i="18" s="1"/>
  <c r="X274" i="28"/>
  <c r="P299" i="18" s="1"/>
  <c r="X275" i="28"/>
  <c r="P300" i="18" s="1"/>
  <c r="X276" i="28"/>
  <c r="P301" i="18" s="1"/>
  <c r="X277" i="28"/>
  <c r="P302" i="18" s="1"/>
  <c r="X278" i="28"/>
  <c r="P303" i="18" s="1"/>
  <c r="X279" i="28"/>
  <c r="P304" i="18" s="1"/>
  <c r="X280" i="28"/>
  <c r="P305" i="18" s="1"/>
  <c r="X281" i="28"/>
  <c r="P306" i="18" s="1"/>
  <c r="X282" i="28"/>
  <c r="P307" i="18" s="1"/>
  <c r="X283" i="28"/>
  <c r="P308" i="18" s="1"/>
  <c r="X284" i="28"/>
  <c r="P309" i="18" s="1"/>
  <c r="X285" i="28"/>
  <c r="P310" i="18" s="1"/>
  <c r="X286" i="28"/>
  <c r="P319" i="18" s="1"/>
  <c r="X287" i="28"/>
  <c r="P320" i="18" s="1"/>
  <c r="X288" i="28"/>
  <c r="P321" i="18" s="1"/>
  <c r="X289" i="28"/>
  <c r="P322" i="18" s="1"/>
  <c r="X290" i="28"/>
  <c r="P323" i="18" s="1"/>
  <c r="X291" i="28"/>
  <c r="P324" i="18" s="1"/>
  <c r="X292" i="28"/>
  <c r="P325" i="18" s="1"/>
  <c r="X293" i="28"/>
  <c r="P326" i="18" s="1"/>
  <c r="X294" i="28"/>
  <c r="P327" i="18" s="1"/>
  <c r="X295" i="28"/>
  <c r="P331" i="18" s="1"/>
  <c r="X296" i="28"/>
  <c r="P332" i="18" s="1"/>
  <c r="X297" i="28"/>
  <c r="P333" i="18" s="1"/>
  <c r="X298" i="28"/>
  <c r="P337" i="18" s="1"/>
  <c r="X299" i="28"/>
  <c r="P338" i="18" s="1"/>
  <c r="X300" i="28"/>
  <c r="P345" i="18" s="1"/>
  <c r="X301" i="28"/>
  <c r="P346" i="18" s="1"/>
  <c r="X302" i="28"/>
  <c r="P349" i="18" s="1"/>
  <c r="X303" i="28"/>
  <c r="P350" i="18" s="1"/>
  <c r="X304" i="28"/>
  <c r="P351" i="18" s="1"/>
  <c r="X305" i="28"/>
  <c r="P356" i="18" s="1"/>
  <c r="X306" i="28"/>
  <c r="P357" i="18" s="1"/>
  <c r="X307" i="28"/>
  <c r="P358" i="18" s="1"/>
  <c r="X308" i="28"/>
  <c r="P359" i="18" s="1"/>
  <c r="X309" i="28"/>
  <c r="P360" i="18" s="1"/>
  <c r="X310" i="28"/>
  <c r="P361" i="18" s="1"/>
  <c r="X311" i="28"/>
  <c r="P362" i="18" s="1"/>
  <c r="X312" i="28"/>
  <c r="P363" i="18" s="1"/>
  <c r="X313" i="28"/>
  <c r="P364" i="18" s="1"/>
  <c r="X314" i="28"/>
  <c r="P365" i="18" s="1"/>
  <c r="X315" i="28"/>
  <c r="P366" i="18" s="1"/>
  <c r="X316" i="28"/>
  <c r="P369" i="18" s="1"/>
  <c r="X317" i="28"/>
  <c r="P370" i="18" s="1"/>
  <c r="X318" i="28"/>
  <c r="P371" i="18" s="1"/>
  <c r="X319" i="28"/>
  <c r="P373" i="18" s="1"/>
  <c r="X320" i="28"/>
  <c r="P374" i="18" s="1"/>
  <c r="X321" i="28"/>
  <c r="P378" i="18" s="1"/>
  <c r="X322" i="28"/>
  <c r="P379" i="18" s="1"/>
  <c r="X323" i="28"/>
  <c r="P383" i="18" s="1"/>
  <c r="X324" i="28"/>
  <c r="P384" i="18" s="1"/>
  <c r="X325" i="28"/>
  <c r="P385" i="18" s="1"/>
  <c r="X326" i="28"/>
  <c r="P386" i="18" s="1"/>
  <c r="X327" i="28"/>
  <c r="P387" i="18" s="1"/>
  <c r="X328" i="28"/>
  <c r="P388" i="18" s="1"/>
  <c r="X329" i="28"/>
  <c r="P389" i="18" s="1"/>
  <c r="X330" i="28"/>
  <c r="P390" i="18" s="1"/>
  <c r="X331" i="28"/>
  <c r="P391" i="18" s="1"/>
  <c r="X332" i="28"/>
  <c r="P392" i="18" s="1"/>
  <c r="X333" i="28"/>
  <c r="P393" i="18" s="1"/>
  <c r="X334" i="28"/>
  <c r="P394" i="18" s="1"/>
  <c r="X335" i="28"/>
  <c r="P398" i="18" s="1"/>
  <c r="X336" i="28"/>
  <c r="P403" i="18" s="1"/>
  <c r="X337" i="28"/>
  <c r="P404" i="18" s="1"/>
  <c r="X338" i="28"/>
  <c r="P405" i="18" s="1"/>
  <c r="X339" i="28"/>
  <c r="P406" i="18" s="1"/>
  <c r="X340" i="28"/>
  <c r="P407" i="18" s="1"/>
  <c r="X341" i="28"/>
  <c r="P408" i="18" s="1"/>
  <c r="X342" i="28"/>
  <c r="P409" i="18" s="1"/>
  <c r="X343" i="28"/>
  <c r="P410" i="18" s="1"/>
  <c r="X344" i="28"/>
  <c r="P411" i="18" s="1"/>
  <c r="X345" i="28"/>
  <c r="P412" i="18" s="1"/>
  <c r="X346" i="28"/>
  <c r="P413" i="18" s="1"/>
  <c r="X347" i="28"/>
  <c r="P414" i="18" s="1"/>
  <c r="X348" i="28"/>
  <c r="P415" i="18" s="1"/>
  <c r="X349" i="28"/>
  <c r="P416" i="18" s="1"/>
  <c r="X350" i="28"/>
  <c r="P417" i="18" s="1"/>
  <c r="X351" i="28"/>
  <c r="P419" i="18" s="1"/>
  <c r="X352" i="28"/>
  <c r="P420" i="18" s="1"/>
  <c r="X353" i="28"/>
  <c r="P421" i="18" s="1"/>
  <c r="X354" i="28"/>
  <c r="P422" i="18" s="1"/>
  <c r="X355" i="28"/>
  <c r="P427" i="18" s="1"/>
  <c r="X356" i="28"/>
  <c r="P428" i="18" s="1"/>
  <c r="X357" i="28"/>
  <c r="P429" i="18" s="1"/>
  <c r="X358" i="28"/>
  <c r="P430" i="18" s="1"/>
  <c r="X359" i="28"/>
  <c r="P432" i="18" s="1"/>
  <c r="X360" i="28"/>
  <c r="P434" i="18" s="1"/>
  <c r="X361" i="28"/>
  <c r="P437" i="18" s="1"/>
  <c r="X362" i="28"/>
  <c r="P438" i="18" s="1"/>
  <c r="X363" i="28"/>
  <c r="P439" i="18" s="1"/>
  <c r="X364" i="28"/>
  <c r="P443" i="18" s="1"/>
  <c r="X365" i="28"/>
  <c r="P444" i="18" s="1"/>
  <c r="X366" i="28"/>
  <c r="P445" i="18" s="1"/>
  <c r="X367" i="28"/>
  <c r="P448" i="18" s="1"/>
  <c r="X368" i="28"/>
  <c r="P449" i="18" s="1"/>
  <c r="X369" i="28"/>
  <c r="P450" i="18" s="1"/>
  <c r="X370" i="28"/>
  <c r="P451" i="18" s="1"/>
  <c r="X371" i="28"/>
  <c r="P452" i="18" s="1"/>
  <c r="X372" i="28"/>
  <c r="P453" i="18" s="1"/>
  <c r="X373" i="28"/>
  <c r="P454" i="18" s="1"/>
  <c r="X374" i="28"/>
  <c r="P455" i="18" s="1"/>
  <c r="X375" i="28"/>
  <c r="P468" i="18" s="1"/>
  <c r="X376" i="28"/>
  <c r="P472" i="18" s="1"/>
  <c r="X377" i="28"/>
  <c r="P473" i="18" s="1"/>
  <c r="X378" i="28"/>
  <c r="P475" i="18" s="1"/>
  <c r="X379" i="28"/>
  <c r="P476" i="18" s="1"/>
  <c r="X380" i="28"/>
  <c r="P477" i="18" s="1"/>
  <c r="X381" i="28"/>
  <c r="P478" i="18" s="1"/>
  <c r="X382" i="28"/>
  <c r="P481" i="18" s="1"/>
  <c r="X383" i="28"/>
  <c r="P488" i="18" s="1"/>
  <c r="X384" i="28"/>
  <c r="P489" i="18" s="1"/>
  <c r="X385" i="28"/>
  <c r="P490" i="18" s="1"/>
  <c r="X386" i="28"/>
  <c r="P491" i="18" s="1"/>
  <c r="X387" i="28"/>
  <c r="P492" i="18" s="1"/>
  <c r="X388" i="28"/>
  <c r="P493" i="18" s="1"/>
  <c r="X389" i="28"/>
  <c r="P494" i="18" s="1"/>
  <c r="X390" i="28"/>
  <c r="P495" i="18" s="1"/>
  <c r="X391" i="28"/>
  <c r="P496" i="18" s="1"/>
  <c r="X392" i="28"/>
  <c r="P499" i="18" s="1"/>
  <c r="X393" i="28"/>
  <c r="P500" i="18" s="1"/>
  <c r="X394" i="28"/>
  <c r="P501" i="18" s="1"/>
  <c r="X395" i="28"/>
  <c r="P502" i="18" s="1"/>
  <c r="X396" i="28"/>
  <c r="P503" i="18" s="1"/>
  <c r="X397" i="28"/>
  <c r="P504" i="18" s="1"/>
  <c r="X398" i="28"/>
  <c r="P505" i="18" s="1"/>
  <c r="X399" i="28"/>
  <c r="P506" i="18" s="1"/>
  <c r="X400" i="28"/>
  <c r="P508" i="18" s="1"/>
  <c r="X401" i="28"/>
  <c r="P509" i="18" s="1"/>
  <c r="X402" i="28"/>
  <c r="P510" i="18" s="1"/>
  <c r="X403" i="28"/>
  <c r="P512" i="18" s="1"/>
  <c r="X404" i="28"/>
  <c r="P513" i="18" s="1"/>
  <c r="X405" i="28"/>
  <c r="P514" i="18" s="1"/>
  <c r="X406" i="28"/>
  <c r="P515" i="18" s="1"/>
  <c r="X407" i="28"/>
  <c r="P516" i="18" s="1"/>
  <c r="X408" i="28"/>
  <c r="P517" i="18" s="1"/>
  <c r="X409" i="28"/>
  <c r="P518" i="18" s="1"/>
  <c r="X410" i="28"/>
  <c r="P519" i="18" s="1"/>
  <c r="X411" i="28"/>
  <c r="P520" i="18" s="1"/>
  <c r="X412" i="28"/>
  <c r="P522" i="18" s="1"/>
  <c r="X413" i="28"/>
  <c r="P521" i="18" s="1"/>
  <c r="X414" i="28"/>
  <c r="P523" i="18" s="1"/>
  <c r="X415" i="28"/>
  <c r="P525" i="18" s="1"/>
  <c r="X416" i="28"/>
  <c r="P526" i="18" s="1"/>
  <c r="X417" i="28"/>
  <c r="P527" i="18" s="1"/>
  <c r="X418" i="28"/>
  <c r="P528" i="18" s="1"/>
  <c r="X419" i="28"/>
  <c r="P529" i="18" s="1"/>
  <c r="X420" i="28"/>
  <c r="P533" i="18" s="1"/>
  <c r="X421" i="28"/>
  <c r="P534" i="18" s="1"/>
  <c r="X422" i="28"/>
  <c r="P535" i="18" s="1"/>
  <c r="X423" i="28"/>
  <c r="P536" i="18" s="1"/>
  <c r="X424" i="28"/>
  <c r="P537" i="18" s="1"/>
  <c r="X425" i="28"/>
  <c r="P538" i="18" s="1"/>
  <c r="X426" i="28"/>
  <c r="P539" i="18" s="1"/>
  <c r="X427" i="28"/>
  <c r="P542" i="18" s="1"/>
  <c r="X428" i="28"/>
  <c r="P543" i="18" s="1"/>
  <c r="X429" i="28"/>
  <c r="P544" i="18" s="1"/>
  <c r="X430" i="28"/>
  <c r="P545" i="18" s="1"/>
  <c r="X431" i="28"/>
  <c r="P546" i="18" s="1"/>
  <c r="X432" i="28"/>
  <c r="P547" i="18" s="1"/>
  <c r="X433" i="28"/>
  <c r="P548" i="18" s="1"/>
  <c r="X434" i="28"/>
  <c r="P549" i="18" s="1"/>
  <c r="X435" i="28"/>
  <c r="P550" i="18" s="1"/>
  <c r="X436" i="28"/>
  <c r="P551" i="18" s="1"/>
  <c r="X437" i="28"/>
  <c r="P552" i="18" s="1"/>
  <c r="X438" i="28"/>
  <c r="P553" i="18" s="1"/>
  <c r="X439" i="28"/>
  <c r="P554" i="18" s="1"/>
  <c r="X440" i="28"/>
  <c r="P555" i="18" s="1"/>
  <c r="X441" i="28"/>
  <c r="P556" i="18" s="1"/>
  <c r="X442" i="28"/>
  <c r="P557" i="18" s="1"/>
  <c r="X443" i="28"/>
  <c r="P558" i="18" s="1"/>
  <c r="X444" i="28"/>
  <c r="P559" i="18" s="1"/>
  <c r="X445" i="28"/>
  <c r="P560" i="18" s="1"/>
  <c r="X446" i="28"/>
  <c r="P561" i="18" s="1"/>
  <c r="X447" i="28"/>
  <c r="P562" i="18" s="1"/>
  <c r="X448" i="28"/>
  <c r="P563" i="18" s="1"/>
  <c r="X449" i="28"/>
  <c r="P564" i="18" s="1"/>
  <c r="X450" i="28"/>
  <c r="P565" i="18" s="1"/>
  <c r="X451" i="28"/>
  <c r="P566" i="18" s="1"/>
  <c r="X452" i="28"/>
  <c r="P567" i="18" s="1"/>
  <c r="X453" i="28"/>
  <c r="P568" i="18" s="1"/>
  <c r="X454" i="28"/>
  <c r="P569" i="18" s="1"/>
  <c r="X455" i="28"/>
  <c r="P570" i="18" s="1"/>
  <c r="X456" i="28"/>
  <c r="P571" i="18" s="1"/>
  <c r="X457" i="28"/>
  <c r="P572" i="18" s="1"/>
  <c r="X458" i="28"/>
  <c r="P573" i="18" s="1"/>
  <c r="X459" i="28"/>
  <c r="P578" i="18" s="1"/>
  <c r="X460" i="28"/>
  <c r="P579" i="18" s="1"/>
  <c r="X461" i="28"/>
  <c r="P580" i="18" s="1"/>
  <c r="X462" i="28"/>
  <c r="P581" i="18" s="1"/>
  <c r="X463" i="28"/>
  <c r="P582" i="18" s="1"/>
  <c r="X464" i="28"/>
  <c r="P583" i="18" s="1"/>
  <c r="X465" i="28"/>
  <c r="P584" i="18" s="1"/>
  <c r="X466" i="28"/>
  <c r="P585" i="18" s="1"/>
  <c r="X467" i="28"/>
  <c r="P587" i="18" s="1"/>
  <c r="X468" i="28"/>
  <c r="P590" i="18" s="1"/>
  <c r="X469" i="28"/>
  <c r="P593" i="18" s="1"/>
  <c r="X470" i="28"/>
  <c r="P601" i="18" s="1"/>
  <c r="X471" i="28"/>
  <c r="P602" i="18" s="1"/>
  <c r="X472" i="28"/>
  <c r="P603" i="18" s="1"/>
  <c r="X473" i="28"/>
  <c r="P604" i="18" s="1"/>
  <c r="X474" i="28"/>
  <c r="P605" i="18" s="1"/>
  <c r="X475" i="28"/>
  <c r="P606" i="18" s="1"/>
  <c r="X476" i="28"/>
  <c r="P607" i="18" s="1"/>
  <c r="X477" i="28"/>
  <c r="P608" i="18" s="1"/>
  <c r="X478" i="28"/>
  <c r="P610" i="18" s="1"/>
  <c r="X479" i="28"/>
  <c r="P611" i="18" s="1"/>
  <c r="X480" i="28"/>
  <c r="P612" i="18" s="1"/>
  <c r="X481" i="28"/>
  <c r="P614" i="18" s="1"/>
  <c r="X482" i="28"/>
  <c r="P613" i="18" s="1"/>
  <c r="X483" i="28"/>
  <c r="P615" i="18" s="1"/>
  <c r="X484" i="28"/>
  <c r="P616" i="18" s="1"/>
  <c r="X485" i="28"/>
  <c r="P618" i="18" s="1"/>
  <c r="X486" i="28"/>
  <c r="P617" i="18" s="1"/>
  <c r="X487" i="28"/>
  <c r="P619" i="18" s="1"/>
  <c r="X488" i="28"/>
  <c r="P620" i="18" s="1"/>
  <c r="X489" i="28"/>
  <c r="P621" i="18" s="1"/>
  <c r="X490" i="28"/>
  <c r="P622" i="18" s="1"/>
  <c r="X491" i="28"/>
  <c r="P623" i="18" s="1"/>
  <c r="X492" i="28"/>
  <c r="P624" i="18" s="1"/>
  <c r="X493" i="28"/>
  <c r="P625" i="18" s="1"/>
  <c r="X494" i="28"/>
  <c r="P626" i="18" s="1"/>
  <c r="X495" i="28"/>
  <c r="P627" i="18" s="1"/>
  <c r="X496" i="28"/>
  <c r="P628" i="18" s="1"/>
  <c r="X497" i="28"/>
  <c r="P629" i="18" s="1"/>
  <c r="X498" i="28"/>
  <c r="P630" i="18" s="1"/>
  <c r="X499" i="28"/>
  <c r="P631" i="18" s="1"/>
  <c r="X500" i="28"/>
  <c r="P632" i="18" s="1"/>
  <c r="X501" i="28"/>
  <c r="P633" i="18" s="1"/>
  <c r="X502" i="28"/>
  <c r="P634" i="18" s="1"/>
  <c r="X503" i="28"/>
  <c r="P635" i="18" s="1"/>
  <c r="X504" i="28"/>
  <c r="P636" i="18" s="1"/>
  <c r="X505" i="28"/>
  <c r="P637" i="18" s="1"/>
  <c r="X506" i="28"/>
  <c r="P638" i="18" s="1"/>
  <c r="X507" i="28"/>
  <c r="P639" i="18" s="1"/>
  <c r="X508" i="28"/>
  <c r="P640" i="18" s="1"/>
  <c r="X509" i="28"/>
  <c r="P641" i="18" s="1"/>
  <c r="X510" i="28"/>
  <c r="P642" i="18" s="1"/>
  <c r="X511" i="28"/>
  <c r="P643" i="18" s="1"/>
  <c r="X512" i="28"/>
  <c r="P644" i="18" s="1"/>
  <c r="X513" i="28"/>
  <c r="P645" i="18" s="1"/>
  <c r="X514" i="28"/>
  <c r="P646" i="18" s="1"/>
  <c r="X515" i="28"/>
  <c r="P647" i="18" s="1"/>
  <c r="X516" i="28"/>
  <c r="P648" i="18" s="1"/>
  <c r="X517" i="28"/>
  <c r="P649" i="18" s="1"/>
  <c r="X518" i="28"/>
  <c r="P650" i="18" s="1"/>
  <c r="X519" i="28"/>
  <c r="P651" i="18" s="1"/>
  <c r="X520" i="28"/>
  <c r="P652" i="18" s="1"/>
  <c r="X521" i="28"/>
  <c r="P653" i="18" s="1"/>
  <c r="X522" i="28"/>
  <c r="P654" i="18" s="1"/>
  <c r="X523" i="28"/>
  <c r="P655" i="18" s="1"/>
  <c r="X524" i="28"/>
  <c r="P656" i="18" s="1"/>
  <c r="X525" i="28"/>
  <c r="P657" i="18" s="1"/>
  <c r="X526" i="28"/>
  <c r="P658" i="18" s="1"/>
  <c r="X527" i="28"/>
  <c r="P659" i="18" s="1"/>
  <c r="X528" i="28"/>
  <c r="P660" i="18" s="1"/>
  <c r="X529" i="28"/>
  <c r="P661" i="18" s="1"/>
  <c r="X530" i="28"/>
  <c r="P662" i="18" s="1"/>
  <c r="X531" i="28"/>
  <c r="P663" i="18" s="1"/>
  <c r="X532" i="28"/>
  <c r="P664" i="18" s="1"/>
  <c r="X533" i="28"/>
  <c r="P665" i="18" s="1"/>
  <c r="X534" i="28"/>
  <c r="P666" i="18" s="1"/>
  <c r="X535" i="28"/>
  <c r="P667" i="18" s="1"/>
  <c r="X536" i="28"/>
  <c r="P668" i="18" s="1"/>
  <c r="X537" i="28"/>
  <c r="P669" i="18" s="1"/>
  <c r="X538" i="28"/>
  <c r="P670" i="18" s="1"/>
  <c r="X539" i="28"/>
  <c r="P671" i="18" s="1"/>
  <c r="X540" i="28"/>
  <c r="P672" i="18" s="1"/>
  <c r="X541" i="28"/>
  <c r="P673" i="18" s="1"/>
  <c r="X542" i="28"/>
  <c r="P674" i="18" s="1"/>
  <c r="X543" i="28"/>
  <c r="P675" i="18" s="1"/>
  <c r="X544" i="28"/>
  <c r="P676" i="18" s="1"/>
  <c r="X545" i="28"/>
  <c r="P677" i="18" s="1"/>
  <c r="X546" i="28"/>
  <c r="P678" i="18" s="1"/>
  <c r="X547" i="28"/>
  <c r="P679" i="18" s="1"/>
  <c r="X548" i="28"/>
  <c r="P680" i="18" s="1"/>
  <c r="X549" i="28"/>
  <c r="P681" i="18" s="1"/>
  <c r="X550" i="28"/>
  <c r="P682" i="18" s="1"/>
  <c r="X551" i="28"/>
  <c r="P683" i="18" s="1"/>
  <c r="X552" i="28"/>
  <c r="P684" i="18" s="1"/>
  <c r="X553" i="28"/>
  <c r="P685" i="18" s="1"/>
  <c r="X554" i="28"/>
  <c r="P686" i="18" s="1"/>
  <c r="X555" i="28"/>
  <c r="P687" i="18" s="1"/>
  <c r="X556" i="28"/>
  <c r="P688" i="18" s="1"/>
  <c r="X557" i="28"/>
  <c r="P689" i="18" s="1"/>
  <c r="X558" i="28"/>
  <c r="P690" i="18" s="1"/>
  <c r="X559" i="28"/>
  <c r="P691" i="18" s="1"/>
  <c r="X560" i="28"/>
  <c r="P692" i="18" s="1"/>
  <c r="X561" i="28"/>
  <c r="P693" i="18" s="1"/>
  <c r="X562" i="28"/>
  <c r="P694" i="18" s="1"/>
  <c r="X563" i="28"/>
  <c r="P695" i="18" s="1"/>
  <c r="X564" i="28"/>
  <c r="P696" i="18" s="1"/>
  <c r="X565" i="28"/>
  <c r="P697" i="18" s="1"/>
  <c r="X566" i="28"/>
  <c r="P698" i="18" s="1"/>
  <c r="X567" i="28"/>
  <c r="P699" i="18" s="1"/>
  <c r="X568" i="28"/>
  <c r="P700" i="18" s="1"/>
  <c r="X569" i="28"/>
  <c r="P701" i="18" s="1"/>
  <c r="X570" i="28"/>
  <c r="P702" i="18" s="1"/>
  <c r="X571" i="28"/>
  <c r="P703" i="18" s="1"/>
  <c r="X572" i="28"/>
  <c r="P704" i="18" s="1"/>
  <c r="X573" i="28"/>
  <c r="P705" i="18" s="1"/>
  <c r="X574" i="28"/>
  <c r="P706" i="18" s="1"/>
  <c r="X575" i="28"/>
  <c r="P708" i="18" s="1"/>
  <c r="X576" i="28"/>
  <c r="P709" i="18" s="1"/>
  <c r="X577" i="28"/>
  <c r="P710" i="18" s="1"/>
  <c r="X578" i="28"/>
  <c r="P711" i="18" s="1"/>
  <c r="X579" i="28"/>
  <c r="P712" i="18" s="1"/>
  <c r="X580" i="28"/>
  <c r="P713" i="18" s="1"/>
  <c r="X581" i="28"/>
  <c r="P714" i="18" s="1"/>
  <c r="X582" i="28"/>
  <c r="P715" i="18" s="1"/>
  <c r="X583" i="28"/>
  <c r="P716" i="18" s="1"/>
  <c r="X584" i="28"/>
  <c r="P717" i="18" s="1"/>
  <c r="X585" i="28"/>
  <c r="P718" i="18" s="1"/>
  <c r="X586" i="28"/>
  <c r="P719" i="18" s="1"/>
  <c r="X587" i="28"/>
  <c r="P720" i="18" s="1"/>
  <c r="X588" i="28"/>
  <c r="P721" i="18" s="1"/>
  <c r="X589" i="28"/>
  <c r="P722" i="18" s="1"/>
  <c r="X590" i="28"/>
  <c r="P723" i="18" s="1"/>
  <c r="X591" i="28"/>
  <c r="P724" i="18" s="1"/>
  <c r="X592" i="28"/>
  <c r="P725" i="18" s="1"/>
  <c r="X593" i="28"/>
  <c r="P726" i="18" s="1"/>
  <c r="X594" i="28"/>
  <c r="P727" i="18" s="1"/>
  <c r="X595" i="28"/>
  <c r="P728" i="18" s="1"/>
  <c r="X596" i="28"/>
  <c r="P729" i="18" s="1"/>
  <c r="X597" i="28"/>
  <c r="P730" i="18" s="1"/>
  <c r="X598" i="28"/>
  <c r="P731" i="18" s="1"/>
  <c r="X599" i="28"/>
  <c r="P732" i="18" s="1"/>
  <c r="X600" i="28"/>
  <c r="P733" i="18" s="1"/>
  <c r="X601" i="28"/>
  <c r="P734" i="18" s="1"/>
  <c r="X602" i="28"/>
  <c r="P735" i="18" s="1"/>
  <c r="X603" i="28"/>
  <c r="P736" i="18" s="1"/>
  <c r="X604" i="28"/>
  <c r="P737" i="18" s="1"/>
  <c r="X605" i="28"/>
  <c r="P738" i="18" s="1"/>
  <c r="X606" i="28"/>
  <c r="P739" i="18" s="1"/>
  <c r="X607" i="28"/>
  <c r="P740" i="18" s="1"/>
  <c r="X608" i="28"/>
  <c r="P741" i="18" s="1"/>
  <c r="X609" i="28"/>
  <c r="P742" i="18" s="1"/>
  <c r="X610" i="28"/>
  <c r="P743" i="18" s="1"/>
  <c r="X611" i="28"/>
  <c r="P744" i="18" s="1"/>
  <c r="X612" i="28"/>
  <c r="P745" i="18" s="1"/>
  <c r="X613" i="28"/>
  <c r="P746" i="18" s="1"/>
  <c r="X614" i="28"/>
  <c r="P747" i="18" s="1"/>
  <c r="X615" i="28"/>
  <c r="P748" i="18" s="1"/>
  <c r="X616" i="28"/>
  <c r="P749" i="18" s="1"/>
  <c r="X617" i="28"/>
  <c r="P750" i="18" s="1"/>
  <c r="X618" i="28"/>
  <c r="P751" i="18" s="1"/>
  <c r="X619" i="28"/>
  <c r="P752" i="18" s="1"/>
  <c r="X620" i="28"/>
  <c r="P753" i="18" s="1"/>
  <c r="X621" i="28"/>
  <c r="P754" i="18" s="1"/>
  <c r="X622" i="28"/>
  <c r="P755" i="18" s="1"/>
  <c r="X623" i="28"/>
  <c r="P756" i="18" s="1"/>
  <c r="X624" i="28"/>
  <c r="P757" i="18" s="1"/>
  <c r="X625" i="28"/>
  <c r="P758" i="18" s="1"/>
  <c r="X626" i="28"/>
  <c r="P759" i="18" s="1"/>
  <c r="X627" i="28"/>
  <c r="P760" i="18" s="1"/>
  <c r="X628" i="28"/>
  <c r="P761" i="18" s="1"/>
  <c r="X629" i="28"/>
  <c r="P762" i="18" s="1"/>
  <c r="X630" i="28"/>
  <c r="P763" i="18" s="1"/>
  <c r="X631" i="28"/>
  <c r="P764" i="18" s="1"/>
  <c r="X632" i="28"/>
  <c r="P765" i="18" s="1"/>
  <c r="X633" i="28"/>
  <c r="P766" i="18" s="1"/>
  <c r="X634" i="28"/>
  <c r="P767" i="18" s="1"/>
  <c r="X635" i="28"/>
  <c r="P768" i="18" s="1"/>
  <c r="X636" i="28"/>
  <c r="P769" i="18" s="1"/>
  <c r="X637" i="28"/>
  <c r="P770" i="18" s="1"/>
  <c r="X638" i="28"/>
  <c r="P771" i="18" s="1"/>
  <c r="X639" i="28"/>
  <c r="P772" i="18" s="1"/>
  <c r="X640" i="28"/>
  <c r="P773" i="18" s="1"/>
  <c r="X641" i="28"/>
  <c r="P774" i="18" s="1"/>
  <c r="X642" i="28"/>
  <c r="P775" i="18" s="1"/>
  <c r="X643" i="28"/>
  <c r="P776" i="18" s="1"/>
  <c r="X644" i="28"/>
  <c r="P777" i="18" s="1"/>
  <c r="X645" i="28"/>
  <c r="P779" i="18" s="1"/>
  <c r="X646" i="28"/>
  <c r="P780" i="18" s="1"/>
  <c r="X647" i="28"/>
  <c r="P782" i="18" s="1"/>
  <c r="X648" i="28"/>
  <c r="P783" i="18" s="1"/>
  <c r="X649" i="28"/>
  <c r="P784" i="18" s="1"/>
  <c r="X650" i="28"/>
  <c r="P785" i="18" s="1"/>
  <c r="X651" i="28"/>
  <c r="P786" i="18" s="1"/>
  <c r="X652" i="28"/>
  <c r="P787" i="18" s="1"/>
  <c r="X653" i="28"/>
  <c r="P788" i="18" s="1"/>
  <c r="X654" i="28"/>
  <c r="P789" i="18" s="1"/>
  <c r="X655" i="28"/>
  <c r="P790" i="18" s="1"/>
  <c r="X656" i="28"/>
  <c r="P791" i="18" s="1"/>
  <c r="X657" i="28"/>
  <c r="P792" i="18" s="1"/>
  <c r="X658" i="28"/>
  <c r="P793" i="18" s="1"/>
  <c r="X659" i="28"/>
  <c r="P794" i="18" s="1"/>
  <c r="X660" i="28"/>
  <c r="P795" i="18" s="1"/>
  <c r="X661" i="28"/>
  <c r="P796" i="18" s="1"/>
  <c r="X662" i="28"/>
  <c r="P797" i="18" s="1"/>
  <c r="X663" i="28"/>
  <c r="P798" i="18" s="1"/>
  <c r="X664" i="28"/>
  <c r="P799" i="18" s="1"/>
  <c r="X665" i="28"/>
  <c r="P800" i="18" s="1"/>
  <c r="X666" i="28"/>
  <c r="P801" i="18" s="1"/>
  <c r="X667" i="28"/>
  <c r="P802" i="18" s="1"/>
  <c r="X668" i="28"/>
  <c r="P803" i="18" s="1"/>
  <c r="X669" i="28"/>
  <c r="P804" i="18" s="1"/>
  <c r="X670" i="28"/>
  <c r="P805" i="18" s="1"/>
  <c r="X671" i="28"/>
  <c r="P806" i="18" s="1"/>
  <c r="X672" i="28"/>
  <c r="P807" i="18" s="1"/>
  <c r="X673" i="28"/>
  <c r="P808" i="18" s="1"/>
  <c r="X674" i="28"/>
  <c r="P809" i="18" s="1"/>
  <c r="X675" i="28"/>
  <c r="P810" i="18" s="1"/>
  <c r="X676" i="28"/>
  <c r="P811" i="18" s="1"/>
  <c r="X677" i="28"/>
  <c r="P812" i="18" s="1"/>
  <c r="X678" i="28"/>
  <c r="P813" i="18" s="1"/>
  <c r="X679" i="28"/>
  <c r="P814" i="18" s="1"/>
  <c r="X680" i="28"/>
  <c r="P815" i="18" s="1"/>
  <c r="X681" i="28"/>
  <c r="P816" i="18" s="1"/>
  <c r="X682" i="28"/>
  <c r="P817" i="18" s="1"/>
  <c r="X683" i="28"/>
  <c r="P818" i="18" s="1"/>
  <c r="X684" i="28"/>
  <c r="P819" i="18" s="1"/>
  <c r="X685" i="28"/>
  <c r="P820" i="18" s="1"/>
  <c r="X686" i="28"/>
  <c r="P821" i="18" s="1"/>
  <c r="X687" i="28"/>
  <c r="P822" i="18" s="1"/>
  <c r="X688" i="28"/>
  <c r="P823" i="18" s="1"/>
  <c r="X689" i="28"/>
  <c r="P824" i="18" s="1"/>
  <c r="X690" i="28"/>
  <c r="P825" i="18" s="1"/>
  <c r="X691" i="28"/>
  <c r="P826" i="18" s="1"/>
  <c r="X692" i="28"/>
  <c r="P827" i="18" s="1"/>
  <c r="X693" i="28"/>
  <c r="P828" i="18" s="1"/>
  <c r="X694" i="28"/>
  <c r="P829" i="18" s="1"/>
  <c r="X695" i="28"/>
  <c r="P830" i="18" s="1"/>
  <c r="X696" i="28"/>
  <c r="P831" i="18" s="1"/>
  <c r="X697" i="28"/>
  <c r="P832" i="18" s="1"/>
  <c r="X698" i="28"/>
  <c r="P833" i="18" s="1"/>
  <c r="X699" i="28"/>
  <c r="P834" i="18" s="1"/>
  <c r="X700" i="28"/>
  <c r="P835" i="18" s="1"/>
  <c r="X701" i="28"/>
  <c r="P836" i="18" s="1"/>
  <c r="X702" i="28"/>
  <c r="P837" i="18" s="1"/>
  <c r="X703" i="28"/>
  <c r="P838" i="18" s="1"/>
  <c r="X704" i="28"/>
  <c r="P839" i="18" s="1"/>
  <c r="X705" i="28"/>
  <c r="P840" i="18" s="1"/>
  <c r="X706" i="28"/>
  <c r="P841" i="18" s="1"/>
  <c r="X707" i="28"/>
  <c r="P842" i="18" s="1"/>
  <c r="X708" i="28"/>
  <c r="P843" i="18" s="1"/>
  <c r="X709" i="28"/>
  <c r="P844" i="18" s="1"/>
  <c r="X710" i="28"/>
  <c r="P845" i="18" s="1"/>
  <c r="X711" i="28"/>
  <c r="P846" i="18" s="1"/>
  <c r="X712" i="28"/>
  <c r="P847" i="18" s="1"/>
  <c r="X713" i="28"/>
  <c r="P848" i="18" s="1"/>
  <c r="X714" i="28"/>
  <c r="P849" i="18" s="1"/>
  <c r="X715" i="28"/>
  <c r="P850" i="18" s="1"/>
  <c r="X716" i="28"/>
  <c r="P851" i="18" s="1"/>
  <c r="X717" i="28"/>
  <c r="P852" i="18" s="1"/>
  <c r="X718" i="28"/>
  <c r="P853" i="18" s="1"/>
  <c r="X719" i="28"/>
  <c r="P854" i="18" s="1"/>
  <c r="X720" i="28"/>
  <c r="P855" i="18" s="1"/>
  <c r="X721" i="28"/>
  <c r="P856" i="18" s="1"/>
  <c r="X722" i="28"/>
  <c r="P857" i="18" s="1"/>
  <c r="X723" i="28"/>
  <c r="P858" i="18" s="1"/>
  <c r="X724" i="28"/>
  <c r="P859" i="18" s="1"/>
  <c r="X725" i="28"/>
  <c r="P860" i="18" s="1"/>
  <c r="X726" i="28"/>
  <c r="P861" i="18" s="1"/>
  <c r="X727" i="28"/>
  <c r="P862" i="18" s="1"/>
  <c r="X728" i="28"/>
  <c r="P863" i="18" s="1"/>
  <c r="X729" i="28"/>
  <c r="P864" i="18" s="1"/>
  <c r="X730" i="28"/>
  <c r="P865" i="18" s="1"/>
  <c r="X731" i="28"/>
  <c r="P866" i="18" s="1"/>
  <c r="X732" i="28"/>
  <c r="P867" i="18" s="1"/>
  <c r="X733" i="28"/>
  <c r="P868" i="18" s="1"/>
  <c r="X734" i="28"/>
  <c r="P869" i="18" s="1"/>
  <c r="X735" i="28"/>
  <c r="P870" i="18" s="1"/>
  <c r="X736" i="28"/>
  <c r="P871" i="18" s="1"/>
  <c r="X737" i="28"/>
  <c r="P872" i="18" s="1"/>
  <c r="X738" i="28"/>
  <c r="P873" i="18" s="1"/>
  <c r="X739" i="28"/>
  <c r="P874" i="18" s="1"/>
  <c r="X740" i="28"/>
  <c r="P875" i="18" s="1"/>
  <c r="X741" i="28"/>
  <c r="P876" i="18" s="1"/>
  <c r="X742" i="28"/>
  <c r="P877" i="18" s="1"/>
  <c r="X743" i="28"/>
  <c r="P878" i="18" s="1"/>
  <c r="X744" i="28"/>
  <c r="P879" i="18" s="1"/>
  <c r="X745" i="28"/>
  <c r="P880" i="18" s="1"/>
  <c r="X746" i="28"/>
  <c r="P881" i="18" s="1"/>
  <c r="X747" i="28"/>
  <c r="P882" i="18" s="1"/>
  <c r="X748" i="28"/>
  <c r="P883" i="18" s="1"/>
  <c r="X749" i="28"/>
  <c r="P884" i="18" s="1"/>
  <c r="X750" i="28"/>
  <c r="P885" i="18" s="1"/>
  <c r="X751" i="28"/>
  <c r="P886" i="18" s="1"/>
  <c r="X752" i="28"/>
  <c r="P887" i="18" s="1"/>
  <c r="X753" i="28"/>
  <c r="P888" i="18" s="1"/>
  <c r="X754" i="28"/>
  <c r="P889" i="18" s="1"/>
  <c r="X755" i="28"/>
  <c r="P890" i="18" s="1"/>
  <c r="X756" i="28"/>
  <c r="P891" i="18" s="1"/>
  <c r="X757" i="28"/>
  <c r="P892" i="18" s="1"/>
  <c r="X758" i="28"/>
  <c r="P893" i="18" s="1"/>
  <c r="X759" i="28"/>
  <c r="P894" i="18" s="1"/>
  <c r="X760" i="28"/>
  <c r="P895" i="18" s="1"/>
  <c r="X761" i="28"/>
  <c r="P896" i="18" s="1"/>
  <c r="X762" i="28"/>
  <c r="P897" i="18" s="1"/>
  <c r="X763" i="28"/>
  <c r="P898" i="18" s="1"/>
  <c r="X764" i="28"/>
  <c r="P899" i="18" s="1"/>
  <c r="X765" i="28"/>
  <c r="P900" i="18" s="1"/>
  <c r="X766" i="28"/>
  <c r="P901" i="18" s="1"/>
  <c r="X767" i="28"/>
  <c r="P902" i="18" s="1"/>
  <c r="X768" i="28"/>
  <c r="P903" i="18" s="1"/>
  <c r="X769" i="28"/>
  <c r="P904" i="18" s="1"/>
  <c r="X770" i="28"/>
  <c r="P905" i="18" s="1"/>
  <c r="X771" i="28"/>
  <c r="P906" i="18" s="1"/>
  <c r="X772" i="28"/>
  <c r="P907" i="18" s="1"/>
  <c r="X773" i="28"/>
  <c r="P908" i="18" s="1"/>
  <c r="X774" i="28"/>
  <c r="P909" i="18" s="1"/>
  <c r="X775" i="28"/>
  <c r="P910" i="18" s="1"/>
  <c r="X776" i="28"/>
  <c r="P911" i="18" s="1"/>
  <c r="X777" i="28"/>
  <c r="P912" i="18" s="1"/>
  <c r="X778" i="28"/>
  <c r="P913" i="18" s="1"/>
  <c r="X779" i="28"/>
  <c r="P914" i="18" s="1"/>
  <c r="X780" i="28"/>
  <c r="P915" i="18" s="1"/>
  <c r="X781" i="28"/>
  <c r="P916" i="18" s="1"/>
  <c r="X782" i="28"/>
  <c r="P917" i="18" s="1"/>
  <c r="X783" i="28"/>
  <c r="P918" i="18" s="1"/>
  <c r="X784" i="28"/>
  <c r="P919" i="18" s="1"/>
  <c r="X785" i="28"/>
  <c r="P920" i="18" s="1"/>
  <c r="X786" i="28"/>
  <c r="P921" i="18" s="1"/>
  <c r="X787" i="28"/>
  <c r="P922" i="18" s="1"/>
  <c r="X788" i="28"/>
  <c r="P923" i="18" s="1"/>
  <c r="X789" i="28"/>
  <c r="P924" i="18" s="1"/>
  <c r="X790" i="28"/>
  <c r="P925" i="18" s="1"/>
  <c r="X791" i="28"/>
  <c r="P926" i="18" s="1"/>
  <c r="X792" i="28"/>
  <c r="P927" i="18" s="1"/>
  <c r="X793" i="28"/>
  <c r="P928" i="18" s="1"/>
  <c r="X794" i="28"/>
  <c r="P929" i="18" s="1"/>
  <c r="X795" i="28"/>
  <c r="P930" i="18" s="1"/>
  <c r="X796" i="28"/>
  <c r="P931" i="18" s="1"/>
  <c r="X797" i="28"/>
  <c r="P932" i="18" s="1"/>
  <c r="X798" i="28"/>
  <c r="P933" i="18" s="1"/>
  <c r="X799" i="28"/>
  <c r="P934" i="18" s="1"/>
  <c r="X800" i="28"/>
  <c r="P935" i="18" s="1"/>
  <c r="X801" i="28"/>
  <c r="P936" i="18" s="1"/>
  <c r="X802" i="28"/>
  <c r="P937" i="18" s="1"/>
  <c r="X803" i="28"/>
  <c r="P938" i="18" s="1"/>
  <c r="X804" i="28"/>
  <c r="P939" i="18" s="1"/>
  <c r="X805" i="28"/>
  <c r="P940" i="18" s="1"/>
  <c r="X806" i="28"/>
  <c r="P941" i="18" s="1"/>
  <c r="X807" i="28"/>
  <c r="P942" i="18" s="1"/>
  <c r="X808" i="28"/>
  <c r="P943" i="18" s="1"/>
  <c r="X809" i="28"/>
  <c r="P944" i="18" s="1"/>
  <c r="X810" i="28"/>
  <c r="P945" i="18" s="1"/>
  <c r="X811" i="28"/>
  <c r="P946" i="18" s="1"/>
  <c r="X812" i="28"/>
  <c r="P947" i="18" s="1"/>
  <c r="X813" i="28"/>
  <c r="P948" i="18" s="1"/>
  <c r="X814" i="28"/>
  <c r="P949" i="18" s="1"/>
  <c r="X815" i="28"/>
  <c r="P950" i="18" s="1"/>
  <c r="X816" i="28"/>
  <c r="P951" i="18" s="1"/>
  <c r="X817" i="28"/>
  <c r="P952" i="18" s="1"/>
  <c r="X818" i="28"/>
  <c r="P953" i="18" s="1"/>
  <c r="X819" i="28"/>
  <c r="P954" i="18" s="1"/>
  <c r="X820" i="28"/>
  <c r="P955" i="18" s="1"/>
  <c r="X821" i="28"/>
  <c r="P956" i="18" s="1"/>
  <c r="X822" i="28"/>
  <c r="P957" i="18" s="1"/>
  <c r="X823" i="28"/>
  <c r="P958" i="18" s="1"/>
  <c r="X824" i="28"/>
  <c r="P959" i="18" s="1"/>
  <c r="X825" i="28"/>
  <c r="P960" i="18" s="1"/>
  <c r="X826" i="28"/>
  <c r="P961" i="18" s="1"/>
  <c r="X827" i="28"/>
  <c r="P962" i="18" s="1"/>
  <c r="X828" i="28"/>
  <c r="P963" i="18" s="1"/>
  <c r="X829" i="28"/>
  <c r="P964" i="18" s="1"/>
  <c r="X830" i="28"/>
  <c r="P965" i="18" s="1"/>
  <c r="X831" i="28"/>
  <c r="P966" i="18" s="1"/>
  <c r="X832" i="28"/>
  <c r="P967" i="18" s="1"/>
  <c r="Q967" i="18" s="1"/>
  <c r="X833" i="28"/>
  <c r="P968" i="18" s="1"/>
  <c r="X834" i="28"/>
  <c r="P969" i="18" s="1"/>
  <c r="X835" i="28"/>
  <c r="P970" i="18" s="1"/>
  <c r="X836" i="28"/>
  <c r="P971" i="18" s="1"/>
  <c r="X837" i="28"/>
  <c r="P972" i="18" s="1"/>
  <c r="X838" i="28"/>
  <c r="P973" i="18" s="1"/>
  <c r="X839" i="28"/>
  <c r="P974" i="18" s="1"/>
  <c r="Q974" i="18" s="1"/>
  <c r="X840" i="28"/>
  <c r="P975" i="18" s="1"/>
  <c r="X841" i="28"/>
  <c r="P976" i="18" s="1"/>
  <c r="X842" i="28"/>
  <c r="P977" i="18" s="1"/>
  <c r="X843" i="28"/>
  <c r="P978" i="18" s="1"/>
  <c r="X844" i="28"/>
  <c r="P979" i="18" s="1"/>
  <c r="X845" i="28"/>
  <c r="P980" i="18" s="1"/>
  <c r="X846" i="28"/>
  <c r="P981" i="18" s="1"/>
  <c r="X847" i="28"/>
  <c r="P982" i="18" s="1"/>
  <c r="X848" i="28"/>
  <c r="P983" i="18" s="1"/>
  <c r="Q983" i="18" s="1"/>
  <c r="X849" i="28"/>
  <c r="P984" i="18" s="1"/>
  <c r="X850" i="28"/>
  <c r="P985" i="18" s="1"/>
  <c r="X851" i="28"/>
  <c r="P986" i="18" s="1"/>
  <c r="X852" i="28"/>
  <c r="P987" i="18" s="1"/>
  <c r="X853" i="28"/>
  <c r="P988" i="18" s="1"/>
  <c r="X854" i="28"/>
  <c r="P989" i="18" s="1"/>
  <c r="X855" i="28"/>
  <c r="P990" i="18" s="1"/>
  <c r="Q990" i="18" s="1"/>
  <c r="X856" i="28"/>
  <c r="P991" i="18" s="1"/>
  <c r="X857" i="28"/>
  <c r="P992" i="18" s="1"/>
  <c r="X858" i="28"/>
  <c r="P993" i="18" s="1"/>
  <c r="X859" i="28"/>
  <c r="P994" i="18" s="1"/>
  <c r="X860" i="28"/>
  <c r="P995" i="18" s="1"/>
  <c r="X861" i="28"/>
  <c r="P996" i="18" s="1"/>
  <c r="X862" i="28"/>
  <c r="P997" i="18" s="1"/>
  <c r="X863" i="28"/>
  <c r="P998" i="18" s="1"/>
  <c r="X864" i="28"/>
  <c r="P999" i="18" s="1"/>
  <c r="Q999" i="18" s="1"/>
  <c r="X865" i="28"/>
  <c r="P1000" i="18" s="1"/>
  <c r="X866" i="28"/>
  <c r="P1001" i="18" s="1"/>
  <c r="X867" i="28"/>
  <c r="P1002" i="18" s="1"/>
  <c r="X868" i="28"/>
  <c r="P1003" i="18" s="1"/>
  <c r="Q1003" i="18" s="1"/>
  <c r="X869" i="28"/>
  <c r="P1004" i="18" s="1"/>
  <c r="X870" i="28"/>
  <c r="P1005" i="18" s="1"/>
  <c r="X871" i="28"/>
  <c r="P1006" i="18" s="1"/>
  <c r="Q1006" i="18" s="1"/>
  <c r="X872" i="28"/>
  <c r="P1007" i="18" s="1"/>
  <c r="X873" i="28"/>
  <c r="P1008" i="18" s="1"/>
  <c r="X874" i="28"/>
  <c r="P1009" i="18" s="1"/>
  <c r="X875" i="28"/>
  <c r="P1010" i="18" s="1"/>
  <c r="X876" i="28"/>
  <c r="P1011" i="18" s="1"/>
  <c r="X877" i="28"/>
  <c r="P1012" i="18" s="1"/>
  <c r="Q1012" i="18" s="1"/>
  <c r="X878" i="28"/>
  <c r="P1013" i="18" s="1"/>
  <c r="X879" i="28"/>
  <c r="P1014" i="18" s="1"/>
  <c r="X880" i="28"/>
  <c r="P1015" i="18" s="1"/>
  <c r="Q1015" i="18" s="1"/>
  <c r="X881" i="28"/>
  <c r="P1016" i="18" s="1"/>
  <c r="X882" i="28"/>
  <c r="P1017" i="18" s="1"/>
  <c r="X883" i="28"/>
  <c r="P1018" i="18" s="1"/>
  <c r="X884" i="28"/>
  <c r="P1019" i="18" s="1"/>
  <c r="Q1019" i="18" s="1"/>
  <c r="X885" i="28"/>
  <c r="P1020" i="18" s="1"/>
  <c r="X886" i="28"/>
  <c r="P1021" i="18" s="1"/>
  <c r="X887" i="28"/>
  <c r="P1022" i="18" s="1"/>
  <c r="Q1022" i="18" s="1"/>
  <c r="X888" i="28"/>
  <c r="P1023" i="18" s="1"/>
  <c r="X889" i="28"/>
  <c r="P1024" i="18" s="1"/>
  <c r="X890" i="28"/>
  <c r="P1025" i="18" s="1"/>
  <c r="X891" i="28"/>
  <c r="P1026" i="18" s="1"/>
  <c r="X892" i="28"/>
  <c r="P1027" i="18" s="1"/>
  <c r="X893" i="28"/>
  <c r="P1028" i="18" s="1"/>
  <c r="Q1028" i="18" s="1"/>
  <c r="X894" i="28"/>
  <c r="P1029" i="18" s="1"/>
  <c r="X895" i="28"/>
  <c r="P1030" i="18" s="1"/>
  <c r="X896" i="28"/>
  <c r="P1031" i="18" s="1"/>
  <c r="Q1031" i="18" s="1"/>
  <c r="X897" i="28"/>
  <c r="P1032" i="18" s="1"/>
  <c r="Q1032" i="18" s="1"/>
  <c r="X898" i="28"/>
  <c r="P1033" i="18" s="1"/>
  <c r="X899" i="28"/>
  <c r="P1034" i="18" s="1"/>
  <c r="X900" i="28"/>
  <c r="P1035" i="18" s="1"/>
  <c r="Q1035" i="18" s="1"/>
  <c r="X901" i="28"/>
  <c r="P1036" i="18" s="1"/>
  <c r="X902" i="28"/>
  <c r="P1037" i="18" s="1"/>
  <c r="X903" i="28"/>
  <c r="P1038" i="18" s="1"/>
  <c r="Q1038" i="18" s="1"/>
  <c r="X904" i="28"/>
  <c r="P1039" i="18" s="1"/>
  <c r="X905" i="28"/>
  <c r="P1040" i="18" s="1"/>
  <c r="X906" i="28"/>
  <c r="P1041" i="18" s="1"/>
  <c r="X907" i="28"/>
  <c r="P1042" i="18" s="1"/>
  <c r="X908" i="28"/>
  <c r="P1043" i="18" s="1"/>
  <c r="X909" i="28"/>
  <c r="P1044" i="18" s="1"/>
  <c r="Q1044" i="18" s="1"/>
  <c r="X910" i="28"/>
  <c r="P1045" i="18" s="1"/>
  <c r="X911" i="28"/>
  <c r="P1046" i="18" s="1"/>
  <c r="X912" i="28"/>
  <c r="P1047" i="18" s="1"/>
  <c r="Q1047" i="18" s="1"/>
  <c r="X913" i="28"/>
  <c r="P1048" i="18" s="1"/>
  <c r="X914" i="28"/>
  <c r="P1049" i="18" s="1"/>
  <c r="X915" i="28"/>
  <c r="P1050" i="18" s="1"/>
  <c r="X916" i="28"/>
  <c r="P1051" i="18" s="1"/>
  <c r="Q1051" i="18" s="1"/>
  <c r="X917" i="28"/>
  <c r="P1052" i="18" s="1"/>
  <c r="X918" i="28"/>
  <c r="P1054" i="18" s="1"/>
  <c r="Q1054" i="18" s="1"/>
  <c r="X919" i="28"/>
  <c r="P1055" i="18" s="1"/>
  <c r="X920" i="28"/>
  <c r="P1056" i="18" s="1"/>
  <c r="Q1056" i="18" s="1"/>
  <c r="X921" i="28"/>
  <c r="P1057" i="18" s="1"/>
  <c r="Q1057" i="18" s="1"/>
  <c r="X922" i="28"/>
  <c r="P1058" i="18" s="1"/>
  <c r="X923" i="28"/>
  <c r="P1059" i="18" s="1"/>
  <c r="X924" i="28"/>
  <c r="P1060" i="18" s="1"/>
  <c r="Q1060" i="18" s="1"/>
  <c r="X925" i="28"/>
  <c r="P1061" i="18" s="1"/>
  <c r="X926" i="28"/>
  <c r="P1062" i="18" s="1"/>
  <c r="X927" i="28"/>
  <c r="P1063" i="18" s="1"/>
  <c r="Q1063" i="18" s="1"/>
  <c r="X928" i="28"/>
  <c r="P1064" i="18" s="1"/>
  <c r="Q1064" i="18" s="1"/>
  <c r="X929" i="28"/>
  <c r="P1065" i="18" s="1"/>
  <c r="Q1065" i="18" s="1"/>
  <c r="X930" i="28"/>
  <c r="P1066" i="18" s="1"/>
  <c r="X931" i="28"/>
  <c r="P1067" i="18" s="1"/>
  <c r="X932" i="28"/>
  <c r="P1068" i="18" s="1"/>
  <c r="Q1068" i="18" s="1"/>
  <c r="X933" i="28"/>
  <c r="P1069" i="18" s="1"/>
  <c r="Q1069" i="18" s="1"/>
  <c r="X934" i="28"/>
  <c r="P1070" i="18" s="1"/>
  <c r="Q1070" i="18" s="1"/>
  <c r="X935" i="28"/>
  <c r="P1071" i="18" s="1"/>
  <c r="X936" i="28"/>
  <c r="P1072" i="18" s="1"/>
  <c r="Q1072" i="18" s="1"/>
  <c r="X937" i="28"/>
  <c r="P1073" i="18" s="1"/>
  <c r="Q1073" i="18" s="1"/>
  <c r="X938" i="28"/>
  <c r="P1074" i="18" s="1"/>
  <c r="X939" i="28"/>
  <c r="P1075" i="18" s="1"/>
  <c r="X940" i="28"/>
  <c r="P1076" i="18" s="1"/>
  <c r="Q1076" i="18" s="1"/>
  <c r="X941" i="28"/>
  <c r="P1077" i="18" s="1"/>
  <c r="Q1077" i="18" s="1"/>
  <c r="X942" i="28"/>
  <c r="P1078" i="18" s="1"/>
  <c r="X943" i="28"/>
  <c r="P1079" i="18" s="1"/>
  <c r="Q1079" i="18" s="1"/>
  <c r="X944" i="28"/>
  <c r="P1080" i="18" s="1"/>
  <c r="Q1080" i="18" s="1"/>
  <c r="X945" i="28"/>
  <c r="P1081" i="18" s="1"/>
  <c r="Q1081" i="18" s="1"/>
  <c r="X946" i="28"/>
  <c r="P1082" i="18" s="1"/>
  <c r="X947" i="28"/>
  <c r="P1083" i="18" s="1"/>
  <c r="Q1083" i="18" s="1"/>
  <c r="X948" i="28"/>
  <c r="P1084" i="18" s="1"/>
  <c r="Q1084" i="18" s="1"/>
  <c r="X949" i="28"/>
  <c r="P1085" i="18" s="1"/>
  <c r="Q1085" i="18" s="1"/>
  <c r="X950" i="28"/>
  <c r="P1086" i="18" s="1"/>
  <c r="X951" i="28"/>
  <c r="P1087" i="18" s="1"/>
  <c r="Q1087" i="18" s="1"/>
  <c r="X952" i="28"/>
  <c r="P1088" i="18" s="1"/>
  <c r="Q1088" i="18" s="1"/>
  <c r="X953" i="28"/>
  <c r="P1089" i="18" s="1"/>
  <c r="Q1089" i="18" s="1"/>
  <c r="X954" i="28"/>
  <c r="P1090" i="18" s="1"/>
  <c r="X955" i="28"/>
  <c r="P1091" i="18" s="1"/>
  <c r="Q1091" i="18" s="1"/>
  <c r="X956" i="28"/>
  <c r="P1092" i="18" s="1"/>
  <c r="Q1092" i="18" s="1"/>
  <c r="X957" i="28"/>
  <c r="P1093" i="18" s="1"/>
  <c r="Q1093" i="18" s="1"/>
  <c r="X958" i="28"/>
  <c r="P1094" i="18" s="1"/>
  <c r="X959" i="28"/>
  <c r="P1095" i="18" s="1"/>
  <c r="X960" i="28"/>
  <c r="P1096" i="18" s="1"/>
  <c r="Q1096" i="18" s="1"/>
  <c r="X961" i="28"/>
  <c r="P1097" i="18" s="1"/>
  <c r="X962" i="28"/>
  <c r="P1098" i="18" s="1"/>
  <c r="Q1098" i="18" s="1"/>
  <c r="X963" i="28"/>
  <c r="P1099" i="18" s="1"/>
  <c r="Q1099" i="18" s="1"/>
  <c r="X964" i="28"/>
  <c r="P1100" i="18" s="1"/>
  <c r="Q1100" i="18" s="1"/>
  <c r="X965" i="28"/>
  <c r="P1101" i="18" s="1"/>
  <c r="Q1101" i="18" s="1"/>
  <c r="X966" i="28"/>
  <c r="P1102" i="18" s="1"/>
  <c r="X967" i="28"/>
  <c r="P1103" i="18" s="1"/>
  <c r="Q1103" i="18" s="1"/>
  <c r="X968" i="28"/>
  <c r="P1104" i="18" s="1"/>
  <c r="Q1104" i="18" s="1"/>
  <c r="X969" i="28"/>
  <c r="P1105" i="18" s="1"/>
  <c r="Q1105" i="18" s="1"/>
  <c r="X970" i="28"/>
  <c r="P1106" i="18" s="1"/>
  <c r="X971" i="28"/>
  <c r="P1107" i="18" s="1"/>
  <c r="Q1107" i="18" s="1"/>
  <c r="X972" i="28"/>
  <c r="P1108" i="18" s="1"/>
  <c r="Q1108" i="18" s="1"/>
  <c r="X973" i="28"/>
  <c r="P1109" i="18" s="1"/>
  <c r="Q1109" i="18" s="1"/>
  <c r="X974" i="28"/>
  <c r="P1110" i="18" s="1"/>
  <c r="Q1110" i="18" s="1"/>
  <c r="X975" i="28"/>
  <c r="P1111" i="18" s="1"/>
  <c r="Q1111" i="18" s="1"/>
  <c r="X976" i="28"/>
  <c r="P1112" i="18" s="1"/>
  <c r="Q1112" i="18" s="1"/>
  <c r="X977" i="28"/>
  <c r="P1113" i="18" s="1"/>
  <c r="Q1113" i="18" s="1"/>
  <c r="X978" i="28"/>
  <c r="P1114" i="18" s="1"/>
  <c r="X979" i="28"/>
  <c r="P1115" i="18" s="1"/>
  <c r="Q1115" i="18" s="1"/>
  <c r="X980" i="28"/>
  <c r="P1116" i="18" s="1"/>
  <c r="Q1116" i="18" s="1"/>
  <c r="X981" i="28"/>
  <c r="P1117" i="18" s="1"/>
  <c r="Q1117" i="18" s="1"/>
  <c r="X982" i="28"/>
  <c r="P1118" i="18" s="1"/>
  <c r="Q1118" i="18" s="1"/>
  <c r="X983" i="28"/>
  <c r="P1119" i="18" s="1"/>
  <c r="Q1119" i="18" s="1"/>
  <c r="X984" i="28"/>
  <c r="P1120" i="18" s="1"/>
  <c r="X985" i="28"/>
  <c r="P1121" i="18" s="1"/>
  <c r="Q1121" i="18" s="1"/>
  <c r="X986" i="28"/>
  <c r="P1122" i="18" s="1"/>
  <c r="Q1122" i="18" s="1"/>
  <c r="X987" i="28"/>
  <c r="P1123" i="18" s="1"/>
  <c r="Q1123" i="18" s="1"/>
  <c r="X988" i="28"/>
  <c r="P1124" i="18" s="1"/>
  <c r="Q1124" i="18" s="1"/>
  <c r="X989" i="28"/>
  <c r="P1125" i="18" s="1"/>
  <c r="Q1125" i="18" s="1"/>
  <c r="X990" i="28"/>
  <c r="P1126" i="18" s="1"/>
  <c r="Q1126" i="18" s="1"/>
  <c r="X991" i="28"/>
  <c r="P1127" i="18" s="1"/>
  <c r="X992" i="28"/>
  <c r="P1128" i="18" s="1"/>
  <c r="Q1128" i="18" s="1"/>
  <c r="X993" i="28"/>
  <c r="P1129" i="18" s="1"/>
  <c r="Q1129" i="18" s="1"/>
  <c r="X994" i="28"/>
  <c r="P1130" i="18" s="1"/>
  <c r="X995" i="28"/>
  <c r="P1131" i="18" s="1"/>
  <c r="Q1131" i="18" s="1"/>
  <c r="X996" i="28"/>
  <c r="P1132" i="18" s="1"/>
  <c r="Q1132" i="18" s="1"/>
  <c r="X997" i="28"/>
  <c r="P1133" i="18" s="1"/>
  <c r="Q1133" i="18" s="1"/>
  <c r="X998" i="28"/>
  <c r="P1134" i="18" s="1"/>
  <c r="Q1134" i="18" s="1"/>
  <c r="X999" i="28"/>
  <c r="P1135" i="18" s="1"/>
  <c r="Q1135" i="18" s="1"/>
  <c r="X1000" i="28"/>
  <c r="P1136" i="18" s="1"/>
  <c r="X1001" i="28"/>
  <c r="P1137" i="18" s="1"/>
  <c r="Q1137" i="18" s="1"/>
  <c r="X1002" i="28"/>
  <c r="P1138" i="18" s="1"/>
  <c r="X1003" i="28"/>
  <c r="P1139" i="18" s="1"/>
  <c r="Q1139" i="18" s="1"/>
  <c r="X1004" i="28"/>
  <c r="P1140" i="18" s="1"/>
  <c r="Q1140" i="18" s="1"/>
  <c r="X1005" i="28"/>
  <c r="P1141" i="18" s="1"/>
  <c r="Q1141" i="18" s="1"/>
  <c r="X1006" i="28"/>
  <c r="P1142" i="18" s="1"/>
  <c r="Q1142" i="18" s="1"/>
  <c r="X1007" i="28"/>
  <c r="P1143" i="18" s="1"/>
  <c r="Q1143" i="18" s="1"/>
  <c r="X1008" i="28"/>
  <c r="P1144" i="18" s="1"/>
  <c r="Q1144" i="18" s="1"/>
  <c r="X1009" i="28"/>
  <c r="P1145" i="18" s="1"/>
  <c r="Q1145" i="18" s="1"/>
  <c r="X1010" i="28"/>
  <c r="P1146" i="18" s="1"/>
  <c r="Q1146" i="18" s="1"/>
  <c r="X1011" i="28"/>
  <c r="P1147" i="18" s="1"/>
  <c r="X1012" i="28"/>
  <c r="P1148" i="18" s="1"/>
  <c r="Q1148" i="18" s="1"/>
  <c r="X1013" i="28"/>
  <c r="P1149" i="18" s="1"/>
  <c r="Q1149" i="18" s="1"/>
  <c r="X1014" i="28"/>
  <c r="P1150" i="18" s="1"/>
  <c r="Q1150" i="18" s="1"/>
  <c r="X1015" i="28"/>
  <c r="P1151" i="18" s="1"/>
  <c r="Q1151" i="18" s="1"/>
  <c r="X1016" i="28"/>
  <c r="P1152" i="18" s="1"/>
  <c r="Q1152" i="18" s="1"/>
  <c r="X1017" i="28"/>
  <c r="P1153" i="18" s="1"/>
  <c r="Q1153" i="18" s="1"/>
  <c r="X1018" i="28"/>
  <c r="P1154" i="18" s="1"/>
  <c r="Q1154" i="18" s="1"/>
  <c r="X1019" i="28"/>
  <c r="P1155" i="18" s="1"/>
  <c r="Q1155" i="18" s="1"/>
  <c r="X1020" i="28"/>
  <c r="P1156" i="18" s="1"/>
  <c r="Q1156" i="18" s="1"/>
  <c r="X1021" i="28"/>
  <c r="P1157" i="18" s="1"/>
  <c r="Q1157" i="18" s="1"/>
  <c r="X1022" i="28"/>
  <c r="P1158" i="18" s="1"/>
  <c r="Q1158" i="18" s="1"/>
  <c r="X1023" i="28"/>
  <c r="P1159" i="18" s="1"/>
  <c r="Q1159" i="18" s="1"/>
  <c r="X1024" i="28"/>
  <c r="P1160" i="18" s="1"/>
  <c r="Q1160" i="18" s="1"/>
  <c r="X1025" i="28"/>
  <c r="P1161" i="18" s="1"/>
  <c r="Q1161" i="18" s="1"/>
  <c r="X1026" i="28"/>
  <c r="P1162" i="18" s="1"/>
  <c r="Q1162" i="18" s="1"/>
  <c r="X1027" i="28"/>
  <c r="P1163" i="18" s="1"/>
  <c r="Q1163" i="18" s="1"/>
  <c r="X1028" i="28"/>
  <c r="P1164" i="18" s="1"/>
  <c r="Q1164" i="18" s="1"/>
  <c r="X1029" i="28"/>
  <c r="P1165" i="18" s="1"/>
  <c r="Q1165" i="18" s="1"/>
  <c r="X1030" i="28"/>
  <c r="P1166" i="18" s="1"/>
  <c r="Q1166" i="18" s="1"/>
  <c r="X1031" i="28"/>
  <c r="P1167" i="18" s="1"/>
  <c r="Q1167" i="18" s="1"/>
  <c r="X1032" i="28"/>
  <c r="P1168" i="18" s="1"/>
  <c r="Q1168" i="18" s="1"/>
  <c r="X1033" i="28"/>
  <c r="P1169" i="18" s="1"/>
  <c r="Q1169" i="18" s="1"/>
  <c r="X1034" i="28"/>
  <c r="P1170" i="18" s="1"/>
  <c r="Q1170" i="18" s="1"/>
  <c r="X1035" i="28"/>
  <c r="P1171" i="18" s="1"/>
  <c r="Q1171" i="18" s="1"/>
  <c r="X1036" i="28"/>
  <c r="P1172" i="18" s="1"/>
  <c r="Q1172" i="18" s="1"/>
  <c r="X1037" i="28"/>
  <c r="P1173" i="18" s="1"/>
  <c r="Q1173" i="18" s="1"/>
  <c r="X1038" i="28"/>
  <c r="P1175" i="18" s="1"/>
  <c r="Q1175" i="18" s="1"/>
  <c r="X1039" i="28"/>
  <c r="P1174" i="18" s="1"/>
  <c r="Q1174" i="18" s="1"/>
  <c r="X1040" i="28"/>
  <c r="P1176" i="18" s="1"/>
  <c r="Q1176" i="18" s="1"/>
  <c r="X1041" i="28"/>
  <c r="P1177" i="18" s="1"/>
  <c r="Q1177" i="18" s="1"/>
  <c r="X1042" i="28"/>
  <c r="P1178" i="18" s="1"/>
  <c r="Q1178" i="18" s="1"/>
  <c r="X1043" i="28"/>
  <c r="P1179" i="18" s="1"/>
  <c r="Q1179" i="18" s="1"/>
  <c r="X1044" i="28"/>
  <c r="P1180" i="18" s="1"/>
  <c r="Q1180" i="18" s="1"/>
  <c r="X1045" i="28"/>
  <c r="P1181" i="18" s="1"/>
  <c r="Q1181" i="18" s="1"/>
  <c r="X1046" i="28"/>
  <c r="P1182" i="18" s="1"/>
  <c r="Q1182" i="18" s="1"/>
  <c r="X1047" i="28"/>
  <c r="P1183" i="18" s="1"/>
  <c r="Q1183" i="18" s="1"/>
  <c r="X1048" i="28"/>
  <c r="P1184" i="18" s="1"/>
  <c r="Q1184" i="18" s="1"/>
  <c r="X1049" i="28"/>
  <c r="P1185" i="18" s="1"/>
  <c r="Q1185" i="18" s="1"/>
  <c r="X1050" i="28"/>
  <c r="P1186" i="18" s="1"/>
  <c r="Q1186" i="18" s="1"/>
  <c r="X1051" i="28"/>
  <c r="P1187" i="18" s="1"/>
  <c r="Q1187" i="18" s="1"/>
  <c r="X1052" i="28"/>
  <c r="P1188" i="18" s="1"/>
  <c r="Q1188" i="18" s="1"/>
  <c r="X1053" i="28"/>
  <c r="P1189" i="18" s="1"/>
  <c r="Q1189" i="18" s="1"/>
  <c r="X1054" i="28"/>
  <c r="P1190" i="18" s="1"/>
  <c r="Q1190" i="18" s="1"/>
  <c r="X1055" i="28"/>
  <c r="P1191" i="18" s="1"/>
  <c r="Q1191" i="18" s="1"/>
  <c r="X1056" i="28"/>
  <c r="P1192" i="18" s="1"/>
  <c r="Q1192" i="18" s="1"/>
  <c r="X1057" i="28"/>
  <c r="P1193" i="18" s="1"/>
  <c r="Q1193" i="18" s="1"/>
  <c r="X1058" i="28"/>
  <c r="P1194" i="18" s="1"/>
  <c r="Q1194" i="18" s="1"/>
  <c r="X1059" i="28"/>
  <c r="P1195" i="18" s="1"/>
  <c r="Q1195" i="18" s="1"/>
  <c r="X1060" i="28"/>
  <c r="P1196" i="18" s="1"/>
  <c r="Q1196" i="18" s="1"/>
  <c r="X1061" i="28"/>
  <c r="P1197" i="18" s="1"/>
  <c r="Q1197" i="18" s="1"/>
  <c r="X1062" i="28"/>
  <c r="P1198" i="18" s="1"/>
  <c r="Q1198" i="18" s="1"/>
  <c r="X1063" i="28"/>
  <c r="P1199" i="18" s="1"/>
  <c r="Q1199" i="18" s="1"/>
  <c r="X1064" i="28"/>
  <c r="P1200" i="18" s="1"/>
  <c r="Q1200" i="18" s="1"/>
  <c r="X1065" i="28"/>
  <c r="P1201" i="18" s="1"/>
  <c r="Q1201" i="18" s="1"/>
  <c r="X1066" i="28"/>
  <c r="P1202" i="18" s="1"/>
  <c r="Q1202" i="18" s="1"/>
  <c r="X1067" i="28"/>
  <c r="P1203" i="18" s="1"/>
  <c r="Q1203" i="18" s="1"/>
  <c r="X1068" i="28"/>
  <c r="P1204" i="18" s="1"/>
  <c r="Q1204" i="18" s="1"/>
  <c r="X1069" i="28"/>
  <c r="P1205" i="18" s="1"/>
  <c r="Q1205" i="18" s="1"/>
  <c r="X1070" i="28"/>
  <c r="P1206" i="18" s="1"/>
  <c r="Q1206" i="18" s="1"/>
  <c r="X1071" i="28"/>
  <c r="P1207" i="18" s="1"/>
  <c r="Q1207" i="18" s="1"/>
  <c r="X1072" i="28"/>
  <c r="P1208" i="18" s="1"/>
  <c r="Q1208" i="18" s="1"/>
  <c r="X1073" i="28"/>
  <c r="P1209" i="18" s="1"/>
  <c r="Q1209" i="18" s="1"/>
  <c r="X1074" i="28"/>
  <c r="P1210" i="18" s="1"/>
  <c r="Q1210" i="18" s="1"/>
  <c r="X1075" i="28"/>
  <c r="P1211" i="18" s="1"/>
  <c r="Q1211" i="18" s="1"/>
  <c r="X1076" i="28"/>
  <c r="P1212" i="18" s="1"/>
  <c r="Q1212" i="18" s="1"/>
  <c r="X1077" i="28"/>
  <c r="P1213" i="18" s="1"/>
  <c r="Q1213" i="18" s="1"/>
  <c r="X1078" i="28"/>
  <c r="P1214" i="18" s="1"/>
  <c r="Q1214" i="18" s="1"/>
  <c r="X1079" i="28"/>
  <c r="P1215" i="18" s="1"/>
  <c r="Q1215" i="18" s="1"/>
  <c r="X1080" i="28"/>
  <c r="P1216" i="18" s="1"/>
  <c r="Q1216" i="18" s="1"/>
  <c r="X1081" i="28"/>
  <c r="P1217" i="18" s="1"/>
  <c r="Q1217" i="18" s="1"/>
  <c r="X1082" i="28"/>
  <c r="P1218" i="18" s="1"/>
  <c r="Q1218" i="18" s="1"/>
  <c r="X1083" i="28"/>
  <c r="P1219" i="18" s="1"/>
  <c r="Q1219" i="18" s="1"/>
  <c r="X1084" i="28"/>
  <c r="P1221" i="18" s="1"/>
  <c r="Q1221" i="18" s="1"/>
  <c r="X1085" i="28"/>
  <c r="P1220" i="18" s="1"/>
  <c r="Q1220" i="18" s="1"/>
  <c r="X1086" i="28"/>
  <c r="P1222" i="18" s="1"/>
  <c r="Q1222" i="18" s="1"/>
  <c r="X1087" i="28"/>
  <c r="P1223" i="18" s="1"/>
  <c r="Q1223" i="18" s="1"/>
  <c r="X1088" i="28"/>
  <c r="P1224" i="18" s="1"/>
  <c r="Q1224" i="18" s="1"/>
  <c r="X1089" i="28"/>
  <c r="P1225" i="18" s="1"/>
  <c r="Q1225" i="18" s="1"/>
  <c r="X1090" i="28"/>
  <c r="P1226" i="18" s="1"/>
  <c r="Q1226" i="18" s="1"/>
  <c r="X1091" i="28"/>
  <c r="P1228" i="18" s="1"/>
  <c r="Q1228" i="18" s="1"/>
  <c r="X1092" i="28"/>
  <c r="P1227" i="18" s="1"/>
  <c r="Q1227" i="18" s="1"/>
  <c r="X1093" i="28"/>
  <c r="P1229" i="18" s="1"/>
  <c r="Q1229" i="18" s="1"/>
  <c r="X1094" i="28"/>
  <c r="P1230" i="18" s="1"/>
  <c r="Q1230" i="18" s="1"/>
  <c r="X1095" i="28"/>
  <c r="P1231" i="18" s="1"/>
  <c r="Q1231" i="18" s="1"/>
  <c r="X1096" i="28"/>
  <c r="P1232" i="18" s="1"/>
  <c r="Q1232" i="18" s="1"/>
  <c r="X1097" i="28"/>
  <c r="P1233" i="18" s="1"/>
  <c r="Q1233" i="18" s="1"/>
  <c r="X1098" i="28"/>
  <c r="P1234" i="18" s="1"/>
  <c r="Q1234" i="18" s="1"/>
  <c r="X1099" i="28"/>
  <c r="P1235" i="18" s="1"/>
  <c r="Q1235" i="18" s="1"/>
  <c r="X1100" i="28"/>
  <c r="P1236" i="18" s="1"/>
  <c r="Q1236" i="18" s="1"/>
  <c r="X1101" i="28"/>
  <c r="P1237" i="18" s="1"/>
  <c r="Q1237" i="18" s="1"/>
  <c r="X1102" i="28"/>
  <c r="P1238" i="18" s="1"/>
  <c r="Q1238" i="18" s="1"/>
  <c r="X1103" i="28"/>
  <c r="P1239" i="18" s="1"/>
  <c r="Q1239" i="18" s="1"/>
  <c r="X1104" i="28"/>
  <c r="P1240" i="18" s="1"/>
  <c r="Q1240" i="18" s="1"/>
  <c r="X1105" i="28"/>
  <c r="P1241" i="18" s="1"/>
  <c r="Q1241" i="18" s="1"/>
  <c r="X1106" i="28"/>
  <c r="P1242" i="18" s="1"/>
  <c r="Q1242" i="18" s="1"/>
  <c r="X1107" i="28"/>
  <c r="P1243" i="18" s="1"/>
  <c r="Q1243" i="18" s="1"/>
  <c r="X1108" i="28"/>
  <c r="P1244" i="18" s="1"/>
  <c r="Q1244" i="18" s="1"/>
  <c r="X1109" i="28"/>
  <c r="P1245" i="18" s="1"/>
  <c r="Q1245" i="18" s="1"/>
  <c r="X1110" i="28"/>
  <c r="P1246" i="18" s="1"/>
  <c r="Q1246" i="18" s="1"/>
  <c r="X1111" i="28"/>
  <c r="P1247" i="18" s="1"/>
  <c r="Q1247" i="18" s="1"/>
  <c r="X2" i="28"/>
  <c r="Q963" i="18"/>
  <c r="Q971" i="18"/>
  <c r="Q975" i="18"/>
  <c r="Q979" i="18"/>
  <c r="Q987" i="18"/>
  <c r="Q991" i="18"/>
  <c r="Q995" i="18"/>
  <c r="Q1007" i="18"/>
  <c r="Q1011" i="18"/>
  <c r="Q1023" i="18"/>
  <c r="Q1027" i="18"/>
  <c r="Q1039" i="18"/>
  <c r="Q1043" i="18"/>
  <c r="Q1055" i="18"/>
  <c r="Q1059" i="18"/>
  <c r="Q1067" i="18"/>
  <c r="Q1071" i="18"/>
  <c r="Q1075" i="18"/>
  <c r="Q1086" i="18"/>
  <c r="Q1095" i="18"/>
  <c r="Q1102" i="18"/>
  <c r="Q1127" i="18"/>
  <c r="Q1147" i="18"/>
  <c r="Q1250" i="18"/>
  <c r="Q1251" i="18"/>
  <c r="Q1252" i="18"/>
  <c r="Q1255" i="18"/>
  <c r="Q1256" i="18"/>
  <c r="Q1259" i="18"/>
  <c r="Q1262" i="18"/>
  <c r="Q1266" i="18"/>
  <c r="Q1267" i="18"/>
  <c r="Q1268" i="18"/>
  <c r="Q1275" i="18"/>
  <c r="Q1276" i="18"/>
  <c r="Q1278" i="18"/>
  <c r="Q1290" i="18"/>
  <c r="Q1294" i="18"/>
  <c r="J246" i="5"/>
  <c r="K246" i="5" s="1"/>
  <c r="J247" i="5"/>
  <c r="K247" i="5" s="1"/>
  <c r="J248" i="5"/>
  <c r="K248" i="5" s="1"/>
  <c r="J249" i="5"/>
  <c r="K249" i="5" s="1"/>
  <c r="J250" i="5"/>
  <c r="K250" i="5" s="1"/>
  <c r="J251" i="5"/>
  <c r="K251" i="5" s="1"/>
  <c r="J252" i="5"/>
  <c r="K252" i="5" s="1"/>
  <c r="J253" i="5"/>
  <c r="K253" i="5" s="1"/>
  <c r="J254" i="5"/>
  <c r="K254" i="5" s="1"/>
  <c r="J255" i="5"/>
  <c r="K255" i="5" s="1"/>
  <c r="J256" i="5"/>
  <c r="K256" i="5" s="1"/>
  <c r="J257" i="5"/>
  <c r="K257" i="5" s="1"/>
  <c r="J258" i="5"/>
  <c r="K258" i="5" s="1"/>
  <c r="J259" i="5"/>
  <c r="K259" i="5" s="1"/>
  <c r="J260" i="5"/>
  <c r="K260" i="5" s="1"/>
  <c r="J261" i="5"/>
  <c r="K261" i="5" s="1"/>
  <c r="J262" i="5"/>
  <c r="K262" i="5" s="1"/>
  <c r="J263" i="5"/>
  <c r="K263" i="5" s="1"/>
  <c r="J264" i="5"/>
  <c r="K264" i="5" s="1"/>
  <c r="J265" i="5"/>
  <c r="K265" i="5" s="1"/>
  <c r="J266" i="5"/>
  <c r="K266" i="5" s="1"/>
  <c r="J267" i="5"/>
  <c r="K267" i="5" s="1"/>
  <c r="J268" i="5"/>
  <c r="K268" i="5" s="1"/>
  <c r="J269" i="5"/>
  <c r="K269" i="5" s="1"/>
  <c r="J270" i="5"/>
  <c r="K270" i="5" s="1"/>
  <c r="J271" i="5"/>
  <c r="K271" i="5" s="1"/>
  <c r="J272" i="5"/>
  <c r="K272" i="5" s="1"/>
  <c r="J273" i="5"/>
  <c r="K273" i="5" s="1"/>
  <c r="J274" i="5"/>
  <c r="K274" i="5" s="1"/>
  <c r="J275" i="5"/>
  <c r="K275" i="5" s="1"/>
  <c r="J276" i="5"/>
  <c r="K276" i="5" s="1"/>
  <c r="J277" i="5"/>
  <c r="K277" i="5" s="1"/>
  <c r="J278" i="5"/>
  <c r="K278" i="5" s="1"/>
  <c r="J279" i="5"/>
  <c r="K279" i="5" s="1"/>
  <c r="J280" i="5"/>
  <c r="K280" i="5" s="1"/>
  <c r="J281" i="5"/>
  <c r="K281" i="5" s="1"/>
  <c r="J282" i="5"/>
  <c r="K282" i="5" s="1"/>
  <c r="J283" i="5"/>
  <c r="K283" i="5" s="1"/>
  <c r="J284" i="5"/>
  <c r="K284" i="5" s="1"/>
  <c r="J285" i="5"/>
  <c r="K285" i="5" s="1"/>
  <c r="J286" i="5"/>
  <c r="K286" i="5" s="1"/>
  <c r="J287" i="5"/>
  <c r="K287" i="5" s="1"/>
  <c r="J288" i="5"/>
  <c r="K288" i="5" s="1"/>
  <c r="J289" i="5"/>
  <c r="K289" i="5" s="1"/>
  <c r="J290" i="5"/>
  <c r="K290" i="5" s="1"/>
  <c r="J291" i="5"/>
  <c r="K291" i="5" s="1"/>
  <c r="J292" i="5"/>
  <c r="K292" i="5" s="1"/>
  <c r="J293" i="5"/>
  <c r="K293" i="5" s="1"/>
  <c r="J294" i="5"/>
  <c r="K294" i="5" s="1"/>
  <c r="J295" i="5"/>
  <c r="K295" i="5" s="1"/>
  <c r="J296" i="5"/>
  <c r="K296" i="5" s="1"/>
  <c r="J297" i="5"/>
  <c r="K297" i="5" s="1"/>
  <c r="J298" i="5"/>
  <c r="K298" i="5" s="1"/>
  <c r="J299" i="5"/>
  <c r="K299" i="5" s="1"/>
  <c r="J300" i="5"/>
  <c r="K300" i="5" s="1"/>
  <c r="J301" i="5"/>
  <c r="K301" i="5" s="1"/>
  <c r="J302" i="5"/>
  <c r="K302" i="5" s="1"/>
  <c r="J303" i="5"/>
  <c r="K303" i="5" s="1"/>
  <c r="J304" i="5"/>
  <c r="K304" i="5" s="1"/>
  <c r="J305" i="5"/>
  <c r="K305" i="5" s="1"/>
  <c r="J306" i="5"/>
  <c r="K306" i="5" s="1"/>
  <c r="J307" i="5"/>
  <c r="K307" i="5" s="1"/>
  <c r="J308" i="5"/>
  <c r="K308" i="5" s="1"/>
  <c r="J309" i="5"/>
  <c r="K309" i="5" s="1"/>
  <c r="J310" i="5"/>
  <c r="K310" i="5" s="1"/>
  <c r="J311" i="5"/>
  <c r="K311" i="5" s="1"/>
  <c r="J312" i="5"/>
  <c r="K312" i="5" s="1"/>
  <c r="J313" i="5"/>
  <c r="K313" i="5" s="1"/>
  <c r="J314" i="5"/>
  <c r="K314" i="5" s="1"/>
  <c r="J315" i="5"/>
  <c r="K315" i="5" s="1"/>
  <c r="J316" i="5"/>
  <c r="K316" i="5" s="1"/>
  <c r="J317" i="5"/>
  <c r="K317" i="5" s="1"/>
  <c r="J318" i="5"/>
  <c r="K318" i="5" s="1"/>
  <c r="J319" i="5"/>
  <c r="K319" i="5" s="1"/>
  <c r="J320" i="5"/>
  <c r="K320" i="5" s="1"/>
  <c r="J321" i="5"/>
  <c r="K321" i="5" s="1"/>
  <c r="J322" i="5"/>
  <c r="K322" i="5" s="1"/>
  <c r="J323" i="5"/>
  <c r="K323" i="5" s="1"/>
  <c r="J324" i="5"/>
  <c r="K324" i="5" s="1"/>
  <c r="J325" i="5"/>
  <c r="K325" i="5" s="1"/>
  <c r="J326" i="5"/>
  <c r="K326" i="5" s="1"/>
  <c r="J327" i="5"/>
  <c r="K327" i="5" s="1"/>
  <c r="J328" i="5"/>
  <c r="K328" i="5" s="1"/>
  <c r="J329" i="5"/>
  <c r="K329" i="5" s="1"/>
  <c r="J330" i="5"/>
  <c r="K330" i="5" s="1"/>
  <c r="J331" i="5"/>
  <c r="K331" i="5" s="1"/>
  <c r="J332" i="5"/>
  <c r="K332" i="5" s="1"/>
  <c r="J333" i="5"/>
  <c r="K333" i="5" s="1"/>
  <c r="J334" i="5"/>
  <c r="K334" i="5" s="1"/>
  <c r="J335" i="5"/>
  <c r="K335" i="5" s="1"/>
  <c r="J336" i="5"/>
  <c r="K336" i="5" s="1"/>
  <c r="J337" i="5"/>
  <c r="K337" i="5" s="1"/>
  <c r="J338" i="5"/>
  <c r="K338" i="5" s="1"/>
  <c r="J339" i="5"/>
  <c r="K339" i="5" s="1"/>
  <c r="J340" i="5"/>
  <c r="K340" i="5" s="1"/>
  <c r="J341" i="5"/>
  <c r="K341" i="5" s="1"/>
  <c r="J342" i="5"/>
  <c r="K342" i="5" s="1"/>
  <c r="J343" i="5"/>
  <c r="K343" i="5" s="1"/>
  <c r="J344" i="5"/>
  <c r="K344" i="5" s="1"/>
  <c r="J345" i="5"/>
  <c r="K345" i="5" s="1"/>
  <c r="J346" i="5"/>
  <c r="K346" i="5" s="1"/>
  <c r="J347" i="5"/>
  <c r="K347" i="5" s="1"/>
  <c r="J348" i="5"/>
  <c r="K348" i="5" s="1"/>
  <c r="J349" i="5"/>
  <c r="K349" i="5" s="1"/>
  <c r="J350" i="5"/>
  <c r="K350" i="5" s="1"/>
  <c r="J351" i="5"/>
  <c r="K351" i="5" s="1"/>
  <c r="J352" i="5"/>
  <c r="K352" i="5" s="1"/>
  <c r="J353" i="5"/>
  <c r="K353" i="5" s="1"/>
  <c r="J354" i="5"/>
  <c r="K354" i="5" s="1"/>
  <c r="J355" i="5"/>
  <c r="K355" i="5" s="1"/>
  <c r="J356" i="5"/>
  <c r="K356" i="5" s="1"/>
  <c r="J357" i="5"/>
  <c r="K357" i="5" s="1"/>
  <c r="J358" i="5"/>
  <c r="K358" i="5" s="1"/>
  <c r="J359" i="5"/>
  <c r="K359" i="5" s="1"/>
  <c r="J360" i="5"/>
  <c r="K360" i="5" s="1"/>
  <c r="J361" i="5"/>
  <c r="K361" i="5" s="1"/>
  <c r="J362" i="5"/>
  <c r="K362" i="5" s="1"/>
  <c r="J363" i="5"/>
  <c r="K363" i="5" s="1"/>
  <c r="J364" i="5"/>
  <c r="K364" i="5" s="1"/>
  <c r="J365" i="5"/>
  <c r="K365" i="5" s="1"/>
  <c r="J366" i="5"/>
  <c r="K366" i="5" s="1"/>
  <c r="J367" i="5"/>
  <c r="K367" i="5" s="1"/>
  <c r="J368" i="5"/>
  <c r="K368" i="5" s="1"/>
  <c r="J369" i="5"/>
  <c r="K369" i="5" s="1"/>
  <c r="J370" i="5"/>
  <c r="K370" i="5" s="1"/>
  <c r="J371" i="5"/>
  <c r="K371" i="5" s="1"/>
  <c r="J372" i="5"/>
  <c r="K372" i="5" s="1"/>
  <c r="J373" i="5"/>
  <c r="K373" i="5" s="1"/>
  <c r="J374" i="5"/>
  <c r="K374" i="5" s="1"/>
  <c r="J375" i="5"/>
  <c r="K375" i="5" s="1"/>
  <c r="J376" i="5"/>
  <c r="K376" i="5" s="1"/>
  <c r="J377" i="5"/>
  <c r="K377" i="5" s="1"/>
  <c r="J378" i="5"/>
  <c r="K378" i="5" s="1"/>
  <c r="J379" i="5"/>
  <c r="K379" i="5" s="1"/>
  <c r="J380" i="5"/>
  <c r="K380" i="5" s="1"/>
  <c r="J381" i="5"/>
  <c r="K381" i="5" s="1"/>
  <c r="J382" i="5"/>
  <c r="K382" i="5" s="1"/>
  <c r="J383" i="5"/>
  <c r="K383" i="5" s="1"/>
  <c r="J384" i="5"/>
  <c r="K384" i="5" s="1"/>
  <c r="J385" i="5"/>
  <c r="K385" i="5" s="1"/>
  <c r="J386" i="5"/>
  <c r="K386" i="5" s="1"/>
  <c r="J387" i="5"/>
  <c r="K387" i="5" s="1"/>
  <c r="J388" i="5"/>
  <c r="K388" i="5" s="1"/>
  <c r="J389" i="5"/>
  <c r="K389" i="5" s="1"/>
  <c r="J390" i="5"/>
  <c r="K390" i="5" s="1"/>
  <c r="J391" i="5"/>
  <c r="K391" i="5" s="1"/>
  <c r="J392" i="5"/>
  <c r="K392" i="5" s="1"/>
  <c r="J393" i="5"/>
  <c r="K393" i="5" s="1"/>
  <c r="J394" i="5"/>
  <c r="K394" i="5" s="1"/>
  <c r="J395" i="5"/>
  <c r="K395" i="5" s="1"/>
  <c r="J396" i="5"/>
  <c r="K396" i="5" s="1"/>
  <c r="J397" i="5"/>
  <c r="K397" i="5" s="1"/>
  <c r="J398" i="5"/>
  <c r="K398" i="5" s="1"/>
  <c r="J399" i="5"/>
  <c r="K399" i="5" s="1"/>
  <c r="J400" i="5"/>
  <c r="K400" i="5" s="1"/>
  <c r="J401" i="5"/>
  <c r="K401" i="5" s="1"/>
  <c r="J402" i="5"/>
  <c r="K402" i="5" s="1"/>
  <c r="J403" i="5"/>
  <c r="K403" i="5" s="1"/>
  <c r="J404" i="5"/>
  <c r="K404" i="5" s="1"/>
  <c r="J405" i="5"/>
  <c r="K405" i="5" s="1"/>
  <c r="J406" i="5"/>
  <c r="K406" i="5" s="1"/>
  <c r="J407" i="5"/>
  <c r="K407" i="5" s="1"/>
  <c r="J408" i="5"/>
  <c r="K408" i="5" s="1"/>
  <c r="J409" i="5"/>
  <c r="K409" i="5" s="1"/>
  <c r="J410" i="5"/>
  <c r="K410" i="5" s="1"/>
  <c r="J411" i="5"/>
  <c r="K411" i="5" s="1"/>
  <c r="J412" i="5"/>
  <c r="K412" i="5" s="1"/>
  <c r="J413" i="5"/>
  <c r="K413" i="5" s="1"/>
  <c r="J414" i="5"/>
  <c r="K414" i="5" s="1"/>
  <c r="J415" i="5"/>
  <c r="K415" i="5" s="1"/>
  <c r="J416" i="5"/>
  <c r="K416" i="5" s="1"/>
  <c r="J417" i="5"/>
  <c r="K417" i="5" s="1"/>
  <c r="J418" i="5"/>
  <c r="K418" i="5" s="1"/>
  <c r="J419" i="5"/>
  <c r="K419" i="5" s="1"/>
  <c r="J420" i="5"/>
  <c r="K420" i="5" s="1"/>
  <c r="J421" i="5"/>
  <c r="K421" i="5" s="1"/>
  <c r="J422" i="5"/>
  <c r="K422" i="5" s="1"/>
  <c r="J423" i="5"/>
  <c r="K423" i="5" s="1"/>
  <c r="J424" i="5"/>
  <c r="K424" i="5" s="1"/>
  <c r="J425" i="5"/>
  <c r="K425" i="5" s="1"/>
  <c r="J426" i="5"/>
  <c r="K426" i="5" s="1"/>
  <c r="J427" i="5"/>
  <c r="K427" i="5" s="1"/>
  <c r="J428" i="5"/>
  <c r="K428" i="5" s="1"/>
  <c r="J429" i="5"/>
  <c r="K429" i="5" s="1"/>
  <c r="J430" i="5"/>
  <c r="K430" i="5" s="1"/>
  <c r="J431" i="5"/>
  <c r="K431" i="5" s="1"/>
  <c r="J432" i="5"/>
  <c r="K432" i="5" s="1"/>
  <c r="J433" i="5"/>
  <c r="K433" i="5" s="1"/>
  <c r="J434" i="5"/>
  <c r="K434" i="5" s="1"/>
  <c r="J435" i="5"/>
  <c r="K435" i="5" s="1"/>
  <c r="J436" i="5"/>
  <c r="K436" i="5" s="1"/>
  <c r="J437" i="5"/>
  <c r="K437" i="5" s="1"/>
  <c r="J438" i="5"/>
  <c r="K438" i="5" s="1"/>
  <c r="J439" i="5"/>
  <c r="K439" i="5" s="1"/>
  <c r="J440" i="5"/>
  <c r="K440" i="5" s="1"/>
  <c r="J441" i="5"/>
  <c r="K441" i="5" s="1"/>
  <c r="J442" i="5"/>
  <c r="K442" i="5" s="1"/>
  <c r="J443" i="5"/>
  <c r="K443" i="5" s="1"/>
  <c r="J444" i="5"/>
  <c r="K444" i="5" s="1"/>
  <c r="J445" i="5"/>
  <c r="K445" i="5" s="1"/>
  <c r="J446" i="5"/>
  <c r="K446" i="5" s="1"/>
  <c r="J447" i="5"/>
  <c r="K447" i="5" s="1"/>
  <c r="J448" i="5"/>
  <c r="K448" i="5" s="1"/>
  <c r="J449" i="5"/>
  <c r="K449" i="5" s="1"/>
  <c r="J450" i="5"/>
  <c r="K450" i="5" s="1"/>
  <c r="J451" i="5"/>
  <c r="K451" i="5" s="1"/>
  <c r="J452" i="5"/>
  <c r="K452" i="5" s="1"/>
  <c r="J453" i="5"/>
  <c r="K453" i="5" s="1"/>
  <c r="J454" i="5"/>
  <c r="K454" i="5" s="1"/>
  <c r="J455" i="5"/>
  <c r="K455" i="5" s="1"/>
  <c r="J456" i="5"/>
  <c r="K456" i="5" s="1"/>
  <c r="J457" i="5"/>
  <c r="K457" i="5" s="1"/>
  <c r="J458" i="5"/>
  <c r="K458" i="5" s="1"/>
  <c r="J459" i="5"/>
  <c r="K459" i="5" s="1"/>
  <c r="J460" i="5"/>
  <c r="K460" i="5" s="1"/>
  <c r="J461" i="5"/>
  <c r="K461" i="5" s="1"/>
  <c r="J462" i="5"/>
  <c r="K462" i="5" s="1"/>
  <c r="J463" i="5"/>
  <c r="K463" i="5" s="1"/>
  <c r="J464" i="5"/>
  <c r="K464" i="5" s="1"/>
  <c r="J465" i="5"/>
  <c r="K465" i="5" s="1"/>
  <c r="J466" i="5"/>
  <c r="K466" i="5" s="1"/>
  <c r="J467" i="5"/>
  <c r="K467" i="5" s="1"/>
  <c r="J468" i="5"/>
  <c r="K468" i="5" s="1"/>
  <c r="J469" i="5"/>
  <c r="K469" i="5" s="1"/>
  <c r="J470" i="5"/>
  <c r="K470" i="5" s="1"/>
  <c r="J471" i="5"/>
  <c r="K471" i="5" s="1"/>
  <c r="J472" i="5"/>
  <c r="K472" i="5" s="1"/>
  <c r="J473" i="5"/>
  <c r="K473" i="5" s="1"/>
  <c r="J474" i="5"/>
  <c r="K474" i="5" s="1"/>
  <c r="J475" i="5"/>
  <c r="K475" i="5" s="1"/>
  <c r="J476" i="5"/>
  <c r="K476" i="5" s="1"/>
  <c r="J477" i="5"/>
  <c r="K477" i="5" s="1"/>
  <c r="J478" i="5"/>
  <c r="K478" i="5" s="1"/>
  <c r="J479" i="5"/>
  <c r="K479" i="5" s="1"/>
  <c r="J480" i="5"/>
  <c r="K480" i="5" s="1"/>
  <c r="J481" i="5"/>
  <c r="K481" i="5" s="1"/>
  <c r="J482" i="5"/>
  <c r="K482" i="5" s="1"/>
  <c r="J483" i="5"/>
  <c r="K483" i="5" s="1"/>
  <c r="J484" i="5"/>
  <c r="K484" i="5" s="1"/>
  <c r="J485" i="5"/>
  <c r="K485" i="5" s="1"/>
  <c r="J486" i="5"/>
  <c r="K486" i="5" s="1"/>
  <c r="J487" i="5"/>
  <c r="K487" i="5" s="1"/>
  <c r="J488" i="5"/>
  <c r="K488" i="5" s="1"/>
  <c r="J489" i="5"/>
  <c r="K489" i="5" s="1"/>
  <c r="J490" i="5"/>
  <c r="K490" i="5" s="1"/>
  <c r="J491" i="5"/>
  <c r="K491" i="5" s="1"/>
  <c r="J492" i="5"/>
  <c r="K492" i="5" s="1"/>
  <c r="J493" i="5"/>
  <c r="K493" i="5" s="1"/>
  <c r="J494" i="5"/>
  <c r="K494" i="5" s="1"/>
  <c r="J495" i="5"/>
  <c r="K495" i="5" s="1"/>
  <c r="J496" i="5"/>
  <c r="K496" i="5" s="1"/>
  <c r="J497" i="5"/>
  <c r="K497" i="5" s="1"/>
  <c r="J498" i="5"/>
  <c r="K498" i="5" s="1"/>
  <c r="J499" i="5"/>
  <c r="K499" i="5" s="1"/>
  <c r="J500" i="5"/>
  <c r="K500" i="5" s="1"/>
  <c r="J501" i="5"/>
  <c r="K501" i="5" s="1"/>
  <c r="J502" i="5"/>
  <c r="K502" i="5" s="1"/>
  <c r="J503" i="5"/>
  <c r="K503" i="5" s="1"/>
  <c r="J504" i="5"/>
  <c r="K504" i="5" s="1"/>
  <c r="J505" i="5"/>
  <c r="K505" i="5" s="1"/>
  <c r="J506" i="5"/>
  <c r="K506" i="5" s="1"/>
  <c r="J507" i="5"/>
  <c r="K507" i="5" s="1"/>
  <c r="J508" i="5"/>
  <c r="K508" i="5" s="1"/>
  <c r="J509" i="5"/>
  <c r="K509" i="5" s="1"/>
  <c r="J510" i="5"/>
  <c r="K510" i="5" s="1"/>
  <c r="J511" i="5"/>
  <c r="K511" i="5" s="1"/>
  <c r="J512" i="5"/>
  <c r="K512" i="5" s="1"/>
  <c r="J513" i="5"/>
  <c r="K513" i="5" s="1"/>
  <c r="J514" i="5"/>
  <c r="K514" i="5" s="1"/>
  <c r="J515" i="5"/>
  <c r="K515" i="5" s="1"/>
  <c r="J516" i="5"/>
  <c r="K516" i="5" s="1"/>
  <c r="J517" i="5"/>
  <c r="K517" i="5" s="1"/>
  <c r="J518" i="5"/>
  <c r="K518" i="5" s="1"/>
  <c r="J519" i="5"/>
  <c r="K519" i="5" s="1"/>
  <c r="J520" i="5"/>
  <c r="K520" i="5" s="1"/>
  <c r="J521" i="5"/>
  <c r="K521" i="5" s="1"/>
  <c r="J522" i="5"/>
  <c r="K522" i="5" s="1"/>
  <c r="J523" i="5"/>
  <c r="K523" i="5" s="1"/>
  <c r="J524" i="5"/>
  <c r="K524" i="5" s="1"/>
  <c r="J525" i="5"/>
  <c r="K525" i="5" s="1"/>
  <c r="J526" i="5"/>
  <c r="K526" i="5" s="1"/>
  <c r="J527" i="5"/>
  <c r="K527" i="5" s="1"/>
  <c r="J528" i="5"/>
  <c r="K528" i="5" s="1"/>
  <c r="J529" i="5"/>
  <c r="K529" i="5" s="1"/>
  <c r="J530" i="5"/>
  <c r="K530" i="5" s="1"/>
  <c r="J531" i="5"/>
  <c r="K531" i="5" s="1"/>
  <c r="J532" i="5"/>
  <c r="K532" i="5" s="1"/>
  <c r="J533" i="5"/>
  <c r="K533" i="5" s="1"/>
  <c r="J534" i="5"/>
  <c r="K534" i="5" s="1"/>
  <c r="J535" i="5"/>
  <c r="K535" i="5" s="1"/>
  <c r="J536" i="5"/>
  <c r="K536" i="5" s="1"/>
  <c r="J537" i="5"/>
  <c r="K537" i="5" s="1"/>
  <c r="J538" i="5"/>
  <c r="K538" i="5" s="1"/>
  <c r="J539" i="5"/>
  <c r="K539" i="5" s="1"/>
  <c r="J540" i="5"/>
  <c r="K540" i="5" s="1"/>
  <c r="J541" i="5"/>
  <c r="K541" i="5" s="1"/>
  <c r="J542" i="5"/>
  <c r="K542" i="5" s="1"/>
  <c r="J543" i="5"/>
  <c r="K543" i="5" s="1"/>
  <c r="J544" i="5"/>
  <c r="K544" i="5" s="1"/>
  <c r="J545" i="5"/>
  <c r="K545" i="5" s="1"/>
  <c r="J546" i="5"/>
  <c r="K546" i="5" s="1"/>
  <c r="J547" i="5"/>
  <c r="K547" i="5" s="1"/>
  <c r="J548" i="5"/>
  <c r="K548" i="5" s="1"/>
  <c r="J549" i="5"/>
  <c r="K549" i="5" s="1"/>
  <c r="J550" i="5"/>
  <c r="K550" i="5" s="1"/>
  <c r="J551" i="5"/>
  <c r="K551" i="5" s="1"/>
  <c r="J552" i="5"/>
  <c r="K552" i="5" s="1"/>
  <c r="J553" i="5"/>
  <c r="K553" i="5" s="1"/>
  <c r="J554" i="5"/>
  <c r="K554" i="5" s="1"/>
  <c r="J555" i="5"/>
  <c r="K555" i="5" s="1"/>
  <c r="J556" i="5"/>
  <c r="K556" i="5" s="1"/>
  <c r="J557" i="5"/>
  <c r="K557" i="5" s="1"/>
  <c r="J558" i="5"/>
  <c r="K558" i="5" s="1"/>
  <c r="J559" i="5"/>
  <c r="K559" i="5" s="1"/>
  <c r="J560" i="5"/>
  <c r="K560" i="5" s="1"/>
  <c r="J561" i="5"/>
  <c r="K561" i="5" s="1"/>
  <c r="J562" i="5"/>
  <c r="K562" i="5" s="1"/>
  <c r="J563" i="5"/>
  <c r="K563" i="5" s="1"/>
  <c r="J564" i="5"/>
  <c r="K564" i="5" s="1"/>
  <c r="J565" i="5"/>
  <c r="K565" i="5" s="1"/>
  <c r="J566" i="5"/>
  <c r="K566" i="5" s="1"/>
  <c r="J567" i="5"/>
  <c r="K567" i="5" s="1"/>
  <c r="J568" i="5"/>
  <c r="K568" i="5" s="1"/>
  <c r="J569" i="5"/>
  <c r="K569" i="5" s="1"/>
  <c r="J570" i="5"/>
  <c r="K570" i="5" s="1"/>
  <c r="J571" i="5"/>
  <c r="K571" i="5" s="1"/>
  <c r="J572" i="5"/>
  <c r="K572" i="5" s="1"/>
  <c r="J573" i="5"/>
  <c r="K573" i="5" s="1"/>
  <c r="J574" i="5"/>
  <c r="K574" i="5" s="1"/>
  <c r="J575" i="5"/>
  <c r="K575" i="5" s="1"/>
  <c r="J576" i="5"/>
  <c r="K576" i="5" s="1"/>
  <c r="J577" i="5"/>
  <c r="K577" i="5" s="1"/>
  <c r="J578" i="5"/>
  <c r="K578" i="5" s="1"/>
  <c r="J579" i="5"/>
  <c r="K579" i="5" s="1"/>
  <c r="J580" i="5"/>
  <c r="K580" i="5" s="1"/>
  <c r="J581" i="5"/>
  <c r="K581" i="5" s="1"/>
  <c r="J582" i="5"/>
  <c r="K582" i="5" s="1"/>
  <c r="J583" i="5"/>
  <c r="K583" i="5" s="1"/>
  <c r="J584" i="5"/>
  <c r="K584" i="5" s="1"/>
  <c r="J585" i="5"/>
  <c r="K585" i="5" s="1"/>
  <c r="J586" i="5"/>
  <c r="K586" i="5" s="1"/>
  <c r="J587" i="5"/>
  <c r="K587" i="5" s="1"/>
  <c r="J588" i="5"/>
  <c r="K588" i="5" s="1"/>
  <c r="J589" i="5"/>
  <c r="K589" i="5" s="1"/>
  <c r="J590" i="5"/>
  <c r="K590" i="5" s="1"/>
  <c r="J591" i="5"/>
  <c r="K591" i="5" s="1"/>
  <c r="J592" i="5"/>
  <c r="K592" i="5" s="1"/>
  <c r="J593" i="5"/>
  <c r="K593" i="5" s="1"/>
  <c r="J594" i="5"/>
  <c r="K594" i="5" s="1"/>
  <c r="J595" i="5"/>
  <c r="K595" i="5" s="1"/>
  <c r="J596" i="5"/>
  <c r="K596" i="5" s="1"/>
  <c r="J597" i="5"/>
  <c r="K597" i="5" s="1"/>
  <c r="J598" i="5"/>
  <c r="K598" i="5" s="1"/>
  <c r="J599" i="5"/>
  <c r="K599" i="5" s="1"/>
  <c r="J600" i="5"/>
  <c r="K600" i="5" s="1"/>
  <c r="J601" i="5"/>
  <c r="K601" i="5" s="1"/>
  <c r="J602" i="5"/>
  <c r="K602" i="5" s="1"/>
  <c r="J603" i="5"/>
  <c r="K603" i="5" s="1"/>
  <c r="J604" i="5"/>
  <c r="K604" i="5" s="1"/>
  <c r="J605" i="5"/>
  <c r="K605" i="5" s="1"/>
  <c r="J606" i="5"/>
  <c r="K606" i="5" s="1"/>
  <c r="J607" i="5"/>
  <c r="K607" i="5" s="1"/>
  <c r="J608" i="5"/>
  <c r="K608" i="5" s="1"/>
  <c r="J609" i="5"/>
  <c r="K609" i="5" s="1"/>
  <c r="J610" i="5"/>
  <c r="K610" i="5" s="1"/>
  <c r="J611" i="5"/>
  <c r="K611" i="5" s="1"/>
  <c r="J612" i="5"/>
  <c r="K612" i="5" s="1"/>
  <c r="J613" i="5"/>
  <c r="K613" i="5" s="1"/>
  <c r="J614" i="5"/>
  <c r="K614" i="5" s="1"/>
  <c r="J615" i="5"/>
  <c r="K615" i="5" s="1"/>
  <c r="J616" i="5"/>
  <c r="K616" i="5" s="1"/>
  <c r="J617" i="5"/>
  <c r="K617" i="5" s="1"/>
  <c r="J618" i="5"/>
  <c r="K618" i="5" s="1"/>
  <c r="J619" i="5"/>
  <c r="K619" i="5" s="1"/>
  <c r="J620" i="5"/>
  <c r="K620" i="5" s="1"/>
  <c r="J621" i="5"/>
  <c r="K621" i="5" s="1"/>
  <c r="J622" i="5"/>
  <c r="K622" i="5" s="1"/>
  <c r="J623" i="5"/>
  <c r="K623" i="5" s="1"/>
  <c r="J624" i="5"/>
  <c r="K624" i="5" s="1"/>
  <c r="J625" i="5"/>
  <c r="K625" i="5" s="1"/>
  <c r="J626" i="5"/>
  <c r="K626" i="5" s="1"/>
  <c r="J627" i="5"/>
  <c r="K627" i="5" s="1"/>
  <c r="J628" i="5"/>
  <c r="K628" i="5" s="1"/>
  <c r="J629" i="5"/>
  <c r="K629" i="5" s="1"/>
  <c r="J630" i="5"/>
  <c r="K630" i="5" s="1"/>
  <c r="J631" i="5"/>
  <c r="K631" i="5" s="1"/>
  <c r="J632" i="5"/>
  <c r="K632" i="5" s="1"/>
  <c r="J633" i="5"/>
  <c r="K633" i="5" s="1"/>
  <c r="J634" i="5"/>
  <c r="K634" i="5" s="1"/>
  <c r="J635" i="5"/>
  <c r="K635" i="5" s="1"/>
  <c r="J636" i="5"/>
  <c r="K636" i="5" s="1"/>
  <c r="J637" i="5"/>
  <c r="K637" i="5" s="1"/>
  <c r="J638" i="5"/>
  <c r="K638" i="5" s="1"/>
  <c r="J639" i="5"/>
  <c r="K639" i="5" s="1"/>
  <c r="J640" i="5"/>
  <c r="K640" i="5" s="1"/>
  <c r="J641" i="5"/>
  <c r="K641" i="5" s="1"/>
  <c r="J642" i="5"/>
  <c r="K642" i="5" s="1"/>
  <c r="J643" i="5"/>
  <c r="K643" i="5" s="1"/>
  <c r="J644" i="5"/>
  <c r="K644" i="5" s="1"/>
  <c r="J645" i="5"/>
  <c r="K645" i="5" s="1"/>
  <c r="J646" i="5"/>
  <c r="K646" i="5" s="1"/>
  <c r="J647" i="5"/>
  <c r="K647" i="5" s="1"/>
  <c r="J648" i="5"/>
  <c r="K648" i="5" s="1"/>
  <c r="J649" i="5"/>
  <c r="K649" i="5" s="1"/>
  <c r="J650" i="5"/>
  <c r="K650" i="5" s="1"/>
  <c r="J651" i="5"/>
  <c r="K651" i="5" s="1"/>
  <c r="J652" i="5"/>
  <c r="K652" i="5" s="1"/>
  <c r="J653" i="5"/>
  <c r="K653" i="5" s="1"/>
  <c r="J654" i="5"/>
  <c r="K654" i="5" s="1"/>
  <c r="J655" i="5"/>
  <c r="K655" i="5" s="1"/>
  <c r="J656" i="5"/>
  <c r="K656" i="5" s="1"/>
  <c r="J657" i="5"/>
  <c r="K657" i="5" s="1"/>
  <c r="J658" i="5"/>
  <c r="K658" i="5" s="1"/>
  <c r="J659" i="5"/>
  <c r="K659" i="5" s="1"/>
  <c r="J660" i="5"/>
  <c r="K660" i="5" s="1"/>
  <c r="J661" i="5"/>
  <c r="K661" i="5" s="1"/>
  <c r="J662" i="5"/>
  <c r="K662" i="5" s="1"/>
  <c r="J663" i="5"/>
  <c r="K663" i="5" s="1"/>
  <c r="J664" i="5"/>
  <c r="K664" i="5" s="1"/>
  <c r="J665" i="5"/>
  <c r="K665" i="5" s="1"/>
  <c r="J666" i="5"/>
  <c r="K666" i="5" s="1"/>
  <c r="J667" i="5"/>
  <c r="K667" i="5" s="1"/>
  <c r="J668" i="5"/>
  <c r="K668" i="5" s="1"/>
  <c r="J669" i="5"/>
  <c r="K669" i="5" s="1"/>
  <c r="J670" i="5"/>
  <c r="K670" i="5" s="1"/>
  <c r="J671" i="5"/>
  <c r="K671" i="5" s="1"/>
  <c r="J672" i="5"/>
  <c r="K672" i="5" s="1"/>
  <c r="J673" i="5"/>
  <c r="K673" i="5" s="1"/>
  <c r="J674" i="5"/>
  <c r="K674" i="5" s="1"/>
  <c r="J675" i="5"/>
  <c r="K675" i="5" s="1"/>
  <c r="J676" i="5"/>
  <c r="K676" i="5" s="1"/>
  <c r="J677" i="5"/>
  <c r="K677" i="5" s="1"/>
  <c r="J678" i="5"/>
  <c r="K678" i="5" s="1"/>
  <c r="J679" i="5"/>
  <c r="K679" i="5" s="1"/>
  <c r="J680" i="5"/>
  <c r="K680" i="5" s="1"/>
  <c r="J681" i="5"/>
  <c r="K681" i="5" s="1"/>
  <c r="J682" i="5"/>
  <c r="K682" i="5" s="1"/>
  <c r="J683" i="5"/>
  <c r="K683" i="5" s="1"/>
  <c r="J684" i="5"/>
  <c r="K684" i="5" s="1"/>
  <c r="J685" i="5"/>
  <c r="K685" i="5" s="1"/>
  <c r="J686" i="5"/>
  <c r="K686" i="5" s="1"/>
  <c r="J687" i="5"/>
  <c r="K687" i="5" s="1"/>
  <c r="J688" i="5"/>
  <c r="K688" i="5" s="1"/>
  <c r="J689" i="5"/>
  <c r="K689" i="5" s="1"/>
  <c r="J690" i="5"/>
  <c r="K690" i="5" s="1"/>
  <c r="J691" i="5"/>
  <c r="K691" i="5" s="1"/>
  <c r="J692" i="5"/>
  <c r="K692" i="5" s="1"/>
  <c r="J693" i="5"/>
  <c r="K693" i="5" s="1"/>
  <c r="J694" i="5"/>
  <c r="K694" i="5" s="1"/>
  <c r="J695" i="5"/>
  <c r="K695" i="5" s="1"/>
  <c r="J696" i="5"/>
  <c r="K696" i="5" s="1"/>
  <c r="J697" i="5"/>
  <c r="K697" i="5" s="1"/>
  <c r="J698" i="5"/>
  <c r="K698" i="5" s="1"/>
  <c r="J699" i="5"/>
  <c r="K699" i="5" s="1"/>
  <c r="J700" i="5"/>
  <c r="K700" i="5" s="1"/>
  <c r="J701" i="5"/>
  <c r="K701" i="5" s="1"/>
  <c r="J702" i="5"/>
  <c r="K702" i="5" s="1"/>
  <c r="J703" i="5"/>
  <c r="K703" i="5" s="1"/>
  <c r="J704" i="5"/>
  <c r="K704" i="5" s="1"/>
  <c r="J705" i="5"/>
  <c r="K705" i="5" s="1"/>
  <c r="J706" i="5"/>
  <c r="K706" i="5" s="1"/>
  <c r="J707" i="5"/>
  <c r="K707" i="5" s="1"/>
  <c r="J708" i="5"/>
  <c r="K708" i="5" s="1"/>
  <c r="J709" i="5"/>
  <c r="K709" i="5" s="1"/>
  <c r="J710" i="5"/>
  <c r="K710" i="5" s="1"/>
  <c r="J711" i="5"/>
  <c r="K711" i="5" s="1"/>
  <c r="J712" i="5"/>
  <c r="K712" i="5" s="1"/>
  <c r="J713" i="5"/>
  <c r="K713" i="5" s="1"/>
  <c r="J714" i="5"/>
  <c r="K714" i="5" s="1"/>
  <c r="J715" i="5"/>
  <c r="K715" i="5" s="1"/>
  <c r="J716" i="5"/>
  <c r="K716" i="5" s="1"/>
  <c r="J717" i="5"/>
  <c r="K717" i="5" s="1"/>
  <c r="J718" i="5"/>
  <c r="K718" i="5" s="1"/>
  <c r="J719" i="5"/>
  <c r="K719" i="5" s="1"/>
  <c r="J720" i="5"/>
  <c r="K720" i="5" s="1"/>
  <c r="J721" i="5"/>
  <c r="K721" i="5" s="1"/>
  <c r="J722" i="5"/>
  <c r="K722" i="5" s="1"/>
  <c r="J723" i="5"/>
  <c r="K723" i="5" s="1"/>
  <c r="J724" i="5"/>
  <c r="K724" i="5" s="1"/>
  <c r="J725" i="5"/>
  <c r="K725" i="5" s="1"/>
  <c r="J726" i="5"/>
  <c r="K726" i="5" s="1"/>
  <c r="J727" i="5"/>
  <c r="K727" i="5" s="1"/>
  <c r="J728" i="5"/>
  <c r="K728" i="5" s="1"/>
  <c r="J729" i="5"/>
  <c r="K729" i="5" s="1"/>
  <c r="J730" i="5"/>
  <c r="K730" i="5" s="1"/>
  <c r="J731" i="5"/>
  <c r="K731" i="5" s="1"/>
  <c r="J732" i="5"/>
  <c r="K732" i="5" s="1"/>
  <c r="J733" i="5"/>
  <c r="K733" i="5" s="1"/>
  <c r="J734" i="5"/>
  <c r="K734" i="5" s="1"/>
  <c r="J735" i="5"/>
  <c r="K735" i="5" s="1"/>
  <c r="J736" i="5"/>
  <c r="K736" i="5" s="1"/>
  <c r="J737" i="5"/>
  <c r="K737" i="5" s="1"/>
  <c r="J738" i="5"/>
  <c r="K738" i="5" s="1"/>
  <c r="J739" i="5"/>
  <c r="K739" i="5" s="1"/>
  <c r="J740" i="5"/>
  <c r="K740" i="5" s="1"/>
  <c r="J741" i="5"/>
  <c r="K741" i="5" s="1"/>
  <c r="J742" i="5"/>
  <c r="K742" i="5" s="1"/>
  <c r="J743" i="5"/>
  <c r="K743" i="5" s="1"/>
  <c r="J744" i="5"/>
  <c r="K744" i="5" s="1"/>
  <c r="J745" i="5"/>
  <c r="K745" i="5" s="1"/>
  <c r="J746" i="5"/>
  <c r="K746" i="5" s="1"/>
  <c r="J747" i="5"/>
  <c r="K747" i="5" s="1"/>
  <c r="J748" i="5"/>
  <c r="K748" i="5" s="1"/>
  <c r="J749" i="5"/>
  <c r="K749" i="5" s="1"/>
  <c r="J750" i="5"/>
  <c r="K750" i="5" s="1"/>
  <c r="J751" i="5"/>
  <c r="K751" i="5" s="1"/>
  <c r="J752" i="5"/>
  <c r="K752" i="5" s="1"/>
  <c r="J753" i="5"/>
  <c r="K753" i="5" s="1"/>
  <c r="J754" i="5"/>
  <c r="K754" i="5" s="1"/>
  <c r="J755" i="5"/>
  <c r="K755" i="5" s="1"/>
  <c r="J756" i="5"/>
  <c r="K756" i="5" s="1"/>
  <c r="J757" i="5"/>
  <c r="K757" i="5" s="1"/>
  <c r="J758" i="5"/>
  <c r="K758" i="5" s="1"/>
  <c r="J759" i="5"/>
  <c r="K759" i="5" s="1"/>
  <c r="J760" i="5"/>
  <c r="K760" i="5" s="1"/>
  <c r="J761" i="5"/>
  <c r="K761" i="5" s="1"/>
  <c r="J762" i="5"/>
  <c r="K762" i="5" s="1"/>
  <c r="J763" i="5"/>
  <c r="K763" i="5" s="1"/>
  <c r="J764" i="5"/>
  <c r="K764" i="5" s="1"/>
  <c r="J765" i="5"/>
  <c r="K765" i="5" s="1"/>
  <c r="J766" i="5"/>
  <c r="K766" i="5" s="1"/>
  <c r="J767" i="5"/>
  <c r="K767" i="5" s="1"/>
  <c r="J768" i="5"/>
  <c r="K768" i="5" s="1"/>
  <c r="J769" i="5"/>
  <c r="K769" i="5" s="1"/>
  <c r="J770" i="5"/>
  <c r="K770" i="5" s="1"/>
  <c r="J771" i="5"/>
  <c r="K771" i="5" s="1"/>
  <c r="J772" i="5"/>
  <c r="K772" i="5" s="1"/>
  <c r="J773" i="5"/>
  <c r="K773" i="5" s="1"/>
  <c r="J774" i="5"/>
  <c r="K774" i="5" s="1"/>
  <c r="J775" i="5"/>
  <c r="K775" i="5" s="1"/>
  <c r="J776" i="5"/>
  <c r="K776" i="5" s="1"/>
  <c r="J777" i="5"/>
  <c r="K777" i="5" s="1"/>
  <c r="J778" i="5"/>
  <c r="K778" i="5" s="1"/>
  <c r="J779" i="5"/>
  <c r="K779" i="5" s="1"/>
  <c r="J780" i="5"/>
  <c r="K780" i="5" s="1"/>
  <c r="J781" i="5"/>
  <c r="K781" i="5" s="1"/>
  <c r="J782" i="5"/>
  <c r="K782" i="5" s="1"/>
  <c r="J783" i="5"/>
  <c r="K783" i="5" s="1"/>
  <c r="J784" i="5"/>
  <c r="K784" i="5" s="1"/>
  <c r="J785" i="5"/>
  <c r="K785" i="5" s="1"/>
  <c r="J786" i="5"/>
  <c r="K786" i="5" s="1"/>
  <c r="J787" i="5"/>
  <c r="K787" i="5" s="1"/>
  <c r="J788" i="5"/>
  <c r="K788" i="5" s="1"/>
  <c r="J789" i="5"/>
  <c r="K789" i="5" s="1"/>
  <c r="J790" i="5"/>
  <c r="K790" i="5" s="1"/>
  <c r="J791" i="5"/>
  <c r="K791" i="5" s="1"/>
  <c r="J792" i="5"/>
  <c r="K792" i="5" s="1"/>
  <c r="J793" i="5"/>
  <c r="K793" i="5" s="1"/>
  <c r="J794" i="5"/>
  <c r="K794" i="5" s="1"/>
  <c r="J795" i="5"/>
  <c r="K795" i="5" s="1"/>
  <c r="J796" i="5"/>
  <c r="K796" i="5" s="1"/>
  <c r="J797" i="5"/>
  <c r="K797" i="5" s="1"/>
  <c r="J798" i="5"/>
  <c r="K798" i="5" s="1"/>
  <c r="J799" i="5"/>
  <c r="K799" i="5" s="1"/>
  <c r="J800" i="5"/>
  <c r="K800" i="5" s="1"/>
  <c r="J801" i="5"/>
  <c r="K801" i="5" s="1"/>
  <c r="J802" i="5"/>
  <c r="K802" i="5" s="1"/>
  <c r="J803" i="5"/>
  <c r="K803" i="5" s="1"/>
  <c r="J804" i="5"/>
  <c r="K804" i="5" s="1"/>
  <c r="J805" i="5"/>
  <c r="K805" i="5" s="1"/>
  <c r="J806" i="5"/>
  <c r="K806" i="5" s="1"/>
  <c r="J807" i="5"/>
  <c r="K807" i="5" s="1"/>
  <c r="J808" i="5"/>
  <c r="K808" i="5" s="1"/>
  <c r="J809" i="5"/>
  <c r="K809" i="5" s="1"/>
  <c r="J810" i="5"/>
  <c r="K810" i="5" s="1"/>
  <c r="J811" i="5"/>
  <c r="K811" i="5" s="1"/>
  <c r="J812" i="5"/>
  <c r="K812" i="5" s="1"/>
  <c r="J813" i="5"/>
  <c r="K813" i="5" s="1"/>
  <c r="J814" i="5"/>
  <c r="K814" i="5" s="1"/>
  <c r="J815" i="5"/>
  <c r="K815" i="5" s="1"/>
  <c r="J816" i="5"/>
  <c r="K816" i="5" s="1"/>
  <c r="J817" i="5"/>
  <c r="K817" i="5" s="1"/>
  <c r="J818" i="5"/>
  <c r="K818" i="5" s="1"/>
  <c r="J819" i="5"/>
  <c r="K819" i="5" s="1"/>
  <c r="J820" i="5"/>
  <c r="K820" i="5" s="1"/>
  <c r="J821" i="5"/>
  <c r="K821" i="5" s="1"/>
  <c r="J822" i="5"/>
  <c r="K822" i="5" s="1"/>
  <c r="J823" i="5"/>
  <c r="K823" i="5" s="1"/>
  <c r="J824" i="5"/>
  <c r="K824" i="5" s="1"/>
  <c r="J825" i="5"/>
  <c r="K825" i="5" s="1"/>
  <c r="J826" i="5"/>
  <c r="K826" i="5" s="1"/>
  <c r="J827" i="5"/>
  <c r="K827" i="5" s="1"/>
  <c r="J828" i="5"/>
  <c r="K828" i="5" s="1"/>
  <c r="J829" i="5"/>
  <c r="K829" i="5" s="1"/>
  <c r="J830" i="5"/>
  <c r="K830" i="5" s="1"/>
  <c r="J831" i="5"/>
  <c r="K831" i="5" s="1"/>
  <c r="J832" i="5"/>
  <c r="K832" i="5" s="1"/>
  <c r="J833" i="5"/>
  <c r="K833" i="5" s="1"/>
  <c r="J834" i="5"/>
  <c r="K834" i="5" s="1"/>
  <c r="J835" i="5"/>
  <c r="K835" i="5" s="1"/>
  <c r="J836" i="5"/>
  <c r="K836" i="5" s="1"/>
  <c r="J837" i="5"/>
  <c r="K837" i="5" s="1"/>
  <c r="J838" i="5"/>
  <c r="K838" i="5" s="1"/>
  <c r="J839" i="5"/>
  <c r="K839" i="5" s="1"/>
  <c r="J840" i="5"/>
  <c r="K840" i="5" s="1"/>
  <c r="J841" i="5"/>
  <c r="K841" i="5" s="1"/>
  <c r="J842" i="5"/>
  <c r="K842" i="5" s="1"/>
  <c r="J843" i="5"/>
  <c r="K843" i="5" s="1"/>
  <c r="J844" i="5"/>
  <c r="K844" i="5" s="1"/>
  <c r="J845" i="5"/>
  <c r="K845" i="5" s="1"/>
  <c r="J846" i="5"/>
  <c r="K846" i="5" s="1"/>
  <c r="J847" i="5"/>
  <c r="K847" i="5" s="1"/>
  <c r="J848" i="5"/>
  <c r="K848" i="5" s="1"/>
  <c r="J849" i="5"/>
  <c r="K849" i="5" s="1"/>
  <c r="J850" i="5"/>
  <c r="K850" i="5" s="1"/>
  <c r="J851" i="5"/>
  <c r="K851" i="5" s="1"/>
  <c r="J852" i="5"/>
  <c r="K852" i="5" s="1"/>
  <c r="J853" i="5"/>
  <c r="K853" i="5" s="1"/>
  <c r="J854" i="5"/>
  <c r="K854" i="5" s="1"/>
  <c r="J855" i="5"/>
  <c r="K855" i="5" s="1"/>
  <c r="J856" i="5"/>
  <c r="K856" i="5" s="1"/>
  <c r="J857" i="5"/>
  <c r="K857" i="5" s="1"/>
  <c r="J858" i="5"/>
  <c r="K858" i="5" s="1"/>
  <c r="J859" i="5"/>
  <c r="K859" i="5" s="1"/>
  <c r="J860" i="5"/>
  <c r="K860" i="5" s="1"/>
  <c r="J861" i="5"/>
  <c r="K861" i="5" s="1"/>
  <c r="J862" i="5"/>
  <c r="K862" i="5" s="1"/>
  <c r="J863" i="5"/>
  <c r="K863" i="5" s="1"/>
  <c r="J864" i="5"/>
  <c r="K864" i="5" s="1"/>
  <c r="J865" i="5"/>
  <c r="K865" i="5" s="1"/>
  <c r="J866" i="5"/>
  <c r="K866" i="5" s="1"/>
  <c r="J867" i="5"/>
  <c r="K867" i="5" s="1"/>
  <c r="J868" i="5"/>
  <c r="K868" i="5" s="1"/>
  <c r="J869" i="5"/>
  <c r="K869" i="5" s="1"/>
  <c r="J870" i="5"/>
  <c r="K870" i="5" s="1"/>
  <c r="J871" i="5"/>
  <c r="K871" i="5" s="1"/>
  <c r="J872" i="5"/>
  <c r="K872" i="5" s="1"/>
  <c r="J873" i="5"/>
  <c r="K873" i="5" s="1"/>
  <c r="J874" i="5"/>
  <c r="K874" i="5" s="1"/>
  <c r="J875" i="5"/>
  <c r="K875" i="5" s="1"/>
  <c r="J876" i="5"/>
  <c r="K876" i="5" s="1"/>
  <c r="J877" i="5"/>
  <c r="K877" i="5" s="1"/>
  <c r="J878" i="5"/>
  <c r="K878" i="5" s="1"/>
  <c r="J879" i="5"/>
  <c r="K879" i="5" s="1"/>
  <c r="J880" i="5"/>
  <c r="K880" i="5" s="1"/>
  <c r="J881" i="5"/>
  <c r="K881" i="5" s="1"/>
  <c r="J882" i="5"/>
  <c r="K882" i="5" s="1"/>
  <c r="J883" i="5"/>
  <c r="K883" i="5" s="1"/>
  <c r="J884" i="5"/>
  <c r="K884" i="5" s="1"/>
  <c r="J885" i="5"/>
  <c r="K885" i="5" s="1"/>
  <c r="J886" i="5"/>
  <c r="K886" i="5" s="1"/>
  <c r="J887" i="5"/>
  <c r="K887" i="5" s="1"/>
  <c r="J888" i="5"/>
  <c r="K888" i="5" s="1"/>
  <c r="J889" i="5"/>
  <c r="K889" i="5" s="1"/>
  <c r="J890" i="5"/>
  <c r="K890" i="5" s="1"/>
  <c r="J891" i="5"/>
  <c r="K891" i="5" s="1"/>
  <c r="J892" i="5"/>
  <c r="K892" i="5" s="1"/>
  <c r="J893" i="5"/>
  <c r="K893" i="5" s="1"/>
  <c r="J894" i="5"/>
  <c r="K894" i="5" s="1"/>
  <c r="J895" i="5"/>
  <c r="K895" i="5" s="1"/>
  <c r="J896" i="5"/>
  <c r="K896" i="5" s="1"/>
  <c r="J897" i="5"/>
  <c r="K897" i="5" s="1"/>
  <c r="J898" i="5"/>
  <c r="K898" i="5" s="1"/>
  <c r="J899" i="5"/>
  <c r="K899" i="5" s="1"/>
  <c r="J900" i="5"/>
  <c r="K900" i="5" s="1"/>
  <c r="J901" i="5"/>
  <c r="K901" i="5" s="1"/>
  <c r="J902" i="5"/>
  <c r="K902" i="5" s="1"/>
  <c r="J903" i="5"/>
  <c r="K903" i="5" s="1"/>
  <c r="J904" i="5"/>
  <c r="K904" i="5" s="1"/>
  <c r="J905" i="5"/>
  <c r="K905" i="5" s="1"/>
  <c r="J906" i="5"/>
  <c r="K906" i="5" s="1"/>
  <c r="J907" i="5"/>
  <c r="K907" i="5" s="1"/>
  <c r="J908" i="5"/>
  <c r="K908" i="5" s="1"/>
  <c r="J909" i="5"/>
  <c r="K909" i="5" s="1"/>
  <c r="J910" i="5"/>
  <c r="K910" i="5" s="1"/>
  <c r="J911" i="5"/>
  <c r="K911" i="5" s="1"/>
  <c r="J912" i="5"/>
  <c r="K912" i="5" s="1"/>
  <c r="J913" i="5"/>
  <c r="K913" i="5" s="1"/>
  <c r="J914" i="5"/>
  <c r="K914" i="5" s="1"/>
  <c r="J915" i="5"/>
  <c r="K915" i="5" s="1"/>
  <c r="J916" i="5"/>
  <c r="K916" i="5" s="1"/>
  <c r="J917" i="5"/>
  <c r="K917" i="5" s="1"/>
  <c r="J918" i="5"/>
  <c r="K918" i="5" s="1"/>
  <c r="J919" i="5"/>
  <c r="K919" i="5" s="1"/>
  <c r="J920" i="5"/>
  <c r="K920" i="5" s="1"/>
  <c r="J921" i="5"/>
  <c r="K921" i="5" s="1"/>
  <c r="J922" i="5"/>
  <c r="K922" i="5" s="1"/>
  <c r="J923" i="5"/>
  <c r="K923" i="5" s="1"/>
  <c r="J924" i="5"/>
  <c r="K924" i="5" s="1"/>
  <c r="J925" i="5"/>
  <c r="K925" i="5" s="1"/>
  <c r="J926" i="5"/>
  <c r="K926" i="5" s="1"/>
  <c r="J927" i="5"/>
  <c r="K927" i="5" s="1"/>
  <c r="J928" i="5"/>
  <c r="K928" i="5" s="1"/>
  <c r="J929" i="5"/>
  <c r="K929" i="5" s="1"/>
  <c r="J930" i="5"/>
  <c r="K930" i="5" s="1"/>
  <c r="J931" i="5"/>
  <c r="K931" i="5" s="1"/>
  <c r="J932" i="5"/>
  <c r="K932" i="5" s="1"/>
  <c r="J933" i="5"/>
  <c r="K933" i="5" s="1"/>
  <c r="J934" i="5"/>
  <c r="K934" i="5" s="1"/>
  <c r="J935" i="5"/>
  <c r="K935" i="5" s="1"/>
  <c r="J936" i="5"/>
  <c r="K936" i="5" s="1"/>
  <c r="J937" i="5"/>
  <c r="K937" i="5" s="1"/>
  <c r="J938" i="5"/>
  <c r="K938" i="5" s="1"/>
  <c r="J939" i="5"/>
  <c r="K939" i="5" s="1"/>
  <c r="J940" i="5"/>
  <c r="K940" i="5" s="1"/>
  <c r="J941" i="5"/>
  <c r="K941" i="5" s="1"/>
  <c r="J942" i="5"/>
  <c r="K942" i="5" s="1"/>
  <c r="J943" i="5"/>
  <c r="K943" i="5" s="1"/>
  <c r="J944" i="5"/>
  <c r="K944" i="5" s="1"/>
  <c r="J945" i="5"/>
  <c r="K945" i="5" s="1"/>
  <c r="J946" i="5"/>
  <c r="K946" i="5" s="1"/>
  <c r="J947" i="5"/>
  <c r="K947" i="5" s="1"/>
  <c r="J948" i="5"/>
  <c r="K948" i="5" s="1"/>
  <c r="J949" i="5"/>
  <c r="K949" i="5" s="1"/>
  <c r="J950" i="5"/>
  <c r="K950" i="5" s="1"/>
  <c r="J951" i="5"/>
  <c r="K951" i="5" s="1"/>
  <c r="J952" i="5"/>
  <c r="K952" i="5" s="1"/>
  <c r="J953" i="5"/>
  <c r="K953" i="5" s="1"/>
  <c r="J954" i="5"/>
  <c r="K954" i="5" s="1"/>
  <c r="J955" i="5"/>
  <c r="K955" i="5" s="1"/>
  <c r="J956" i="5"/>
  <c r="K956" i="5" s="1"/>
  <c r="J957" i="5"/>
  <c r="K957" i="5" s="1"/>
  <c r="J958" i="5"/>
  <c r="K958" i="5" s="1"/>
  <c r="J959" i="5"/>
  <c r="K959" i="5" s="1"/>
  <c r="J960" i="5"/>
  <c r="K960" i="5" s="1"/>
  <c r="J961" i="5"/>
  <c r="K961" i="5" s="1"/>
  <c r="J962" i="5"/>
  <c r="K962" i="5" s="1"/>
  <c r="J963" i="5"/>
  <c r="K963" i="5" s="1"/>
  <c r="J964" i="5"/>
  <c r="K964" i="5" s="1"/>
  <c r="J965" i="5"/>
  <c r="K965" i="5" s="1"/>
  <c r="J966" i="5"/>
  <c r="K966" i="5" s="1"/>
  <c r="J967" i="5"/>
  <c r="K967" i="5" s="1"/>
  <c r="J968" i="5"/>
  <c r="K968" i="5" s="1"/>
  <c r="J969" i="5"/>
  <c r="K969" i="5" s="1"/>
  <c r="J970" i="5"/>
  <c r="K970" i="5" s="1"/>
  <c r="J971" i="5"/>
  <c r="K971" i="5" s="1"/>
  <c r="J972" i="5"/>
  <c r="K972" i="5" s="1"/>
  <c r="J973" i="5"/>
  <c r="K973" i="5" s="1"/>
  <c r="J974" i="5"/>
  <c r="K974" i="5" s="1"/>
  <c r="J975" i="5"/>
  <c r="K975" i="5" s="1"/>
  <c r="J976" i="5"/>
  <c r="K976" i="5" s="1"/>
  <c r="J977" i="5"/>
  <c r="K977" i="5" s="1"/>
  <c r="J978" i="5"/>
  <c r="K978" i="5" s="1"/>
  <c r="J979" i="5"/>
  <c r="K979" i="5" s="1"/>
  <c r="J980" i="5"/>
  <c r="K980" i="5" s="1"/>
  <c r="J981" i="5"/>
  <c r="K981" i="5" s="1"/>
  <c r="J982" i="5"/>
  <c r="K982" i="5" s="1"/>
  <c r="J983" i="5"/>
  <c r="K983" i="5" s="1"/>
  <c r="J984" i="5"/>
  <c r="K984" i="5" s="1"/>
  <c r="J985" i="5"/>
  <c r="K985" i="5" s="1"/>
  <c r="J986" i="5"/>
  <c r="K986" i="5" s="1"/>
  <c r="J987" i="5"/>
  <c r="K987" i="5" s="1"/>
  <c r="J988" i="5"/>
  <c r="K988" i="5" s="1"/>
  <c r="J989" i="5"/>
  <c r="K989" i="5" s="1"/>
  <c r="J990" i="5"/>
  <c r="K990" i="5" s="1"/>
  <c r="J991" i="5"/>
  <c r="K991" i="5" s="1"/>
  <c r="J992" i="5"/>
  <c r="K992" i="5" s="1"/>
  <c r="J993" i="5"/>
  <c r="K993" i="5" s="1"/>
  <c r="J994" i="5"/>
  <c r="K994" i="5" s="1"/>
  <c r="J995" i="5"/>
  <c r="K995" i="5" s="1"/>
  <c r="J996" i="5"/>
  <c r="K996" i="5" s="1"/>
  <c r="J997" i="5"/>
  <c r="K997" i="5" s="1"/>
  <c r="J998" i="5"/>
  <c r="K998" i="5" s="1"/>
  <c r="J999" i="5"/>
  <c r="K999" i="5" s="1"/>
  <c r="J1000" i="5"/>
  <c r="K1000" i="5" s="1"/>
  <c r="J1001" i="5"/>
  <c r="K1001" i="5" s="1"/>
  <c r="J1002" i="5"/>
  <c r="K1002" i="5" s="1"/>
  <c r="J1003" i="5"/>
  <c r="K1003" i="5" s="1"/>
  <c r="J1004" i="5"/>
  <c r="K1004" i="5" s="1"/>
  <c r="J1005" i="5"/>
  <c r="K1005" i="5" s="1"/>
  <c r="J1006" i="5"/>
  <c r="K1006" i="5" s="1"/>
  <c r="J1007" i="5"/>
  <c r="K1007" i="5" s="1"/>
  <c r="J1008" i="5"/>
  <c r="K1008" i="5" s="1"/>
  <c r="J1009" i="5"/>
  <c r="K1009" i="5" s="1"/>
  <c r="J1010" i="5"/>
  <c r="K1010" i="5" s="1"/>
  <c r="J1011" i="5"/>
  <c r="K1011" i="5" s="1"/>
  <c r="J1012" i="5"/>
  <c r="K1012" i="5" s="1"/>
  <c r="J1013" i="5"/>
  <c r="K1013" i="5" s="1"/>
  <c r="J1014" i="5"/>
  <c r="K1014" i="5" s="1"/>
  <c r="J1015" i="5"/>
  <c r="K1015" i="5" s="1"/>
  <c r="J1016" i="5"/>
  <c r="K1016" i="5" s="1"/>
  <c r="J1017" i="5"/>
  <c r="K1017" i="5" s="1"/>
  <c r="J1018" i="5"/>
  <c r="K1018" i="5" s="1"/>
  <c r="J1019" i="5"/>
  <c r="K1019" i="5" s="1"/>
  <c r="J1020" i="5"/>
  <c r="K1020" i="5" s="1"/>
  <c r="J1021" i="5"/>
  <c r="K1021" i="5" s="1"/>
  <c r="J1022" i="5"/>
  <c r="K1022" i="5" s="1"/>
  <c r="J1023" i="5"/>
  <c r="K1023" i="5" s="1"/>
  <c r="J1024" i="5"/>
  <c r="K1024" i="5" s="1"/>
  <c r="J1025" i="5"/>
  <c r="K1025" i="5" s="1"/>
  <c r="J1026" i="5"/>
  <c r="K1026" i="5" s="1"/>
  <c r="J1027" i="5"/>
  <c r="K1027" i="5" s="1"/>
  <c r="J1028" i="5"/>
  <c r="K1028" i="5" s="1"/>
  <c r="J1029" i="5"/>
  <c r="K1029" i="5" s="1"/>
  <c r="J1030" i="5"/>
  <c r="K1030" i="5" s="1"/>
  <c r="J1031" i="5"/>
  <c r="K1031" i="5" s="1"/>
  <c r="J1032" i="5"/>
  <c r="K1032" i="5" s="1"/>
  <c r="J1033" i="5"/>
  <c r="K1033" i="5" s="1"/>
  <c r="J1034" i="5"/>
  <c r="K1034" i="5" s="1"/>
  <c r="J1035" i="5"/>
  <c r="K1035" i="5" s="1"/>
  <c r="J1036" i="5"/>
  <c r="K1036" i="5" s="1"/>
  <c r="J1037" i="5"/>
  <c r="K1037" i="5" s="1"/>
  <c r="J1038" i="5"/>
  <c r="K1038" i="5" s="1"/>
  <c r="J1039" i="5"/>
  <c r="K1039" i="5" s="1"/>
  <c r="J1040" i="5"/>
  <c r="K1040" i="5" s="1"/>
  <c r="J1041" i="5"/>
  <c r="K1041" i="5" s="1"/>
  <c r="J1042" i="5"/>
  <c r="K1042" i="5" s="1"/>
  <c r="J1043" i="5"/>
  <c r="K1043" i="5" s="1"/>
  <c r="J1044" i="5"/>
  <c r="K1044" i="5" s="1"/>
  <c r="J1045" i="5"/>
  <c r="K1045" i="5" s="1"/>
  <c r="J1046" i="5"/>
  <c r="K1046" i="5" s="1"/>
  <c r="J1047" i="5"/>
  <c r="K1047" i="5" s="1"/>
  <c r="J1048" i="5"/>
  <c r="K1048" i="5" s="1"/>
  <c r="J1049" i="5"/>
  <c r="K1049" i="5" s="1"/>
  <c r="J1050" i="5"/>
  <c r="K1050" i="5" s="1"/>
  <c r="J1051" i="5"/>
  <c r="K1051" i="5" s="1"/>
  <c r="J1052" i="5"/>
  <c r="K1052" i="5" s="1"/>
  <c r="J1053" i="5"/>
  <c r="K1053" i="5" s="1"/>
  <c r="J1054" i="5"/>
  <c r="K1054" i="5" s="1"/>
  <c r="J1055" i="5"/>
  <c r="K1055" i="5" s="1"/>
  <c r="J1056" i="5"/>
  <c r="K1056" i="5" s="1"/>
  <c r="J1057" i="5"/>
  <c r="K1057" i="5" s="1"/>
  <c r="J1058" i="5"/>
  <c r="K1058" i="5" s="1"/>
  <c r="J1059" i="5"/>
  <c r="K1059" i="5" s="1"/>
  <c r="J1060" i="5"/>
  <c r="K1060" i="5" s="1"/>
  <c r="J1061" i="5"/>
  <c r="K1061" i="5" s="1"/>
  <c r="J1062" i="5"/>
  <c r="K1062" i="5" s="1"/>
  <c r="J1063" i="5"/>
  <c r="K1063" i="5" s="1"/>
  <c r="J1064" i="5"/>
  <c r="K1064" i="5" s="1"/>
  <c r="J1065" i="5"/>
  <c r="K1065" i="5" s="1"/>
  <c r="J1066" i="5"/>
  <c r="K1066" i="5" s="1"/>
  <c r="J1067" i="5"/>
  <c r="K1067" i="5" s="1"/>
  <c r="J1068" i="5"/>
  <c r="K1068" i="5" s="1"/>
  <c r="J1069" i="5"/>
  <c r="K1069" i="5" s="1"/>
  <c r="J1070" i="5"/>
  <c r="K1070" i="5" s="1"/>
  <c r="J1071" i="5"/>
  <c r="K1071" i="5" s="1"/>
  <c r="J1072" i="5"/>
  <c r="K1072" i="5" s="1"/>
  <c r="J1073" i="5"/>
  <c r="K1073" i="5" s="1"/>
  <c r="J1074" i="5"/>
  <c r="K1074" i="5" s="1"/>
  <c r="J1075" i="5"/>
  <c r="K1075" i="5" s="1"/>
  <c r="J1076" i="5"/>
  <c r="K1076" i="5" s="1"/>
  <c r="J1077" i="5"/>
  <c r="K1077" i="5" s="1"/>
  <c r="J1078" i="5"/>
  <c r="K1078" i="5" s="1"/>
  <c r="J1079" i="5"/>
  <c r="K1079" i="5" s="1"/>
  <c r="J1080" i="5"/>
  <c r="K1080" i="5" s="1"/>
  <c r="J1081" i="5"/>
  <c r="K1081" i="5" s="1"/>
  <c r="J1082" i="5"/>
  <c r="K1082" i="5" s="1"/>
  <c r="J1083" i="5"/>
  <c r="K1083" i="5" s="1"/>
  <c r="J1084" i="5"/>
  <c r="K1084" i="5" s="1"/>
  <c r="J1085" i="5"/>
  <c r="K1085" i="5" s="1"/>
  <c r="J1086" i="5"/>
  <c r="K1086" i="5" s="1"/>
  <c r="J1087" i="5"/>
  <c r="K1087" i="5" s="1"/>
  <c r="J1088" i="5"/>
  <c r="K1088" i="5" s="1"/>
  <c r="J1089" i="5"/>
  <c r="K1089" i="5" s="1"/>
  <c r="J1090" i="5"/>
  <c r="K1090" i="5" s="1"/>
  <c r="J1091" i="5"/>
  <c r="K1091" i="5" s="1"/>
  <c r="J1092" i="5"/>
  <c r="K1092" i="5" s="1"/>
  <c r="J1093" i="5"/>
  <c r="K1093" i="5" s="1"/>
  <c r="J1094" i="5"/>
  <c r="K1094" i="5" s="1"/>
  <c r="J1095" i="5"/>
  <c r="K1095" i="5" s="1"/>
  <c r="J1096" i="5"/>
  <c r="K1096" i="5" s="1"/>
  <c r="J1097" i="5"/>
  <c r="K1097" i="5" s="1"/>
  <c r="J1098" i="5"/>
  <c r="K1098" i="5" s="1"/>
  <c r="J1099" i="5"/>
  <c r="K1099" i="5" s="1"/>
  <c r="J1100" i="5"/>
  <c r="K1100" i="5" s="1"/>
  <c r="J1101" i="5"/>
  <c r="K1101" i="5" s="1"/>
  <c r="J1102" i="5"/>
  <c r="K1102" i="5" s="1"/>
  <c r="J1103" i="5"/>
  <c r="K1103" i="5" s="1"/>
  <c r="J1104" i="5"/>
  <c r="K1104" i="5" s="1"/>
  <c r="J1105" i="5"/>
  <c r="K1105" i="5" s="1"/>
  <c r="J1106" i="5"/>
  <c r="K1106" i="5" s="1"/>
  <c r="J1107" i="5"/>
  <c r="K1107" i="5" s="1"/>
  <c r="J1108" i="5"/>
  <c r="K1108" i="5" s="1"/>
  <c r="J1109" i="5"/>
  <c r="K1109" i="5" s="1"/>
  <c r="J1110" i="5"/>
  <c r="K1110" i="5" s="1"/>
  <c r="J1111" i="5"/>
  <c r="K1111" i="5" s="1"/>
  <c r="J1112" i="5"/>
  <c r="K1112" i="5" s="1"/>
  <c r="J1113" i="5"/>
  <c r="K1113" i="5" s="1"/>
  <c r="J1114" i="5"/>
  <c r="K1114" i="5" s="1"/>
  <c r="J1115" i="5"/>
  <c r="K1115" i="5" s="1"/>
  <c r="J1116" i="5"/>
  <c r="K1116" i="5" s="1"/>
  <c r="J1117" i="5"/>
  <c r="K1117" i="5" s="1"/>
  <c r="J1118" i="5"/>
  <c r="K1118" i="5" s="1"/>
  <c r="J1119" i="5"/>
  <c r="K1119" i="5" s="1"/>
  <c r="J1120" i="5"/>
  <c r="K1120" i="5" s="1"/>
  <c r="J1121" i="5"/>
  <c r="K1121" i="5" s="1"/>
  <c r="J1122" i="5"/>
  <c r="K1122" i="5" s="1"/>
  <c r="J1123" i="5"/>
  <c r="K1123" i="5" s="1"/>
  <c r="J1124" i="5"/>
  <c r="K1124" i="5" s="1"/>
  <c r="J1125" i="5"/>
  <c r="K1125" i="5" s="1"/>
  <c r="J1126" i="5"/>
  <c r="K1126" i="5" s="1"/>
  <c r="J1127" i="5"/>
  <c r="K1127" i="5" s="1"/>
  <c r="J1128" i="5"/>
  <c r="K1128" i="5" s="1"/>
  <c r="J1129" i="5"/>
  <c r="K1129" i="5" s="1"/>
  <c r="J1130" i="5"/>
  <c r="K1130" i="5" s="1"/>
  <c r="J1131" i="5"/>
  <c r="K1131" i="5" s="1"/>
  <c r="J1132" i="5"/>
  <c r="K1132" i="5" s="1"/>
  <c r="J1133" i="5"/>
  <c r="K1133" i="5" s="1"/>
  <c r="J1134" i="5"/>
  <c r="K1134" i="5" s="1"/>
  <c r="J1135" i="5"/>
  <c r="K1135" i="5" s="1"/>
  <c r="J1136" i="5"/>
  <c r="K1136" i="5" s="1"/>
  <c r="J1137" i="5"/>
  <c r="K1137" i="5" s="1"/>
  <c r="J1138" i="5"/>
  <c r="K1138" i="5" s="1"/>
  <c r="J1139" i="5"/>
  <c r="K1139" i="5" s="1"/>
  <c r="J1140" i="5"/>
  <c r="K1140" i="5" s="1"/>
  <c r="J1141" i="5"/>
  <c r="K1141" i="5" s="1"/>
  <c r="J1142" i="5"/>
  <c r="K1142" i="5" s="1"/>
  <c r="J1143" i="5"/>
  <c r="K1143" i="5" s="1"/>
  <c r="J1144" i="5"/>
  <c r="K1144" i="5" s="1"/>
  <c r="J1145" i="5"/>
  <c r="K1145" i="5" s="1"/>
  <c r="J1146" i="5"/>
  <c r="K1146" i="5" s="1"/>
  <c r="J1147" i="5"/>
  <c r="K1147" i="5" s="1"/>
  <c r="J1148" i="5"/>
  <c r="K1148" i="5" s="1"/>
  <c r="J1149" i="5"/>
  <c r="K1149" i="5" s="1"/>
  <c r="J1150" i="5"/>
  <c r="K1150" i="5" s="1"/>
  <c r="J1151" i="5"/>
  <c r="K1151" i="5" s="1"/>
  <c r="J1152" i="5"/>
  <c r="K1152" i="5" s="1"/>
  <c r="J1153" i="5"/>
  <c r="K1153" i="5" s="1"/>
  <c r="J1154" i="5"/>
  <c r="K1154" i="5" s="1"/>
  <c r="J1155" i="5"/>
  <c r="K1155" i="5" s="1"/>
  <c r="J1156" i="5"/>
  <c r="K1156" i="5" s="1"/>
  <c r="J1157" i="5"/>
  <c r="K1157" i="5" s="1"/>
  <c r="J1158" i="5"/>
  <c r="K1158" i="5" s="1"/>
  <c r="J1159" i="5"/>
  <c r="K1159" i="5" s="1"/>
  <c r="J1160" i="5"/>
  <c r="K1160" i="5" s="1"/>
  <c r="J1161" i="5"/>
  <c r="K1161" i="5" s="1"/>
  <c r="J1162" i="5"/>
  <c r="K1162" i="5" s="1"/>
  <c r="J1163" i="5"/>
  <c r="K1163" i="5" s="1"/>
  <c r="J1164" i="5"/>
  <c r="K1164" i="5" s="1"/>
  <c r="J1165" i="5"/>
  <c r="K1165" i="5" s="1"/>
  <c r="J1166" i="5"/>
  <c r="K1166" i="5" s="1"/>
  <c r="J1167" i="5"/>
  <c r="K1167" i="5" s="1"/>
  <c r="J1168" i="5"/>
  <c r="K1168" i="5" s="1"/>
  <c r="J1169" i="5"/>
  <c r="K1169" i="5" s="1"/>
  <c r="J1170" i="5"/>
  <c r="K1170" i="5" s="1"/>
  <c r="J1171" i="5"/>
  <c r="K1171" i="5" s="1"/>
  <c r="J1172" i="5"/>
  <c r="K1172" i="5" s="1"/>
  <c r="J1173" i="5"/>
  <c r="K1173" i="5" s="1"/>
  <c r="J1174" i="5"/>
  <c r="K1174" i="5" s="1"/>
  <c r="J1175" i="5"/>
  <c r="K1175" i="5" s="1"/>
  <c r="J1176" i="5"/>
  <c r="K1176" i="5" s="1"/>
  <c r="J1177" i="5"/>
  <c r="K1177" i="5" s="1"/>
  <c r="J1178" i="5"/>
  <c r="K1178" i="5" s="1"/>
  <c r="J1179" i="5"/>
  <c r="K1179" i="5" s="1"/>
  <c r="J1180" i="5"/>
  <c r="K1180" i="5" s="1"/>
  <c r="J1181" i="5"/>
  <c r="K1181" i="5" s="1"/>
  <c r="J1182" i="5"/>
  <c r="K1182" i="5" s="1"/>
  <c r="J1183" i="5"/>
  <c r="K1183" i="5" s="1"/>
  <c r="N334" i="18"/>
  <c r="O334" i="18" s="1"/>
  <c r="N335" i="18"/>
  <c r="O335" i="18" s="1"/>
  <c r="N336" i="18"/>
  <c r="N337" i="18"/>
  <c r="O337" i="18" s="1"/>
  <c r="N338" i="18"/>
  <c r="O338" i="18" s="1"/>
  <c r="N339" i="18"/>
  <c r="O339" i="18" s="1"/>
  <c r="N340" i="18"/>
  <c r="N341" i="18"/>
  <c r="O341" i="18" s="1"/>
  <c r="N342" i="18"/>
  <c r="O342" i="18" s="1"/>
  <c r="N343" i="18"/>
  <c r="O343" i="18" s="1"/>
  <c r="N344" i="18"/>
  <c r="N345" i="18"/>
  <c r="O345" i="18" s="1"/>
  <c r="N346" i="18"/>
  <c r="O346" i="18" s="1"/>
  <c r="N347" i="18"/>
  <c r="O347" i="18" s="1"/>
  <c r="N348" i="18"/>
  <c r="O348" i="18" s="1"/>
  <c r="N349" i="18"/>
  <c r="O349" i="18" s="1"/>
  <c r="N350" i="18"/>
  <c r="N351" i="18"/>
  <c r="O351" i="18" s="1"/>
  <c r="N352" i="18"/>
  <c r="N353" i="18"/>
  <c r="O353" i="18" s="1"/>
  <c r="N354" i="18"/>
  <c r="O354" i="18" s="1"/>
  <c r="N355" i="18"/>
  <c r="O355" i="18" s="1"/>
  <c r="N356" i="18"/>
  <c r="O356" i="18" s="1"/>
  <c r="N357" i="18"/>
  <c r="O357" i="18" s="1"/>
  <c r="N358" i="18"/>
  <c r="O358" i="18" s="1"/>
  <c r="N359" i="18"/>
  <c r="O359" i="18" s="1"/>
  <c r="N360" i="18"/>
  <c r="N361" i="18"/>
  <c r="O361" i="18" s="1"/>
  <c r="N362" i="18"/>
  <c r="O362" i="18" s="1"/>
  <c r="N363" i="18"/>
  <c r="O363" i="18" s="1"/>
  <c r="N364" i="18"/>
  <c r="O364" i="18" s="1"/>
  <c r="N365" i="18"/>
  <c r="O365" i="18" s="1"/>
  <c r="N366" i="18"/>
  <c r="O366" i="18" s="1"/>
  <c r="N367" i="18"/>
  <c r="O367" i="18" s="1"/>
  <c r="N368" i="18"/>
  <c r="N369" i="18"/>
  <c r="O369" i="18" s="1"/>
  <c r="N370" i="18"/>
  <c r="O370" i="18" s="1"/>
  <c r="N371" i="18"/>
  <c r="O371" i="18" s="1"/>
  <c r="N372" i="18"/>
  <c r="O372" i="18" s="1"/>
  <c r="N373" i="18"/>
  <c r="O373" i="18" s="1"/>
  <c r="N374" i="18"/>
  <c r="O374" i="18" s="1"/>
  <c r="N375" i="18"/>
  <c r="O375" i="18" s="1"/>
  <c r="N376" i="18"/>
  <c r="N377" i="18"/>
  <c r="O377" i="18" s="1"/>
  <c r="N378" i="18"/>
  <c r="O378" i="18" s="1"/>
  <c r="N379" i="18"/>
  <c r="O379" i="18" s="1"/>
  <c r="N380" i="18"/>
  <c r="O380" i="18" s="1"/>
  <c r="N381" i="18"/>
  <c r="O381" i="18" s="1"/>
  <c r="N382" i="18"/>
  <c r="O382" i="18" s="1"/>
  <c r="N383" i="18"/>
  <c r="O383" i="18" s="1"/>
  <c r="N384" i="18"/>
  <c r="N385" i="18"/>
  <c r="O385" i="18" s="1"/>
  <c r="N386" i="18"/>
  <c r="O386" i="18" s="1"/>
  <c r="N387" i="18"/>
  <c r="O387" i="18" s="1"/>
  <c r="N388" i="18"/>
  <c r="O388" i="18" s="1"/>
  <c r="N389" i="18"/>
  <c r="O389" i="18" s="1"/>
  <c r="N390" i="18"/>
  <c r="O390" i="18" s="1"/>
  <c r="N391" i="18"/>
  <c r="O391" i="18" s="1"/>
  <c r="N392" i="18"/>
  <c r="N393" i="18"/>
  <c r="O393" i="18" s="1"/>
  <c r="N394" i="18"/>
  <c r="O394" i="18" s="1"/>
  <c r="N395" i="18"/>
  <c r="O395" i="18" s="1"/>
  <c r="N396" i="18"/>
  <c r="O396" i="18" s="1"/>
  <c r="N397" i="18"/>
  <c r="O397" i="18" s="1"/>
  <c r="N398" i="18"/>
  <c r="O398" i="18" s="1"/>
  <c r="N399" i="18"/>
  <c r="O399" i="18" s="1"/>
  <c r="N400" i="18"/>
  <c r="N401" i="18"/>
  <c r="O401" i="18" s="1"/>
  <c r="N402" i="18"/>
  <c r="O402" i="18" s="1"/>
  <c r="N403" i="18"/>
  <c r="O403" i="18" s="1"/>
  <c r="N404" i="18"/>
  <c r="O404" i="18" s="1"/>
  <c r="N405" i="18"/>
  <c r="O405" i="18" s="1"/>
  <c r="N406" i="18"/>
  <c r="O406" i="18" s="1"/>
  <c r="N407" i="18"/>
  <c r="O407" i="18" s="1"/>
  <c r="N408" i="18"/>
  <c r="N409" i="18"/>
  <c r="O409" i="18" s="1"/>
  <c r="N410" i="18"/>
  <c r="O410" i="18" s="1"/>
  <c r="N411" i="18"/>
  <c r="O411" i="18" s="1"/>
  <c r="N412" i="18"/>
  <c r="O412" i="18" s="1"/>
  <c r="N413" i="18"/>
  <c r="O413" i="18" s="1"/>
  <c r="N414" i="18"/>
  <c r="O414" i="18" s="1"/>
  <c r="N415" i="18"/>
  <c r="O415" i="18" s="1"/>
  <c r="N416" i="18"/>
  <c r="N417" i="18"/>
  <c r="O417" i="18" s="1"/>
  <c r="N418" i="18"/>
  <c r="O418" i="18" s="1"/>
  <c r="N419" i="18"/>
  <c r="O419" i="18" s="1"/>
  <c r="N420" i="18"/>
  <c r="O420" i="18" s="1"/>
  <c r="N421" i="18"/>
  <c r="O421" i="18" s="1"/>
  <c r="N422" i="18"/>
  <c r="O422" i="18" s="1"/>
  <c r="N423" i="18"/>
  <c r="O423" i="18" s="1"/>
  <c r="N424" i="18"/>
  <c r="N425" i="18"/>
  <c r="O425" i="18" s="1"/>
  <c r="N426" i="18"/>
  <c r="O426" i="18" s="1"/>
  <c r="N427" i="18"/>
  <c r="O427" i="18" s="1"/>
  <c r="N428" i="18"/>
  <c r="O428" i="18" s="1"/>
  <c r="N429" i="18"/>
  <c r="O429" i="18" s="1"/>
  <c r="N430" i="18"/>
  <c r="O430" i="18" s="1"/>
  <c r="N431" i="18"/>
  <c r="O431" i="18" s="1"/>
  <c r="N432" i="18"/>
  <c r="N433" i="18"/>
  <c r="O433" i="18" s="1"/>
  <c r="N434" i="18"/>
  <c r="O434" i="18" s="1"/>
  <c r="N435" i="18"/>
  <c r="O435" i="18" s="1"/>
  <c r="N436" i="18"/>
  <c r="O436" i="18" s="1"/>
  <c r="N437" i="18"/>
  <c r="O437" i="18" s="1"/>
  <c r="N438" i="18"/>
  <c r="O438" i="18" s="1"/>
  <c r="N439" i="18"/>
  <c r="O439" i="18" s="1"/>
  <c r="N440" i="18"/>
  <c r="N441" i="18"/>
  <c r="O441" i="18" s="1"/>
  <c r="N442" i="18"/>
  <c r="O442" i="18" s="1"/>
  <c r="N443" i="18"/>
  <c r="O443" i="18" s="1"/>
  <c r="N444" i="18"/>
  <c r="O444" i="18" s="1"/>
  <c r="N445" i="18"/>
  <c r="O445" i="18" s="1"/>
  <c r="N446" i="18"/>
  <c r="O446" i="18" s="1"/>
  <c r="N447" i="18"/>
  <c r="O447" i="18" s="1"/>
  <c r="N448" i="18"/>
  <c r="N449" i="18"/>
  <c r="O449" i="18" s="1"/>
  <c r="N450" i="18"/>
  <c r="O450" i="18" s="1"/>
  <c r="N451" i="18"/>
  <c r="O451" i="18" s="1"/>
  <c r="N452" i="18"/>
  <c r="O452" i="18" s="1"/>
  <c r="N453" i="18"/>
  <c r="O453" i="18" s="1"/>
  <c r="N454" i="18"/>
  <c r="O454" i="18" s="1"/>
  <c r="N455" i="18"/>
  <c r="O455" i="18" s="1"/>
  <c r="N456" i="18"/>
  <c r="N457" i="18"/>
  <c r="O457" i="18" s="1"/>
  <c r="N458" i="18"/>
  <c r="O458" i="18" s="1"/>
  <c r="N459" i="18"/>
  <c r="O459" i="18" s="1"/>
  <c r="N460" i="18"/>
  <c r="O460" i="18" s="1"/>
  <c r="N461" i="18"/>
  <c r="O461" i="18" s="1"/>
  <c r="N462" i="18"/>
  <c r="O462" i="18" s="1"/>
  <c r="N463" i="18"/>
  <c r="O463" i="18" s="1"/>
  <c r="N464" i="18"/>
  <c r="N465" i="18"/>
  <c r="O465" i="18" s="1"/>
  <c r="N466" i="18"/>
  <c r="O466" i="18" s="1"/>
  <c r="N467" i="18"/>
  <c r="O467" i="18" s="1"/>
  <c r="N468" i="18"/>
  <c r="O468" i="18" s="1"/>
  <c r="N469" i="18"/>
  <c r="O469" i="18" s="1"/>
  <c r="N470" i="18"/>
  <c r="O470" i="18" s="1"/>
  <c r="N471" i="18"/>
  <c r="O471" i="18" s="1"/>
  <c r="N472" i="18"/>
  <c r="N473" i="18"/>
  <c r="O473" i="18" s="1"/>
  <c r="N474" i="18"/>
  <c r="O474" i="18" s="1"/>
  <c r="N475" i="18"/>
  <c r="O475" i="18" s="1"/>
  <c r="N476" i="18"/>
  <c r="O476" i="18" s="1"/>
  <c r="N477" i="18"/>
  <c r="O477" i="18" s="1"/>
  <c r="N478" i="18"/>
  <c r="O478" i="18" s="1"/>
  <c r="N479" i="18"/>
  <c r="O479" i="18" s="1"/>
  <c r="N480" i="18"/>
  <c r="N481" i="18"/>
  <c r="O481" i="18" s="1"/>
  <c r="N482" i="18"/>
  <c r="O482" i="18" s="1"/>
  <c r="N483" i="18"/>
  <c r="O483" i="18" s="1"/>
  <c r="N484" i="18"/>
  <c r="O484" i="18" s="1"/>
  <c r="N485" i="18"/>
  <c r="O485" i="18" s="1"/>
  <c r="N486" i="18"/>
  <c r="O486" i="18" s="1"/>
  <c r="N487" i="18"/>
  <c r="O487" i="18" s="1"/>
  <c r="N488" i="18"/>
  <c r="N489" i="18"/>
  <c r="O489" i="18" s="1"/>
  <c r="N490" i="18"/>
  <c r="O490" i="18" s="1"/>
  <c r="N491" i="18"/>
  <c r="O491" i="18" s="1"/>
  <c r="N492" i="18"/>
  <c r="O492" i="18" s="1"/>
  <c r="N493" i="18"/>
  <c r="O493" i="18" s="1"/>
  <c r="N494" i="18"/>
  <c r="O494" i="18" s="1"/>
  <c r="N495" i="18"/>
  <c r="O495" i="18" s="1"/>
  <c r="N496" i="18"/>
  <c r="O496" i="18" s="1"/>
  <c r="N497" i="18"/>
  <c r="O497" i="18" s="1"/>
  <c r="N498" i="18"/>
  <c r="O498" i="18" s="1"/>
  <c r="N499" i="18"/>
  <c r="O499" i="18" s="1"/>
  <c r="N500" i="18"/>
  <c r="N501" i="18"/>
  <c r="O501" i="18" s="1"/>
  <c r="N502" i="18"/>
  <c r="O502" i="18" s="1"/>
  <c r="N503" i="18"/>
  <c r="O503" i="18" s="1"/>
  <c r="N504" i="18"/>
  <c r="O504" i="18" s="1"/>
  <c r="N505" i="18"/>
  <c r="O505" i="18" s="1"/>
  <c r="N506" i="18"/>
  <c r="O506" i="18" s="1"/>
  <c r="N507" i="18"/>
  <c r="O507" i="18" s="1"/>
  <c r="N508" i="18"/>
  <c r="O508" i="18" s="1"/>
  <c r="N509" i="18"/>
  <c r="O509" i="18" s="1"/>
  <c r="N510" i="18"/>
  <c r="O510" i="18" s="1"/>
  <c r="N511" i="18"/>
  <c r="O511" i="18" s="1"/>
  <c r="N512" i="18"/>
  <c r="O512" i="18" s="1"/>
  <c r="N513" i="18"/>
  <c r="O513" i="18" s="1"/>
  <c r="N514" i="18"/>
  <c r="O514" i="18" s="1"/>
  <c r="N515" i="18"/>
  <c r="O515" i="18" s="1"/>
  <c r="N516" i="18"/>
  <c r="O516" i="18" s="1"/>
  <c r="N517" i="18"/>
  <c r="O517" i="18" s="1"/>
  <c r="N518" i="18"/>
  <c r="O518" i="18" s="1"/>
  <c r="N519" i="18"/>
  <c r="O519" i="18" s="1"/>
  <c r="N520" i="18"/>
  <c r="N521" i="18"/>
  <c r="O521" i="18" s="1"/>
  <c r="N522" i="18"/>
  <c r="O522" i="18" s="1"/>
  <c r="N523" i="18"/>
  <c r="O523" i="18" s="1"/>
  <c r="N524" i="18"/>
  <c r="O524" i="18" s="1"/>
  <c r="N525" i="18"/>
  <c r="O525" i="18" s="1"/>
  <c r="N526" i="18"/>
  <c r="O526" i="18" s="1"/>
  <c r="N527" i="18"/>
  <c r="O527" i="18" s="1"/>
  <c r="N528" i="18"/>
  <c r="O528" i="18" s="1"/>
  <c r="N529" i="18"/>
  <c r="O529" i="18" s="1"/>
  <c r="N530" i="18"/>
  <c r="O530" i="18" s="1"/>
  <c r="N531" i="18"/>
  <c r="O531" i="18" s="1"/>
  <c r="N532" i="18"/>
  <c r="N533" i="18"/>
  <c r="O533" i="18" s="1"/>
  <c r="N534" i="18"/>
  <c r="O534" i="18" s="1"/>
  <c r="N535" i="18"/>
  <c r="O535" i="18" s="1"/>
  <c r="N536" i="18"/>
  <c r="O536" i="18" s="1"/>
  <c r="N537" i="18"/>
  <c r="O537" i="18" s="1"/>
  <c r="N538" i="18"/>
  <c r="O538" i="18" s="1"/>
  <c r="N539" i="18"/>
  <c r="O539" i="18" s="1"/>
  <c r="N540" i="18"/>
  <c r="O540" i="18" s="1"/>
  <c r="N541" i="18"/>
  <c r="O541" i="18" s="1"/>
  <c r="N542" i="18"/>
  <c r="O542" i="18" s="1"/>
  <c r="N543" i="18"/>
  <c r="O543" i="18" s="1"/>
  <c r="N544" i="18"/>
  <c r="O544" i="18" s="1"/>
  <c r="N545" i="18"/>
  <c r="O545" i="18" s="1"/>
  <c r="N546" i="18"/>
  <c r="O546" i="18" s="1"/>
  <c r="N547" i="18"/>
  <c r="O547" i="18" s="1"/>
  <c r="N548" i="18"/>
  <c r="O548" i="18" s="1"/>
  <c r="N549" i="18"/>
  <c r="O549" i="18" s="1"/>
  <c r="N550" i="18"/>
  <c r="O550" i="18" s="1"/>
  <c r="N551" i="18"/>
  <c r="O551" i="18" s="1"/>
  <c r="N552" i="18"/>
  <c r="N553" i="18"/>
  <c r="O553" i="18" s="1"/>
  <c r="N554" i="18"/>
  <c r="O554" i="18" s="1"/>
  <c r="N555" i="18"/>
  <c r="O555" i="18" s="1"/>
  <c r="N556" i="18"/>
  <c r="O556" i="18" s="1"/>
  <c r="N557" i="18"/>
  <c r="O557" i="18" s="1"/>
  <c r="N558" i="18"/>
  <c r="O558" i="18" s="1"/>
  <c r="N559" i="18"/>
  <c r="O559" i="18" s="1"/>
  <c r="N560" i="18"/>
  <c r="O560" i="18" s="1"/>
  <c r="N561" i="18"/>
  <c r="O561" i="18" s="1"/>
  <c r="N562" i="18"/>
  <c r="O562" i="18" s="1"/>
  <c r="N563" i="18"/>
  <c r="O563" i="18" s="1"/>
  <c r="N564" i="18"/>
  <c r="N565" i="18"/>
  <c r="O565" i="18" s="1"/>
  <c r="N566" i="18"/>
  <c r="O566" i="18" s="1"/>
  <c r="N567" i="18"/>
  <c r="O567" i="18" s="1"/>
  <c r="N568" i="18"/>
  <c r="O568" i="18" s="1"/>
  <c r="N569" i="18"/>
  <c r="O569" i="18" s="1"/>
  <c r="N570" i="18"/>
  <c r="O570" i="18" s="1"/>
  <c r="N571" i="18"/>
  <c r="O571" i="18" s="1"/>
  <c r="N572" i="18"/>
  <c r="O572" i="18" s="1"/>
  <c r="N573" i="18"/>
  <c r="O573" i="18" s="1"/>
  <c r="N574" i="18"/>
  <c r="O574" i="18" s="1"/>
  <c r="N575" i="18"/>
  <c r="O575" i="18" s="1"/>
  <c r="N576" i="18"/>
  <c r="O576" i="18" s="1"/>
  <c r="N577" i="18"/>
  <c r="O577" i="18" s="1"/>
  <c r="N578" i="18"/>
  <c r="O578" i="18" s="1"/>
  <c r="N579" i="18"/>
  <c r="O579" i="18" s="1"/>
  <c r="N580" i="18"/>
  <c r="O580" i="18" s="1"/>
  <c r="N581" i="18"/>
  <c r="O581" i="18" s="1"/>
  <c r="N582" i="18"/>
  <c r="O582" i="18" s="1"/>
  <c r="N583" i="18"/>
  <c r="O583" i="18" s="1"/>
  <c r="N584" i="18"/>
  <c r="N585" i="18"/>
  <c r="O585" i="18" s="1"/>
  <c r="N586" i="18"/>
  <c r="O586" i="18" s="1"/>
  <c r="N587" i="18"/>
  <c r="O587" i="18" s="1"/>
  <c r="N588" i="18"/>
  <c r="O588" i="18" s="1"/>
  <c r="N589" i="18"/>
  <c r="O589" i="18" s="1"/>
  <c r="N590" i="18"/>
  <c r="O590" i="18" s="1"/>
  <c r="N591" i="18"/>
  <c r="O591" i="18" s="1"/>
  <c r="N592" i="18"/>
  <c r="O592" i="18" s="1"/>
  <c r="N593" i="18"/>
  <c r="O593" i="18" s="1"/>
  <c r="N594" i="18"/>
  <c r="O594" i="18" s="1"/>
  <c r="N595" i="18"/>
  <c r="O595" i="18" s="1"/>
  <c r="N596" i="18"/>
  <c r="N597" i="18"/>
  <c r="O597" i="18" s="1"/>
  <c r="N598" i="18"/>
  <c r="O598" i="18" s="1"/>
  <c r="N599" i="18"/>
  <c r="O599" i="18" s="1"/>
  <c r="N600" i="18"/>
  <c r="O600" i="18" s="1"/>
  <c r="N601" i="18"/>
  <c r="O601" i="18" s="1"/>
  <c r="N602" i="18"/>
  <c r="O602" i="18" s="1"/>
  <c r="N603" i="18"/>
  <c r="O603" i="18" s="1"/>
  <c r="N604" i="18"/>
  <c r="O604" i="18" s="1"/>
  <c r="N605" i="18"/>
  <c r="O605" i="18" s="1"/>
  <c r="N606" i="18"/>
  <c r="O606" i="18" s="1"/>
  <c r="N607" i="18"/>
  <c r="O607" i="18" s="1"/>
  <c r="N608" i="18"/>
  <c r="O608" i="18" s="1"/>
  <c r="N609" i="18"/>
  <c r="O609" i="18" s="1"/>
  <c r="N610" i="18"/>
  <c r="O610" i="18" s="1"/>
  <c r="N611" i="18"/>
  <c r="O611" i="18" s="1"/>
  <c r="N612" i="18"/>
  <c r="O612" i="18" s="1"/>
  <c r="N613" i="18"/>
  <c r="O613" i="18" s="1"/>
  <c r="N614" i="18"/>
  <c r="O614" i="18" s="1"/>
  <c r="N615" i="18"/>
  <c r="O615" i="18" s="1"/>
  <c r="N616" i="18"/>
  <c r="N617" i="18"/>
  <c r="O617" i="18" s="1"/>
  <c r="N618" i="18"/>
  <c r="O618" i="18" s="1"/>
  <c r="N619" i="18"/>
  <c r="O619" i="18" s="1"/>
  <c r="N620" i="18"/>
  <c r="O620" i="18" s="1"/>
  <c r="N621" i="18"/>
  <c r="O621" i="18" s="1"/>
  <c r="N622" i="18"/>
  <c r="O622" i="18" s="1"/>
  <c r="N623" i="18"/>
  <c r="O623" i="18" s="1"/>
  <c r="N624" i="18"/>
  <c r="O624" i="18" s="1"/>
  <c r="N625" i="18"/>
  <c r="O625" i="18" s="1"/>
  <c r="N626" i="18"/>
  <c r="O626" i="18" s="1"/>
  <c r="N627" i="18"/>
  <c r="O627" i="18" s="1"/>
  <c r="N628" i="18"/>
  <c r="N629" i="18"/>
  <c r="O629" i="18" s="1"/>
  <c r="N630" i="18"/>
  <c r="O630" i="18" s="1"/>
  <c r="N631" i="18"/>
  <c r="O631" i="18" s="1"/>
  <c r="N632" i="18"/>
  <c r="O632" i="18" s="1"/>
  <c r="N633" i="18"/>
  <c r="O633" i="18" s="1"/>
  <c r="N634" i="18"/>
  <c r="O634" i="18" s="1"/>
  <c r="N635" i="18"/>
  <c r="O635" i="18" s="1"/>
  <c r="N636" i="18"/>
  <c r="O636" i="18" s="1"/>
  <c r="N637" i="18"/>
  <c r="O637" i="18" s="1"/>
  <c r="N638" i="18"/>
  <c r="O638" i="18" s="1"/>
  <c r="N639" i="18"/>
  <c r="O639" i="18" s="1"/>
  <c r="N640" i="18"/>
  <c r="O640" i="18" s="1"/>
  <c r="N641" i="18"/>
  <c r="O641" i="18" s="1"/>
  <c r="N642" i="18"/>
  <c r="O642" i="18" s="1"/>
  <c r="N643" i="18"/>
  <c r="O643" i="18" s="1"/>
  <c r="N644" i="18"/>
  <c r="O644" i="18" s="1"/>
  <c r="N645" i="18"/>
  <c r="O645" i="18" s="1"/>
  <c r="N646" i="18"/>
  <c r="O646" i="18" s="1"/>
  <c r="N647" i="18"/>
  <c r="O647" i="18" s="1"/>
  <c r="N648" i="18"/>
  <c r="N649" i="18"/>
  <c r="O649" i="18" s="1"/>
  <c r="N650" i="18"/>
  <c r="O650" i="18" s="1"/>
  <c r="N651" i="18"/>
  <c r="O651" i="18" s="1"/>
  <c r="N652" i="18"/>
  <c r="O652" i="18" s="1"/>
  <c r="N653" i="18"/>
  <c r="O653" i="18" s="1"/>
  <c r="N654" i="18"/>
  <c r="O654" i="18" s="1"/>
  <c r="N655" i="18"/>
  <c r="O655" i="18" s="1"/>
  <c r="N656" i="18"/>
  <c r="O656" i="18" s="1"/>
  <c r="N657" i="18"/>
  <c r="O657" i="18" s="1"/>
  <c r="N658" i="18"/>
  <c r="O658" i="18" s="1"/>
  <c r="N659" i="18"/>
  <c r="O659" i="18" s="1"/>
  <c r="N660" i="18"/>
  <c r="N661" i="18"/>
  <c r="O661" i="18" s="1"/>
  <c r="N662" i="18"/>
  <c r="O662" i="18" s="1"/>
  <c r="N663" i="18"/>
  <c r="O663" i="18" s="1"/>
  <c r="N664" i="18"/>
  <c r="O664" i="18" s="1"/>
  <c r="N665" i="18"/>
  <c r="O665" i="18" s="1"/>
  <c r="N666" i="18"/>
  <c r="O666" i="18" s="1"/>
  <c r="N667" i="18"/>
  <c r="O667" i="18" s="1"/>
  <c r="N668" i="18"/>
  <c r="O668" i="18" s="1"/>
  <c r="N669" i="18"/>
  <c r="O669" i="18" s="1"/>
  <c r="N670" i="18"/>
  <c r="O670" i="18" s="1"/>
  <c r="N671" i="18"/>
  <c r="O671" i="18" s="1"/>
  <c r="N672" i="18"/>
  <c r="O672" i="18" s="1"/>
  <c r="N673" i="18"/>
  <c r="O673" i="18" s="1"/>
  <c r="N674" i="18"/>
  <c r="O674" i="18" s="1"/>
  <c r="N675" i="18"/>
  <c r="O675" i="18" s="1"/>
  <c r="N676" i="18"/>
  <c r="N677" i="18"/>
  <c r="O677" i="18" s="1"/>
  <c r="N678" i="18"/>
  <c r="O678" i="18" s="1"/>
  <c r="N679" i="18"/>
  <c r="O679" i="18" s="1"/>
  <c r="N680" i="18"/>
  <c r="O680" i="18" s="1"/>
  <c r="N681" i="18"/>
  <c r="O681" i="18" s="1"/>
  <c r="N682" i="18"/>
  <c r="O682" i="18" s="1"/>
  <c r="N683" i="18"/>
  <c r="O683" i="18" s="1"/>
  <c r="N684" i="18"/>
  <c r="O684" i="18" s="1"/>
  <c r="N685" i="18"/>
  <c r="O685" i="18" s="1"/>
  <c r="N686" i="18"/>
  <c r="O686" i="18" s="1"/>
  <c r="N687" i="18"/>
  <c r="O687" i="18" s="1"/>
  <c r="N688" i="18"/>
  <c r="O688" i="18" s="1"/>
  <c r="N689" i="18"/>
  <c r="O689" i="18" s="1"/>
  <c r="N690" i="18"/>
  <c r="O690" i="18" s="1"/>
  <c r="N691" i="18"/>
  <c r="O691" i="18" s="1"/>
  <c r="N692" i="18"/>
  <c r="O692" i="18" s="1"/>
  <c r="N693" i="18"/>
  <c r="O693" i="18" s="1"/>
  <c r="N694" i="18"/>
  <c r="O694" i="18" s="1"/>
  <c r="N695" i="18"/>
  <c r="O695" i="18" s="1"/>
  <c r="N696" i="18"/>
  <c r="N697" i="18"/>
  <c r="O697" i="18" s="1"/>
  <c r="N698" i="18"/>
  <c r="O698" i="18" s="1"/>
  <c r="N699" i="18"/>
  <c r="O699" i="18" s="1"/>
  <c r="N700" i="18"/>
  <c r="O700" i="18" s="1"/>
  <c r="N701" i="18"/>
  <c r="O701" i="18" s="1"/>
  <c r="N702" i="18"/>
  <c r="O702" i="18" s="1"/>
  <c r="N703" i="18"/>
  <c r="O703" i="18" s="1"/>
  <c r="N704" i="18"/>
  <c r="O704" i="18" s="1"/>
  <c r="N705" i="18"/>
  <c r="O705" i="18" s="1"/>
  <c r="N706" i="18"/>
  <c r="O706" i="18" s="1"/>
  <c r="N707" i="18"/>
  <c r="O707" i="18" s="1"/>
  <c r="N708" i="18"/>
  <c r="O708" i="18" s="1"/>
  <c r="N709" i="18"/>
  <c r="O709" i="18" s="1"/>
  <c r="N710" i="18"/>
  <c r="O710" i="18" s="1"/>
  <c r="N711" i="18"/>
  <c r="O711" i="18" s="1"/>
  <c r="N712" i="18"/>
  <c r="O712" i="18" s="1"/>
  <c r="N713" i="18"/>
  <c r="O713" i="18" s="1"/>
  <c r="N714" i="18"/>
  <c r="O714" i="18" s="1"/>
  <c r="N715" i="18"/>
  <c r="O715" i="18" s="1"/>
  <c r="N716" i="18"/>
  <c r="O716" i="18" s="1"/>
  <c r="N717" i="18"/>
  <c r="O717" i="18" s="1"/>
  <c r="N718" i="18"/>
  <c r="O718" i="18" s="1"/>
  <c r="N719" i="18"/>
  <c r="O719" i="18" s="1"/>
  <c r="N720" i="18"/>
  <c r="O720" i="18" s="1"/>
  <c r="N721" i="18"/>
  <c r="O721" i="18" s="1"/>
  <c r="N722" i="18"/>
  <c r="O722" i="18" s="1"/>
  <c r="N723" i="18"/>
  <c r="O723" i="18" s="1"/>
  <c r="N724" i="18"/>
  <c r="N725" i="18"/>
  <c r="O725" i="18" s="1"/>
  <c r="N726" i="18"/>
  <c r="O726" i="18" s="1"/>
  <c r="N727" i="18"/>
  <c r="O727" i="18" s="1"/>
  <c r="N728" i="18"/>
  <c r="O728" i="18" s="1"/>
  <c r="N729" i="18"/>
  <c r="O729" i="18" s="1"/>
  <c r="N730" i="18"/>
  <c r="O730" i="18" s="1"/>
  <c r="N731" i="18"/>
  <c r="O731" i="18" s="1"/>
  <c r="N732" i="18"/>
  <c r="O732" i="18" s="1"/>
  <c r="N733" i="18"/>
  <c r="O733" i="18" s="1"/>
  <c r="N734" i="18"/>
  <c r="O734" i="18" s="1"/>
  <c r="N735" i="18"/>
  <c r="O735" i="18" s="1"/>
  <c r="N736" i="18"/>
  <c r="O736" i="18" s="1"/>
  <c r="N737" i="18"/>
  <c r="O737" i="18" s="1"/>
  <c r="N738" i="18"/>
  <c r="O738" i="18" s="1"/>
  <c r="N739" i="18"/>
  <c r="O739" i="18" s="1"/>
  <c r="N740" i="18"/>
  <c r="O740" i="18" s="1"/>
  <c r="N741" i="18"/>
  <c r="O741" i="18" s="1"/>
  <c r="N742" i="18"/>
  <c r="O742" i="18" s="1"/>
  <c r="N743" i="18"/>
  <c r="O743" i="18" s="1"/>
  <c r="N744" i="18"/>
  <c r="O744" i="18" s="1"/>
  <c r="N745" i="18"/>
  <c r="O745" i="18" s="1"/>
  <c r="N746" i="18"/>
  <c r="O746" i="18" s="1"/>
  <c r="N747" i="18"/>
  <c r="O747" i="18" s="1"/>
  <c r="N748" i="18"/>
  <c r="O748" i="18" s="1"/>
  <c r="N749" i="18"/>
  <c r="O749" i="18" s="1"/>
  <c r="N750" i="18"/>
  <c r="O750" i="18" s="1"/>
  <c r="N751" i="18"/>
  <c r="O751" i="18" s="1"/>
  <c r="N752" i="18"/>
  <c r="O752" i="18" s="1"/>
  <c r="N753" i="18"/>
  <c r="O753" i="18" s="1"/>
  <c r="N754" i="18"/>
  <c r="O754" i="18" s="1"/>
  <c r="N755" i="18"/>
  <c r="O755" i="18" s="1"/>
  <c r="N756" i="18"/>
  <c r="O756" i="18" s="1"/>
  <c r="N757" i="18"/>
  <c r="O757" i="18" s="1"/>
  <c r="N758" i="18"/>
  <c r="O758" i="18" s="1"/>
  <c r="N759" i="18"/>
  <c r="O759" i="18" s="1"/>
  <c r="N760" i="18"/>
  <c r="O760" i="18" s="1"/>
  <c r="N761" i="18"/>
  <c r="O761" i="18" s="1"/>
  <c r="N762" i="18"/>
  <c r="O762" i="18" s="1"/>
  <c r="N763" i="18"/>
  <c r="O763" i="18" s="1"/>
  <c r="N764" i="18"/>
  <c r="N765" i="18"/>
  <c r="O765" i="18" s="1"/>
  <c r="N766" i="18"/>
  <c r="O766" i="18" s="1"/>
  <c r="N767" i="18"/>
  <c r="O767" i="18" s="1"/>
  <c r="N768" i="18"/>
  <c r="O768" i="18" s="1"/>
  <c r="N769" i="18"/>
  <c r="O769" i="18" s="1"/>
  <c r="N770" i="18"/>
  <c r="O770" i="18" s="1"/>
  <c r="N771" i="18"/>
  <c r="O771" i="18" s="1"/>
  <c r="N772" i="18"/>
  <c r="O772" i="18" s="1"/>
  <c r="N773" i="18"/>
  <c r="O773" i="18" s="1"/>
  <c r="N774" i="18"/>
  <c r="O774" i="18" s="1"/>
  <c r="N775" i="18"/>
  <c r="O775" i="18" s="1"/>
  <c r="N776" i="18"/>
  <c r="O776" i="18" s="1"/>
  <c r="N777" i="18"/>
  <c r="O777" i="18" s="1"/>
  <c r="N778" i="18"/>
  <c r="O778" i="18" s="1"/>
  <c r="N779" i="18"/>
  <c r="O779" i="18" s="1"/>
  <c r="N780" i="18"/>
  <c r="O780" i="18" s="1"/>
  <c r="N781" i="18"/>
  <c r="O781" i="18" s="1"/>
  <c r="N782" i="18"/>
  <c r="O782" i="18" s="1"/>
  <c r="N783" i="18"/>
  <c r="O783" i="18" s="1"/>
  <c r="N784" i="18"/>
  <c r="O784" i="18" s="1"/>
  <c r="N785" i="18"/>
  <c r="O785" i="18" s="1"/>
  <c r="N786" i="18"/>
  <c r="O786" i="18" s="1"/>
  <c r="N787" i="18"/>
  <c r="O787" i="18" s="1"/>
  <c r="N788" i="18"/>
  <c r="O788" i="18" s="1"/>
  <c r="N789" i="18"/>
  <c r="O789" i="18" s="1"/>
  <c r="N790" i="18"/>
  <c r="O790" i="18" s="1"/>
  <c r="N791" i="18"/>
  <c r="O791" i="18" s="1"/>
  <c r="N792" i="18"/>
  <c r="O792" i="18" s="1"/>
  <c r="N793" i="18"/>
  <c r="O793" i="18" s="1"/>
  <c r="N794" i="18"/>
  <c r="O794" i="18" s="1"/>
  <c r="N795" i="18"/>
  <c r="O795" i="18" s="1"/>
  <c r="N796" i="18"/>
  <c r="O796" i="18" s="1"/>
  <c r="N797" i="18"/>
  <c r="O797" i="18" s="1"/>
  <c r="N798" i="18"/>
  <c r="O798" i="18" s="1"/>
  <c r="N799" i="18"/>
  <c r="O799" i="18" s="1"/>
  <c r="N800" i="18"/>
  <c r="O800" i="18" s="1"/>
  <c r="N801" i="18"/>
  <c r="O801" i="18" s="1"/>
  <c r="N802" i="18"/>
  <c r="O802" i="18" s="1"/>
  <c r="N803" i="18"/>
  <c r="O803" i="18" s="1"/>
  <c r="N804" i="18"/>
  <c r="O804" i="18" s="1"/>
  <c r="N805" i="18"/>
  <c r="O805" i="18" s="1"/>
  <c r="N806" i="18"/>
  <c r="O806" i="18" s="1"/>
  <c r="N807" i="18"/>
  <c r="O807" i="18" s="1"/>
  <c r="N808" i="18"/>
  <c r="O808" i="18" s="1"/>
  <c r="N809" i="18"/>
  <c r="O809" i="18" s="1"/>
  <c r="N810" i="18"/>
  <c r="O810" i="18" s="1"/>
  <c r="N811" i="18"/>
  <c r="O811" i="18" s="1"/>
  <c r="N812" i="18"/>
  <c r="O812" i="18" s="1"/>
  <c r="N813" i="18"/>
  <c r="O813" i="18" s="1"/>
  <c r="N814" i="18"/>
  <c r="O814" i="18" s="1"/>
  <c r="N815" i="18"/>
  <c r="O815" i="18" s="1"/>
  <c r="N816" i="18"/>
  <c r="O816" i="18" s="1"/>
  <c r="N817" i="18"/>
  <c r="O817" i="18" s="1"/>
  <c r="N818" i="18"/>
  <c r="O818" i="18" s="1"/>
  <c r="N819" i="18"/>
  <c r="O819" i="18" s="1"/>
  <c r="N820" i="18"/>
  <c r="O820" i="18" s="1"/>
  <c r="N821" i="18"/>
  <c r="O821" i="18" s="1"/>
  <c r="N822" i="18"/>
  <c r="O822" i="18" s="1"/>
  <c r="N823" i="18"/>
  <c r="O823" i="18" s="1"/>
  <c r="N824" i="18"/>
  <c r="O824" i="18" s="1"/>
  <c r="N825" i="18"/>
  <c r="O825" i="18" s="1"/>
  <c r="N826" i="18"/>
  <c r="O826" i="18" s="1"/>
  <c r="N827" i="18"/>
  <c r="O827" i="18" s="1"/>
  <c r="N828" i="18"/>
  <c r="O828" i="18" s="1"/>
  <c r="N829" i="18"/>
  <c r="O829" i="18" s="1"/>
  <c r="N830" i="18"/>
  <c r="O830" i="18" s="1"/>
  <c r="N831" i="18"/>
  <c r="O831" i="18" s="1"/>
  <c r="N832" i="18"/>
  <c r="O832" i="18" s="1"/>
  <c r="N833" i="18"/>
  <c r="O833" i="18" s="1"/>
  <c r="N834" i="18"/>
  <c r="O834" i="18" s="1"/>
  <c r="N835" i="18"/>
  <c r="O835" i="18" s="1"/>
  <c r="N836" i="18"/>
  <c r="O836" i="18" s="1"/>
  <c r="N837" i="18"/>
  <c r="O837" i="18" s="1"/>
  <c r="N838" i="18"/>
  <c r="O838" i="18" s="1"/>
  <c r="N839" i="18"/>
  <c r="O839" i="18" s="1"/>
  <c r="N840" i="18"/>
  <c r="O840" i="18" s="1"/>
  <c r="N841" i="18"/>
  <c r="O841" i="18" s="1"/>
  <c r="N842" i="18"/>
  <c r="O842" i="18" s="1"/>
  <c r="N843" i="18"/>
  <c r="O843" i="18" s="1"/>
  <c r="N844" i="18"/>
  <c r="N845" i="18"/>
  <c r="O845" i="18" s="1"/>
  <c r="N846" i="18"/>
  <c r="O846" i="18" s="1"/>
  <c r="N847" i="18"/>
  <c r="O847" i="18" s="1"/>
  <c r="N848" i="18"/>
  <c r="O848" i="18" s="1"/>
  <c r="N849" i="18"/>
  <c r="O849" i="18" s="1"/>
  <c r="N850" i="18"/>
  <c r="O850" i="18" s="1"/>
  <c r="N851" i="18"/>
  <c r="O851" i="18" s="1"/>
  <c r="N852" i="18"/>
  <c r="O852" i="18" s="1"/>
  <c r="N853" i="18"/>
  <c r="O853" i="18" s="1"/>
  <c r="N854" i="18"/>
  <c r="O854" i="18" s="1"/>
  <c r="N855" i="18"/>
  <c r="O855" i="18" s="1"/>
  <c r="N856" i="18"/>
  <c r="O856" i="18" s="1"/>
  <c r="N857" i="18"/>
  <c r="O857" i="18" s="1"/>
  <c r="N858" i="18"/>
  <c r="O858" i="18" s="1"/>
  <c r="N859" i="18"/>
  <c r="O859" i="18" s="1"/>
  <c r="N860" i="18"/>
  <c r="O860" i="18" s="1"/>
  <c r="N861" i="18"/>
  <c r="O861" i="18" s="1"/>
  <c r="N862" i="18"/>
  <c r="O862" i="18" s="1"/>
  <c r="N863" i="18"/>
  <c r="O863" i="18" s="1"/>
  <c r="N864" i="18"/>
  <c r="O864" i="18" s="1"/>
  <c r="N865" i="18"/>
  <c r="O865" i="18" s="1"/>
  <c r="N866" i="18"/>
  <c r="O866" i="18" s="1"/>
  <c r="N867" i="18"/>
  <c r="O867" i="18" s="1"/>
  <c r="N868" i="18"/>
  <c r="O868" i="18" s="1"/>
  <c r="N869" i="18"/>
  <c r="O869" i="18" s="1"/>
  <c r="N870" i="18"/>
  <c r="O870" i="18" s="1"/>
  <c r="N871" i="18"/>
  <c r="O871" i="18" s="1"/>
  <c r="N872" i="18"/>
  <c r="O872" i="18" s="1"/>
  <c r="N873" i="18"/>
  <c r="O873" i="18" s="1"/>
  <c r="N874" i="18"/>
  <c r="O874" i="18" s="1"/>
  <c r="N875" i="18"/>
  <c r="O875" i="18" s="1"/>
  <c r="N876" i="18"/>
  <c r="O876" i="18" s="1"/>
  <c r="N877" i="18"/>
  <c r="O877" i="18" s="1"/>
  <c r="N878" i="18"/>
  <c r="O878" i="18" s="1"/>
  <c r="N879" i="18"/>
  <c r="O879" i="18" s="1"/>
  <c r="N880" i="18"/>
  <c r="O880" i="18" s="1"/>
  <c r="N881" i="18"/>
  <c r="O881" i="18" s="1"/>
  <c r="N882" i="18"/>
  <c r="O882" i="18" s="1"/>
  <c r="N883" i="18"/>
  <c r="O883" i="18" s="1"/>
  <c r="N884" i="18"/>
  <c r="O884" i="18" s="1"/>
  <c r="N885" i="18"/>
  <c r="O885" i="18" s="1"/>
  <c r="N886" i="18"/>
  <c r="O886" i="18" s="1"/>
  <c r="N887" i="18"/>
  <c r="O887" i="18" s="1"/>
  <c r="N888" i="18"/>
  <c r="O888" i="18" s="1"/>
  <c r="N889" i="18"/>
  <c r="O889" i="18" s="1"/>
  <c r="N890" i="18"/>
  <c r="O890" i="18" s="1"/>
  <c r="N891" i="18"/>
  <c r="O891" i="18" s="1"/>
  <c r="N892" i="18"/>
  <c r="O892" i="18" s="1"/>
  <c r="N893" i="18"/>
  <c r="O893" i="18" s="1"/>
  <c r="N894" i="18"/>
  <c r="O894" i="18" s="1"/>
  <c r="N895" i="18"/>
  <c r="O895" i="18" s="1"/>
  <c r="N896" i="18"/>
  <c r="O896" i="18" s="1"/>
  <c r="N897" i="18"/>
  <c r="O897" i="18" s="1"/>
  <c r="N898" i="18"/>
  <c r="O898" i="18" s="1"/>
  <c r="N899" i="18"/>
  <c r="O899" i="18" s="1"/>
  <c r="N900" i="18"/>
  <c r="O900" i="18" s="1"/>
  <c r="N901" i="18"/>
  <c r="O901" i="18" s="1"/>
  <c r="N902" i="18"/>
  <c r="O902" i="18" s="1"/>
  <c r="N903" i="18"/>
  <c r="O903" i="18" s="1"/>
  <c r="N904" i="18"/>
  <c r="O904" i="18" s="1"/>
  <c r="N905" i="18"/>
  <c r="O905" i="18" s="1"/>
  <c r="N906" i="18"/>
  <c r="O906" i="18" s="1"/>
  <c r="N907" i="18"/>
  <c r="O907" i="18" s="1"/>
  <c r="N908" i="18"/>
  <c r="O908" i="18" s="1"/>
  <c r="N909" i="18"/>
  <c r="O909" i="18" s="1"/>
  <c r="N910" i="18"/>
  <c r="O910" i="18" s="1"/>
  <c r="N911" i="18"/>
  <c r="O911" i="18" s="1"/>
  <c r="N912" i="18"/>
  <c r="O912" i="18" s="1"/>
  <c r="N913" i="18"/>
  <c r="O913" i="18" s="1"/>
  <c r="N914" i="18"/>
  <c r="O914" i="18" s="1"/>
  <c r="N915" i="18"/>
  <c r="O915" i="18" s="1"/>
  <c r="N916" i="18"/>
  <c r="O916" i="18" s="1"/>
  <c r="N917" i="18"/>
  <c r="O917" i="18" s="1"/>
  <c r="N918" i="18"/>
  <c r="O918" i="18" s="1"/>
  <c r="N919" i="18"/>
  <c r="O919" i="18" s="1"/>
  <c r="N920" i="18"/>
  <c r="O920" i="18" s="1"/>
  <c r="N921" i="18"/>
  <c r="O921" i="18" s="1"/>
  <c r="N922" i="18"/>
  <c r="O922" i="18" s="1"/>
  <c r="N923" i="18"/>
  <c r="O923" i="18" s="1"/>
  <c r="N924" i="18"/>
  <c r="O924" i="18" s="1"/>
  <c r="N925" i="18"/>
  <c r="O925" i="18" s="1"/>
  <c r="N926" i="18"/>
  <c r="O926" i="18" s="1"/>
  <c r="N927" i="18"/>
  <c r="O927" i="18" s="1"/>
  <c r="N928" i="18"/>
  <c r="O928" i="18" s="1"/>
  <c r="N929" i="18"/>
  <c r="O929" i="18" s="1"/>
  <c r="N930" i="18"/>
  <c r="O930" i="18" s="1"/>
  <c r="N931" i="18"/>
  <c r="O931" i="18" s="1"/>
  <c r="N932" i="18"/>
  <c r="O932" i="18" s="1"/>
  <c r="N933" i="18"/>
  <c r="O933" i="18" s="1"/>
  <c r="N934" i="18"/>
  <c r="O934" i="18" s="1"/>
  <c r="N935" i="18"/>
  <c r="O935" i="18" s="1"/>
  <c r="N936" i="18"/>
  <c r="O936" i="18" s="1"/>
  <c r="N937" i="18"/>
  <c r="O937" i="18" s="1"/>
  <c r="N938" i="18"/>
  <c r="O938" i="18" s="1"/>
  <c r="N939" i="18"/>
  <c r="O939" i="18" s="1"/>
  <c r="N940" i="18"/>
  <c r="O940" i="18" s="1"/>
  <c r="N941" i="18"/>
  <c r="O941" i="18" s="1"/>
  <c r="N942" i="18"/>
  <c r="O942" i="18" s="1"/>
  <c r="N943" i="18"/>
  <c r="O943" i="18" s="1"/>
  <c r="N944" i="18"/>
  <c r="O944" i="18" s="1"/>
  <c r="N945" i="18"/>
  <c r="O945" i="18" s="1"/>
  <c r="N946" i="18"/>
  <c r="O946" i="18" s="1"/>
  <c r="N947" i="18"/>
  <c r="O947" i="18" s="1"/>
  <c r="N948" i="18"/>
  <c r="O948" i="18" s="1"/>
  <c r="N949" i="18"/>
  <c r="O949" i="18" s="1"/>
  <c r="N950" i="18"/>
  <c r="O950" i="18" s="1"/>
  <c r="N951" i="18"/>
  <c r="O951" i="18" s="1"/>
  <c r="N952" i="18"/>
  <c r="O952" i="18" s="1"/>
  <c r="N953" i="18"/>
  <c r="O953" i="18" s="1"/>
  <c r="N954" i="18"/>
  <c r="O954" i="18" s="1"/>
  <c r="N955" i="18"/>
  <c r="O955" i="18" s="1"/>
  <c r="N956" i="18"/>
  <c r="O956" i="18" s="1"/>
  <c r="N957" i="18"/>
  <c r="O957" i="18" s="1"/>
  <c r="N958" i="18"/>
  <c r="O958" i="18" s="1"/>
  <c r="N959" i="18"/>
  <c r="O959" i="18" s="1"/>
  <c r="N960" i="18"/>
  <c r="O960" i="18" s="1"/>
  <c r="N961" i="18"/>
  <c r="O961" i="18" s="1"/>
  <c r="N962" i="18"/>
  <c r="O962" i="18" s="1"/>
  <c r="N963" i="18"/>
  <c r="O963" i="18" s="1"/>
  <c r="N964" i="18"/>
  <c r="O964" i="18" s="1"/>
  <c r="N965" i="18"/>
  <c r="O965" i="18" s="1"/>
  <c r="N966" i="18"/>
  <c r="O966" i="18" s="1"/>
  <c r="N967" i="18"/>
  <c r="O967" i="18" s="1"/>
  <c r="N968" i="18"/>
  <c r="O968" i="18" s="1"/>
  <c r="N969" i="18"/>
  <c r="O969" i="18" s="1"/>
  <c r="N970" i="18"/>
  <c r="O970" i="18" s="1"/>
  <c r="N971" i="18"/>
  <c r="O971" i="18" s="1"/>
  <c r="N972" i="18"/>
  <c r="O972" i="18" s="1"/>
  <c r="N973" i="18"/>
  <c r="O973" i="18" s="1"/>
  <c r="N974" i="18"/>
  <c r="O974" i="18" s="1"/>
  <c r="N975" i="18"/>
  <c r="O975" i="18" s="1"/>
  <c r="N976" i="18"/>
  <c r="O976" i="18" s="1"/>
  <c r="N977" i="18"/>
  <c r="O977" i="18" s="1"/>
  <c r="N978" i="18"/>
  <c r="O978" i="18" s="1"/>
  <c r="N979" i="18"/>
  <c r="O979" i="18" s="1"/>
  <c r="N980" i="18"/>
  <c r="O980" i="18" s="1"/>
  <c r="N981" i="18"/>
  <c r="O981" i="18" s="1"/>
  <c r="N982" i="18"/>
  <c r="O982" i="18" s="1"/>
  <c r="N983" i="18"/>
  <c r="O983" i="18" s="1"/>
  <c r="N984" i="18"/>
  <c r="O984" i="18" s="1"/>
  <c r="N985" i="18"/>
  <c r="O985" i="18" s="1"/>
  <c r="N986" i="18"/>
  <c r="O986" i="18" s="1"/>
  <c r="N987" i="18"/>
  <c r="O987" i="18" s="1"/>
  <c r="N988" i="18"/>
  <c r="O988" i="18" s="1"/>
  <c r="N989" i="18"/>
  <c r="O989" i="18" s="1"/>
  <c r="N990" i="18"/>
  <c r="O990" i="18" s="1"/>
  <c r="N991" i="18"/>
  <c r="O991" i="18" s="1"/>
  <c r="N992" i="18"/>
  <c r="O992" i="18" s="1"/>
  <c r="N993" i="18"/>
  <c r="O993" i="18" s="1"/>
  <c r="N994" i="18"/>
  <c r="O994" i="18" s="1"/>
  <c r="N995" i="18"/>
  <c r="O995" i="18" s="1"/>
  <c r="N996" i="18"/>
  <c r="O996" i="18" s="1"/>
  <c r="N997" i="18"/>
  <c r="O997" i="18" s="1"/>
  <c r="N998" i="18"/>
  <c r="O998" i="18" s="1"/>
  <c r="N999" i="18"/>
  <c r="O999" i="18" s="1"/>
  <c r="N1000" i="18"/>
  <c r="O1000" i="18" s="1"/>
  <c r="N1001" i="18"/>
  <c r="O1001" i="18" s="1"/>
  <c r="N1002" i="18"/>
  <c r="O1002" i="18" s="1"/>
  <c r="N1003" i="18"/>
  <c r="O1003" i="18" s="1"/>
  <c r="N1004" i="18"/>
  <c r="O1004" i="18" s="1"/>
  <c r="N1005" i="18"/>
  <c r="O1005" i="18" s="1"/>
  <c r="N1006" i="18"/>
  <c r="O1006" i="18" s="1"/>
  <c r="N1007" i="18"/>
  <c r="O1007" i="18" s="1"/>
  <c r="N1008" i="18"/>
  <c r="O1008" i="18" s="1"/>
  <c r="N1009" i="18"/>
  <c r="O1009" i="18" s="1"/>
  <c r="N1010" i="18"/>
  <c r="O1010" i="18" s="1"/>
  <c r="N1011" i="18"/>
  <c r="O1011" i="18" s="1"/>
  <c r="N1012" i="18"/>
  <c r="O1012" i="18" s="1"/>
  <c r="N1013" i="18"/>
  <c r="O1013" i="18" s="1"/>
  <c r="N1014" i="18"/>
  <c r="O1014" i="18" s="1"/>
  <c r="N1015" i="18"/>
  <c r="O1015" i="18" s="1"/>
  <c r="N1016" i="18"/>
  <c r="O1016" i="18" s="1"/>
  <c r="N1017" i="18"/>
  <c r="O1017" i="18" s="1"/>
  <c r="N1018" i="18"/>
  <c r="O1018" i="18" s="1"/>
  <c r="N1019" i="18"/>
  <c r="O1019" i="18" s="1"/>
  <c r="N1020" i="18"/>
  <c r="O1020" i="18" s="1"/>
  <c r="N1021" i="18"/>
  <c r="O1021" i="18" s="1"/>
  <c r="N1022" i="18"/>
  <c r="O1022" i="18" s="1"/>
  <c r="N1023" i="18"/>
  <c r="O1023" i="18" s="1"/>
  <c r="N1024" i="18"/>
  <c r="O1024" i="18" s="1"/>
  <c r="N1025" i="18"/>
  <c r="O1025" i="18" s="1"/>
  <c r="N1026" i="18"/>
  <c r="O1026" i="18" s="1"/>
  <c r="N1027" i="18"/>
  <c r="O1027" i="18" s="1"/>
  <c r="N1028" i="18"/>
  <c r="O1028" i="18" s="1"/>
  <c r="N1029" i="18"/>
  <c r="O1029" i="18" s="1"/>
  <c r="N1030" i="18"/>
  <c r="O1030" i="18" s="1"/>
  <c r="N1031" i="18"/>
  <c r="O1031" i="18" s="1"/>
  <c r="N1032" i="18"/>
  <c r="O1032" i="18" s="1"/>
  <c r="N1033" i="18"/>
  <c r="O1033" i="18" s="1"/>
  <c r="N1034" i="18"/>
  <c r="O1034" i="18" s="1"/>
  <c r="N1035" i="18"/>
  <c r="O1035" i="18" s="1"/>
  <c r="N1036" i="18"/>
  <c r="O1036" i="18" s="1"/>
  <c r="N1037" i="18"/>
  <c r="O1037" i="18" s="1"/>
  <c r="N1038" i="18"/>
  <c r="O1038" i="18" s="1"/>
  <c r="N1039" i="18"/>
  <c r="O1039" i="18" s="1"/>
  <c r="N1040" i="18"/>
  <c r="O1040" i="18" s="1"/>
  <c r="N1041" i="18"/>
  <c r="O1041" i="18" s="1"/>
  <c r="N1042" i="18"/>
  <c r="O1042" i="18" s="1"/>
  <c r="N1043" i="18"/>
  <c r="O1043" i="18" s="1"/>
  <c r="N1044" i="18"/>
  <c r="O1044" i="18" s="1"/>
  <c r="N1045" i="18"/>
  <c r="O1045" i="18" s="1"/>
  <c r="N1046" i="18"/>
  <c r="O1046" i="18" s="1"/>
  <c r="N1047" i="18"/>
  <c r="O1047" i="18" s="1"/>
  <c r="N1048" i="18"/>
  <c r="O1048" i="18" s="1"/>
  <c r="N1049" i="18"/>
  <c r="O1049" i="18" s="1"/>
  <c r="N1050" i="18"/>
  <c r="O1050" i="18" s="1"/>
  <c r="N1051" i="18"/>
  <c r="O1051" i="18" s="1"/>
  <c r="N1052" i="18"/>
  <c r="O1052" i="18" s="1"/>
  <c r="N1053" i="18"/>
  <c r="O1053" i="18" s="1"/>
  <c r="N1054" i="18"/>
  <c r="O1054" i="18" s="1"/>
  <c r="N1055" i="18"/>
  <c r="O1055" i="18" s="1"/>
  <c r="N1056" i="18"/>
  <c r="O1056" i="18" s="1"/>
  <c r="N1057" i="18"/>
  <c r="O1057" i="18" s="1"/>
  <c r="N1058" i="18"/>
  <c r="O1058" i="18" s="1"/>
  <c r="N1059" i="18"/>
  <c r="O1059" i="18" s="1"/>
  <c r="N1060" i="18"/>
  <c r="O1060" i="18" s="1"/>
  <c r="N1061" i="18"/>
  <c r="O1061" i="18" s="1"/>
  <c r="N1062" i="18"/>
  <c r="O1062" i="18" s="1"/>
  <c r="N1063" i="18"/>
  <c r="O1063" i="18" s="1"/>
  <c r="N1064" i="18"/>
  <c r="O1064" i="18" s="1"/>
  <c r="N1065" i="18"/>
  <c r="O1065" i="18" s="1"/>
  <c r="N1066" i="18"/>
  <c r="O1066" i="18" s="1"/>
  <c r="N1067" i="18"/>
  <c r="O1067" i="18" s="1"/>
  <c r="N1068" i="18"/>
  <c r="O1068" i="18" s="1"/>
  <c r="N1069" i="18"/>
  <c r="O1069" i="18" s="1"/>
  <c r="N1070" i="18"/>
  <c r="O1070" i="18" s="1"/>
  <c r="N1071" i="18"/>
  <c r="O1071" i="18" s="1"/>
  <c r="N1072" i="18"/>
  <c r="O1072" i="18" s="1"/>
  <c r="N1073" i="18"/>
  <c r="O1073" i="18" s="1"/>
  <c r="N1074" i="18"/>
  <c r="O1074" i="18" s="1"/>
  <c r="N1075" i="18"/>
  <c r="O1075" i="18" s="1"/>
  <c r="N1076" i="18"/>
  <c r="O1076" i="18" s="1"/>
  <c r="N1077" i="18"/>
  <c r="O1077" i="18" s="1"/>
  <c r="N1078" i="18"/>
  <c r="O1078" i="18" s="1"/>
  <c r="N1079" i="18"/>
  <c r="O1079" i="18" s="1"/>
  <c r="N1080" i="18"/>
  <c r="O1080" i="18" s="1"/>
  <c r="N1081" i="18"/>
  <c r="O1081" i="18" s="1"/>
  <c r="N1082" i="18"/>
  <c r="O1082" i="18" s="1"/>
  <c r="N1083" i="18"/>
  <c r="O1083" i="18" s="1"/>
  <c r="N1084" i="18"/>
  <c r="O1084" i="18" s="1"/>
  <c r="N1085" i="18"/>
  <c r="O1085" i="18" s="1"/>
  <c r="N1086" i="18"/>
  <c r="O1086" i="18" s="1"/>
  <c r="N1087" i="18"/>
  <c r="O1087" i="18" s="1"/>
  <c r="N1088" i="18"/>
  <c r="O1088" i="18" s="1"/>
  <c r="N1089" i="18"/>
  <c r="O1089" i="18" s="1"/>
  <c r="N1090" i="18"/>
  <c r="O1090" i="18" s="1"/>
  <c r="N1091" i="18"/>
  <c r="O1091" i="18" s="1"/>
  <c r="N1092" i="18"/>
  <c r="O1092" i="18" s="1"/>
  <c r="N1093" i="18"/>
  <c r="O1093" i="18" s="1"/>
  <c r="N1094" i="18"/>
  <c r="O1094" i="18" s="1"/>
  <c r="N1095" i="18"/>
  <c r="O1095" i="18" s="1"/>
  <c r="N1096" i="18"/>
  <c r="O1096" i="18" s="1"/>
  <c r="N1097" i="18"/>
  <c r="O1097" i="18" s="1"/>
  <c r="N1098" i="18"/>
  <c r="O1098" i="18" s="1"/>
  <c r="N1099" i="18"/>
  <c r="O1099" i="18" s="1"/>
  <c r="N1100" i="18"/>
  <c r="O1100" i="18" s="1"/>
  <c r="N1101" i="18"/>
  <c r="O1101" i="18" s="1"/>
  <c r="N1102" i="18"/>
  <c r="O1102" i="18" s="1"/>
  <c r="N1103" i="18"/>
  <c r="O1103" i="18" s="1"/>
  <c r="N1104" i="18"/>
  <c r="O1104" i="18" s="1"/>
  <c r="N1105" i="18"/>
  <c r="O1105" i="18" s="1"/>
  <c r="N1106" i="18"/>
  <c r="O1106" i="18" s="1"/>
  <c r="N1107" i="18"/>
  <c r="O1107" i="18" s="1"/>
  <c r="N1108" i="18"/>
  <c r="O1108" i="18" s="1"/>
  <c r="N1109" i="18"/>
  <c r="O1109" i="18" s="1"/>
  <c r="N1110" i="18"/>
  <c r="O1110" i="18" s="1"/>
  <c r="N1111" i="18"/>
  <c r="O1111" i="18" s="1"/>
  <c r="N1112" i="18"/>
  <c r="O1112" i="18" s="1"/>
  <c r="N1113" i="18"/>
  <c r="O1113" i="18" s="1"/>
  <c r="N1114" i="18"/>
  <c r="O1114" i="18" s="1"/>
  <c r="N1115" i="18"/>
  <c r="O1115" i="18" s="1"/>
  <c r="N1116" i="18"/>
  <c r="O1116" i="18" s="1"/>
  <c r="N1117" i="18"/>
  <c r="O1117" i="18" s="1"/>
  <c r="N1118" i="18"/>
  <c r="O1118" i="18" s="1"/>
  <c r="N1119" i="18"/>
  <c r="O1119" i="18" s="1"/>
  <c r="N1120" i="18"/>
  <c r="O1120" i="18" s="1"/>
  <c r="N1121" i="18"/>
  <c r="O1121" i="18" s="1"/>
  <c r="N1122" i="18"/>
  <c r="O1122" i="18" s="1"/>
  <c r="N1123" i="18"/>
  <c r="O1123" i="18" s="1"/>
  <c r="N1124" i="18"/>
  <c r="O1124" i="18" s="1"/>
  <c r="N1125" i="18"/>
  <c r="O1125" i="18" s="1"/>
  <c r="N1126" i="18"/>
  <c r="O1126" i="18" s="1"/>
  <c r="N1127" i="18"/>
  <c r="O1127" i="18" s="1"/>
  <c r="N1128" i="18"/>
  <c r="O1128" i="18" s="1"/>
  <c r="N1129" i="18"/>
  <c r="O1129" i="18" s="1"/>
  <c r="N1130" i="18"/>
  <c r="O1130" i="18" s="1"/>
  <c r="N1131" i="18"/>
  <c r="O1131" i="18" s="1"/>
  <c r="N1132" i="18"/>
  <c r="O1132" i="18" s="1"/>
  <c r="N1133" i="18"/>
  <c r="O1133" i="18" s="1"/>
  <c r="N1134" i="18"/>
  <c r="O1134" i="18" s="1"/>
  <c r="N1135" i="18"/>
  <c r="O1135" i="18" s="1"/>
  <c r="N1136" i="18"/>
  <c r="O1136" i="18" s="1"/>
  <c r="N1137" i="18"/>
  <c r="O1137" i="18" s="1"/>
  <c r="N1138" i="18"/>
  <c r="O1138" i="18" s="1"/>
  <c r="N1139" i="18"/>
  <c r="O1139" i="18" s="1"/>
  <c r="N1140" i="18"/>
  <c r="O1140" i="18" s="1"/>
  <c r="N1141" i="18"/>
  <c r="O1141" i="18" s="1"/>
  <c r="N1142" i="18"/>
  <c r="O1142" i="18" s="1"/>
  <c r="N1143" i="18"/>
  <c r="O1143" i="18" s="1"/>
  <c r="N1144" i="18"/>
  <c r="O1144" i="18" s="1"/>
  <c r="N1145" i="18"/>
  <c r="O1145" i="18" s="1"/>
  <c r="N1146" i="18"/>
  <c r="O1146" i="18" s="1"/>
  <c r="N1147" i="18"/>
  <c r="O1147" i="18" s="1"/>
  <c r="N1148" i="18"/>
  <c r="O1148" i="18" s="1"/>
  <c r="N1149" i="18"/>
  <c r="O1149" i="18" s="1"/>
  <c r="N1150" i="18"/>
  <c r="O1150" i="18" s="1"/>
  <c r="N1151" i="18"/>
  <c r="O1151" i="18" s="1"/>
  <c r="N1152" i="18"/>
  <c r="O1152" i="18" s="1"/>
  <c r="N1153" i="18"/>
  <c r="O1153" i="18" s="1"/>
  <c r="N1154" i="18"/>
  <c r="O1154" i="18" s="1"/>
  <c r="N1155" i="18"/>
  <c r="O1155" i="18" s="1"/>
  <c r="N1156" i="18"/>
  <c r="O1156" i="18" s="1"/>
  <c r="N1157" i="18"/>
  <c r="O1157" i="18" s="1"/>
  <c r="N1158" i="18"/>
  <c r="O1158" i="18" s="1"/>
  <c r="N1159" i="18"/>
  <c r="O1159" i="18" s="1"/>
  <c r="N1160" i="18"/>
  <c r="O1160" i="18" s="1"/>
  <c r="N1161" i="18"/>
  <c r="O1161" i="18" s="1"/>
  <c r="N1162" i="18"/>
  <c r="O1162" i="18" s="1"/>
  <c r="N1163" i="18"/>
  <c r="O1163" i="18" s="1"/>
  <c r="N1164" i="18"/>
  <c r="O1164" i="18" s="1"/>
  <c r="N1165" i="18"/>
  <c r="O1165" i="18" s="1"/>
  <c r="N1166" i="18"/>
  <c r="O1166" i="18" s="1"/>
  <c r="N1167" i="18"/>
  <c r="O1167" i="18" s="1"/>
  <c r="N1168" i="18"/>
  <c r="O1168" i="18" s="1"/>
  <c r="N1169" i="18"/>
  <c r="O1169" i="18" s="1"/>
  <c r="N1170" i="18"/>
  <c r="O1170" i="18" s="1"/>
  <c r="N1171" i="18"/>
  <c r="O1171" i="18" s="1"/>
  <c r="N1172" i="18"/>
  <c r="O1172" i="18" s="1"/>
  <c r="N1173" i="18"/>
  <c r="O1173" i="18" s="1"/>
  <c r="N1174" i="18"/>
  <c r="O1174" i="18" s="1"/>
  <c r="N1175" i="18"/>
  <c r="O1175" i="18" s="1"/>
  <c r="N1176" i="18"/>
  <c r="O1176" i="18" s="1"/>
  <c r="N1177" i="18"/>
  <c r="O1177" i="18" s="1"/>
  <c r="N1178" i="18"/>
  <c r="O1178" i="18" s="1"/>
  <c r="N1179" i="18"/>
  <c r="O1179" i="18" s="1"/>
  <c r="N1180" i="18"/>
  <c r="O1180" i="18" s="1"/>
  <c r="N1181" i="18"/>
  <c r="O1181" i="18" s="1"/>
  <c r="N1182" i="18"/>
  <c r="O1182" i="18" s="1"/>
  <c r="N1183" i="18"/>
  <c r="O1183" i="18" s="1"/>
  <c r="N1184" i="18"/>
  <c r="O1184" i="18" s="1"/>
  <c r="N1185" i="18"/>
  <c r="O1185" i="18" s="1"/>
  <c r="N1186" i="18"/>
  <c r="O1186" i="18" s="1"/>
  <c r="N1187" i="18"/>
  <c r="O1187" i="18" s="1"/>
  <c r="N1188" i="18"/>
  <c r="O1188" i="18" s="1"/>
  <c r="N1189" i="18"/>
  <c r="O1189" i="18" s="1"/>
  <c r="N1190" i="18"/>
  <c r="O1190" i="18" s="1"/>
  <c r="N1191" i="18"/>
  <c r="O1191" i="18" s="1"/>
  <c r="N1192" i="18"/>
  <c r="O1192" i="18" s="1"/>
  <c r="N1193" i="18"/>
  <c r="O1193" i="18" s="1"/>
  <c r="N1194" i="18"/>
  <c r="O1194" i="18" s="1"/>
  <c r="N1195" i="18"/>
  <c r="O1195" i="18" s="1"/>
  <c r="N1196" i="18"/>
  <c r="O1196" i="18" s="1"/>
  <c r="N1197" i="18"/>
  <c r="O1197" i="18" s="1"/>
  <c r="N1198" i="18"/>
  <c r="O1198" i="18" s="1"/>
  <c r="N1199" i="18"/>
  <c r="O1199" i="18" s="1"/>
  <c r="N1200" i="18"/>
  <c r="O1200" i="18" s="1"/>
  <c r="N1201" i="18"/>
  <c r="O1201" i="18" s="1"/>
  <c r="N1202" i="18"/>
  <c r="O1202" i="18" s="1"/>
  <c r="N1203" i="18"/>
  <c r="O1203" i="18" s="1"/>
  <c r="N1204" i="18"/>
  <c r="O1204" i="18" s="1"/>
  <c r="N1205" i="18"/>
  <c r="O1205" i="18" s="1"/>
  <c r="N1206" i="18"/>
  <c r="O1206" i="18" s="1"/>
  <c r="N1207" i="18"/>
  <c r="O1207" i="18" s="1"/>
  <c r="N1208" i="18"/>
  <c r="O1208" i="18" s="1"/>
  <c r="N1209" i="18"/>
  <c r="O1209" i="18" s="1"/>
  <c r="N1210" i="18"/>
  <c r="O1210" i="18" s="1"/>
  <c r="N1211" i="18"/>
  <c r="O1211" i="18" s="1"/>
  <c r="N1212" i="18"/>
  <c r="O1212" i="18" s="1"/>
  <c r="N1213" i="18"/>
  <c r="O1213" i="18" s="1"/>
  <c r="N1214" i="18"/>
  <c r="O1214" i="18" s="1"/>
  <c r="N1215" i="18"/>
  <c r="O1215" i="18" s="1"/>
  <c r="N1216" i="18"/>
  <c r="O1216" i="18" s="1"/>
  <c r="N1217" i="18"/>
  <c r="O1217" i="18" s="1"/>
  <c r="N1218" i="18"/>
  <c r="O1218" i="18" s="1"/>
  <c r="N1219" i="18"/>
  <c r="O1219" i="18" s="1"/>
  <c r="N1220" i="18"/>
  <c r="O1220" i="18" s="1"/>
  <c r="N1221" i="18"/>
  <c r="O1221" i="18" s="1"/>
  <c r="N1222" i="18"/>
  <c r="O1222" i="18" s="1"/>
  <c r="N1223" i="18"/>
  <c r="O1223" i="18" s="1"/>
  <c r="N1224" i="18"/>
  <c r="O1224" i="18" s="1"/>
  <c r="N1225" i="18"/>
  <c r="O1225" i="18" s="1"/>
  <c r="N1226" i="18"/>
  <c r="O1226" i="18" s="1"/>
  <c r="N1227" i="18"/>
  <c r="O1227" i="18" s="1"/>
  <c r="N1228" i="18"/>
  <c r="O1228" i="18" s="1"/>
  <c r="N1229" i="18"/>
  <c r="O1229" i="18" s="1"/>
  <c r="N1230" i="18"/>
  <c r="O1230" i="18" s="1"/>
  <c r="N1231" i="18"/>
  <c r="O1231" i="18" s="1"/>
  <c r="N1232" i="18"/>
  <c r="O1232" i="18" s="1"/>
  <c r="N1233" i="18"/>
  <c r="O1233" i="18" s="1"/>
  <c r="N1234" i="18"/>
  <c r="O1234" i="18" s="1"/>
  <c r="N1235" i="18"/>
  <c r="O1235" i="18" s="1"/>
  <c r="N1236" i="18"/>
  <c r="O1236" i="18" s="1"/>
  <c r="N1237" i="18"/>
  <c r="O1237" i="18" s="1"/>
  <c r="N1238" i="18"/>
  <c r="O1238" i="18" s="1"/>
  <c r="N1239" i="18"/>
  <c r="O1239" i="18" s="1"/>
  <c r="N1240" i="18"/>
  <c r="O1240" i="18" s="1"/>
  <c r="N1241" i="18"/>
  <c r="O1241" i="18" s="1"/>
  <c r="N1242" i="18"/>
  <c r="O1242" i="18" s="1"/>
  <c r="N1243" i="18"/>
  <c r="O1243" i="18" s="1"/>
  <c r="N1244" i="18"/>
  <c r="O1244" i="18" s="1"/>
  <c r="N1245" i="18"/>
  <c r="O1245" i="18" s="1"/>
  <c r="N1246" i="18"/>
  <c r="O1246" i="18" s="1"/>
  <c r="N1247" i="18"/>
  <c r="O1247" i="18" s="1"/>
  <c r="N1248" i="18"/>
  <c r="O1248" i="18" s="1"/>
  <c r="N1249" i="18"/>
  <c r="O1249" i="18" s="1"/>
  <c r="N1250" i="18"/>
  <c r="O1250" i="18" s="1"/>
  <c r="N1251" i="18"/>
  <c r="O1251" i="18" s="1"/>
  <c r="N1252" i="18"/>
  <c r="O1252" i="18" s="1"/>
  <c r="N1253" i="18"/>
  <c r="O1253" i="18" s="1"/>
  <c r="N1254" i="18"/>
  <c r="O1254" i="18" s="1"/>
  <c r="N1255" i="18"/>
  <c r="O1255" i="18" s="1"/>
  <c r="N1256" i="18"/>
  <c r="O1256" i="18" s="1"/>
  <c r="N1257" i="18"/>
  <c r="O1257" i="18" s="1"/>
  <c r="N1258" i="18"/>
  <c r="O1258" i="18" s="1"/>
  <c r="N1259" i="18"/>
  <c r="O1259" i="18" s="1"/>
  <c r="N1260" i="18"/>
  <c r="O1260" i="18" s="1"/>
  <c r="N1261" i="18"/>
  <c r="O1261" i="18" s="1"/>
  <c r="N1262" i="18"/>
  <c r="O1262" i="18" s="1"/>
  <c r="N1263" i="18"/>
  <c r="O1263" i="18" s="1"/>
  <c r="N1264" i="18"/>
  <c r="O1264" i="18" s="1"/>
  <c r="N1265" i="18"/>
  <c r="O1265" i="18" s="1"/>
  <c r="N1266" i="18"/>
  <c r="O1266" i="18" s="1"/>
  <c r="N1267" i="18"/>
  <c r="O1267" i="18" s="1"/>
  <c r="N1268" i="18"/>
  <c r="O1268" i="18" s="1"/>
  <c r="N1269" i="18"/>
  <c r="O1269" i="18" s="1"/>
  <c r="N1270" i="18"/>
  <c r="O1270" i="18" s="1"/>
  <c r="N1271" i="18"/>
  <c r="O1271" i="18" s="1"/>
  <c r="N1272" i="18"/>
  <c r="O1272" i="18" s="1"/>
  <c r="N1273" i="18"/>
  <c r="O1273" i="18" s="1"/>
  <c r="N1274" i="18"/>
  <c r="O1274" i="18" s="1"/>
  <c r="N1275" i="18"/>
  <c r="O1275" i="18" s="1"/>
  <c r="N1276" i="18"/>
  <c r="O1276" i="18" s="1"/>
  <c r="N1277" i="18"/>
  <c r="O1277" i="18" s="1"/>
  <c r="N1278" i="18"/>
  <c r="O1278" i="18" s="1"/>
  <c r="N1279" i="18"/>
  <c r="O1279" i="18" s="1"/>
  <c r="N1280" i="18"/>
  <c r="O1280" i="18" s="1"/>
  <c r="N1281" i="18"/>
  <c r="O1281" i="18" s="1"/>
  <c r="N1282" i="18"/>
  <c r="O1282" i="18" s="1"/>
  <c r="N1283" i="18"/>
  <c r="O1283" i="18" s="1"/>
  <c r="N1284" i="18"/>
  <c r="O1284" i="18" s="1"/>
  <c r="N1285" i="18"/>
  <c r="O1285" i="18" s="1"/>
  <c r="N1286" i="18"/>
  <c r="O1286" i="18" s="1"/>
  <c r="N1287" i="18"/>
  <c r="O1287" i="18" s="1"/>
  <c r="N1288" i="18"/>
  <c r="O1288" i="18" s="1"/>
  <c r="N1289" i="18"/>
  <c r="O1289" i="18" s="1"/>
  <c r="N1290" i="18"/>
  <c r="O1290" i="18" s="1"/>
  <c r="N1291" i="18"/>
  <c r="O1291" i="18" s="1"/>
  <c r="N1292" i="18"/>
  <c r="O1292" i="18" s="1"/>
  <c r="N1293" i="18"/>
  <c r="O1293" i="18" s="1"/>
  <c r="N1294" i="18"/>
  <c r="O1294" i="18" s="1"/>
  <c r="N1295" i="18"/>
  <c r="O1295" i="18" s="1"/>
  <c r="N1296" i="18"/>
  <c r="O1296" i="18" s="1"/>
  <c r="N1297" i="18"/>
  <c r="O1297" i="18" s="1"/>
  <c r="N1298" i="18"/>
  <c r="O1298" i="18" s="1"/>
  <c r="N1299" i="18"/>
  <c r="O1299" i="18" s="1"/>
  <c r="N1300" i="18"/>
  <c r="O1300" i="18" s="1"/>
  <c r="N1301" i="18"/>
  <c r="O1301" i="18" s="1"/>
  <c r="N1302" i="18"/>
  <c r="O1302" i="18" s="1"/>
  <c r="N1303" i="18"/>
  <c r="O1303" i="18" s="1"/>
  <c r="N1304" i="18"/>
  <c r="O1304" i="18" s="1"/>
  <c r="N1305" i="18"/>
  <c r="O1305" i="18" s="1"/>
  <c r="Q330" i="18"/>
  <c r="N328" i="18"/>
  <c r="O328" i="18" s="1"/>
  <c r="N329" i="18"/>
  <c r="O329" i="18" s="1"/>
  <c r="N330" i="18"/>
  <c r="O330" i="18" s="1"/>
  <c r="Q311" i="18"/>
  <c r="Q312" i="18"/>
  <c r="Q313" i="18"/>
  <c r="Q314" i="18"/>
  <c r="Q315" i="18"/>
  <c r="Q318" i="18"/>
  <c r="N311" i="18"/>
  <c r="O311" i="18" s="1"/>
  <c r="N312" i="18"/>
  <c r="O312" i="18" s="1"/>
  <c r="N313" i="18"/>
  <c r="O313" i="18" s="1"/>
  <c r="N314" i="18"/>
  <c r="O314" i="18" s="1"/>
  <c r="N315" i="18"/>
  <c r="O315" i="18" s="1"/>
  <c r="N316" i="18"/>
  <c r="O316" i="18" s="1"/>
  <c r="N317" i="18"/>
  <c r="O317" i="18" s="1"/>
  <c r="N318" i="18"/>
  <c r="O318" i="18" s="1"/>
  <c r="N284" i="18"/>
  <c r="O284" i="18" s="1"/>
  <c r="N285" i="18"/>
  <c r="O285" i="18" s="1"/>
  <c r="Q284" i="18"/>
  <c r="Q285" i="18"/>
  <c r="Q316" i="18"/>
  <c r="Q317" i="18"/>
  <c r="Q328" i="18"/>
  <c r="Q329" i="18"/>
  <c r="Q334" i="18"/>
  <c r="Q335" i="18"/>
  <c r="Q336" i="18"/>
  <c r="Q337" i="18"/>
  <c r="Q338" i="18"/>
  <c r="Q339" i="18"/>
  <c r="Q340" i="18"/>
  <c r="Q341" i="18"/>
  <c r="Q342" i="18"/>
  <c r="Q343" i="18"/>
  <c r="Q344" i="18"/>
  <c r="Q345" i="18"/>
  <c r="Q346" i="18"/>
  <c r="Q347" i="18"/>
  <c r="Q348" i="18"/>
  <c r="Q349" i="18"/>
  <c r="Q350" i="18"/>
  <c r="Q351" i="18"/>
  <c r="Q352" i="18"/>
  <c r="Q353" i="18"/>
  <c r="Q354" i="18"/>
  <c r="Q355" i="18"/>
  <c r="Q356" i="18"/>
  <c r="Q357" i="18"/>
  <c r="Q358" i="18"/>
  <c r="Q359" i="18"/>
  <c r="Q360" i="18"/>
  <c r="Q361" i="18"/>
  <c r="Q362" i="18"/>
  <c r="Q363" i="18"/>
  <c r="Q364" i="18"/>
  <c r="Q365" i="18"/>
  <c r="Q366" i="18"/>
  <c r="Q367" i="18"/>
  <c r="Q368" i="18"/>
  <c r="Q369" i="18"/>
  <c r="Q370" i="18"/>
  <c r="Q371" i="18"/>
  <c r="Q372" i="18"/>
  <c r="Q373" i="18"/>
  <c r="Q374" i="18"/>
  <c r="Q375" i="18"/>
  <c r="Q376" i="18"/>
  <c r="Q377" i="18"/>
  <c r="Q378" i="18"/>
  <c r="Q379" i="18"/>
  <c r="Q380" i="18"/>
  <c r="Q381" i="18"/>
  <c r="Q382" i="18"/>
  <c r="Q383" i="18"/>
  <c r="Q384" i="18"/>
  <c r="Q385" i="18"/>
  <c r="Q386" i="18"/>
  <c r="Q387" i="18"/>
  <c r="Q388" i="18"/>
  <c r="Q389" i="18"/>
  <c r="Q390" i="18"/>
  <c r="Q391" i="18"/>
  <c r="Q392" i="18"/>
  <c r="Q393" i="18"/>
  <c r="Q394" i="18"/>
  <c r="Q395" i="18"/>
  <c r="Q396" i="18"/>
  <c r="Q397" i="18"/>
  <c r="Q398" i="18"/>
  <c r="Q399" i="18"/>
  <c r="Q400" i="18"/>
  <c r="Q401" i="18"/>
  <c r="Q402" i="18"/>
  <c r="Q403" i="18"/>
  <c r="Q404" i="18"/>
  <c r="Q405" i="18"/>
  <c r="Q406" i="18"/>
  <c r="Q407" i="18"/>
  <c r="Q408" i="18"/>
  <c r="Q409" i="18"/>
  <c r="Q410" i="18"/>
  <c r="Q411" i="18"/>
  <c r="Q412" i="18"/>
  <c r="Q413" i="18"/>
  <c r="Q414" i="18"/>
  <c r="Q415" i="18"/>
  <c r="Q416" i="18"/>
  <c r="Q417" i="18"/>
  <c r="Q418" i="18"/>
  <c r="Q419" i="18"/>
  <c r="Q420" i="18"/>
  <c r="Q421" i="18"/>
  <c r="Q422" i="18"/>
  <c r="Q423" i="18"/>
  <c r="Q424" i="18"/>
  <c r="Q425" i="18"/>
  <c r="Q426" i="18"/>
  <c r="Q427" i="18"/>
  <c r="Q428" i="18"/>
  <c r="Q429" i="18"/>
  <c r="Q430" i="18"/>
  <c r="Q431" i="18"/>
  <c r="Q432" i="18"/>
  <c r="Q433" i="18"/>
  <c r="Q434" i="18"/>
  <c r="Q435" i="18"/>
  <c r="Q436" i="18"/>
  <c r="Q437" i="18"/>
  <c r="Q438" i="18"/>
  <c r="Q439" i="18"/>
  <c r="Q440" i="18"/>
  <c r="Q441" i="18"/>
  <c r="Q442" i="18"/>
  <c r="Q443" i="18"/>
  <c r="Q444" i="18"/>
  <c r="Q445" i="18"/>
  <c r="Q446" i="18"/>
  <c r="Q447" i="18"/>
  <c r="Q448" i="18"/>
  <c r="Q449" i="18"/>
  <c r="Q450" i="18"/>
  <c r="Q451" i="18"/>
  <c r="Q452" i="18"/>
  <c r="Q453" i="18"/>
  <c r="Q454" i="18"/>
  <c r="Q455" i="18"/>
  <c r="Q456" i="18"/>
  <c r="Q457" i="18"/>
  <c r="Q458" i="18"/>
  <c r="Q459" i="18"/>
  <c r="Q460" i="18"/>
  <c r="Q461" i="18"/>
  <c r="Q462" i="18"/>
  <c r="Q463" i="18"/>
  <c r="Q464" i="18"/>
  <c r="Q465" i="18"/>
  <c r="Q466" i="18"/>
  <c r="Q467" i="18"/>
  <c r="Q468" i="18"/>
  <c r="Q469" i="18"/>
  <c r="Q470" i="18"/>
  <c r="Q471" i="18"/>
  <c r="Q472" i="18"/>
  <c r="Q473" i="18"/>
  <c r="Q474" i="18"/>
  <c r="Q475" i="18"/>
  <c r="Q476" i="18"/>
  <c r="Q477" i="18"/>
  <c r="Q478" i="18"/>
  <c r="Q479" i="18"/>
  <c r="Q480" i="18"/>
  <c r="Q481" i="18"/>
  <c r="Q482" i="18"/>
  <c r="Q483" i="18"/>
  <c r="Q484" i="18"/>
  <c r="Q485" i="18"/>
  <c r="Q486" i="18"/>
  <c r="Q487" i="18"/>
  <c r="Q488" i="18"/>
  <c r="Q489" i="18"/>
  <c r="Q490" i="18"/>
  <c r="Q491" i="18"/>
  <c r="Q492" i="18"/>
  <c r="Q493" i="18"/>
  <c r="Q494" i="18"/>
  <c r="Q495" i="18"/>
  <c r="Q496" i="18"/>
  <c r="Q497" i="18"/>
  <c r="Q498" i="18"/>
  <c r="Q499" i="18"/>
  <c r="Q500" i="18"/>
  <c r="Q501" i="18"/>
  <c r="Q502" i="18"/>
  <c r="Q503" i="18"/>
  <c r="Q504" i="18"/>
  <c r="Q505" i="18"/>
  <c r="Q506" i="18"/>
  <c r="Q507" i="18"/>
  <c r="Q508" i="18"/>
  <c r="Q509" i="18"/>
  <c r="Q510" i="18"/>
  <c r="Q511" i="18"/>
  <c r="Q512" i="18"/>
  <c r="Q513" i="18"/>
  <c r="Q514" i="18"/>
  <c r="Q515" i="18"/>
  <c r="Q516" i="18"/>
  <c r="Q517" i="18"/>
  <c r="Q518" i="18"/>
  <c r="Q519" i="18"/>
  <c r="Q520" i="18"/>
  <c r="Q521" i="18"/>
  <c r="Q522" i="18"/>
  <c r="Q523" i="18"/>
  <c r="Q524" i="18"/>
  <c r="Q525" i="18"/>
  <c r="Q526" i="18"/>
  <c r="Q527" i="18"/>
  <c r="Q528" i="18"/>
  <c r="Q529" i="18"/>
  <c r="Q530" i="18"/>
  <c r="Q531" i="18"/>
  <c r="Q532" i="18"/>
  <c r="Q533" i="18"/>
  <c r="Q534" i="18"/>
  <c r="Q535" i="18"/>
  <c r="Q536" i="18"/>
  <c r="Q537" i="18"/>
  <c r="Q538" i="18"/>
  <c r="Q539" i="18"/>
  <c r="Q540" i="18"/>
  <c r="Q541" i="18"/>
  <c r="Q542" i="18"/>
  <c r="Q543" i="18"/>
  <c r="Q544" i="18"/>
  <c r="Q545" i="18"/>
  <c r="Q546" i="18"/>
  <c r="Q547" i="18"/>
  <c r="Q548" i="18"/>
  <c r="Q549" i="18"/>
  <c r="Q550" i="18"/>
  <c r="Q551" i="18"/>
  <c r="Q552" i="18"/>
  <c r="Q553" i="18"/>
  <c r="Q554" i="18"/>
  <c r="Q555" i="18"/>
  <c r="Q556" i="18"/>
  <c r="Q557" i="18"/>
  <c r="Q558" i="18"/>
  <c r="Q559" i="18"/>
  <c r="Q560" i="18"/>
  <c r="Q561" i="18"/>
  <c r="Q562" i="18"/>
  <c r="Q563" i="18"/>
  <c r="Q564" i="18"/>
  <c r="Q565" i="18"/>
  <c r="Q566" i="18"/>
  <c r="Q567" i="18"/>
  <c r="Q568" i="18"/>
  <c r="Q569" i="18"/>
  <c r="Q570" i="18"/>
  <c r="Q571" i="18"/>
  <c r="Q572" i="18"/>
  <c r="Q573" i="18"/>
  <c r="Q574" i="18"/>
  <c r="Q575" i="18"/>
  <c r="Q576" i="18"/>
  <c r="Q577" i="18"/>
  <c r="Q578" i="18"/>
  <c r="Q579" i="18"/>
  <c r="Q580" i="18"/>
  <c r="Q581" i="18"/>
  <c r="Q582" i="18"/>
  <c r="Q583" i="18"/>
  <c r="Q584" i="18"/>
  <c r="Q585" i="18"/>
  <c r="Q586" i="18"/>
  <c r="Q587" i="18"/>
  <c r="Q588" i="18"/>
  <c r="Q589" i="18"/>
  <c r="Q590" i="18"/>
  <c r="Q591" i="18"/>
  <c r="Q592" i="18"/>
  <c r="Q593" i="18"/>
  <c r="Q594" i="18"/>
  <c r="Q595" i="18"/>
  <c r="Q596" i="18"/>
  <c r="Q597" i="18"/>
  <c r="Q598" i="18"/>
  <c r="Q599" i="18"/>
  <c r="Q600" i="18"/>
  <c r="Q601" i="18"/>
  <c r="Q602" i="18"/>
  <c r="Q603" i="18"/>
  <c r="Q604" i="18"/>
  <c r="Q605" i="18"/>
  <c r="Q606" i="18"/>
  <c r="Q607" i="18"/>
  <c r="Q608" i="18"/>
  <c r="Q609" i="18"/>
  <c r="Q610" i="18"/>
  <c r="Q611" i="18"/>
  <c r="Q612" i="18"/>
  <c r="Q613" i="18"/>
  <c r="Q614" i="18"/>
  <c r="Q615" i="18"/>
  <c r="Q616" i="18"/>
  <c r="Q617" i="18"/>
  <c r="Q618" i="18"/>
  <c r="Q619" i="18"/>
  <c r="Q620" i="18"/>
  <c r="Q621" i="18"/>
  <c r="Q622" i="18"/>
  <c r="Q623" i="18"/>
  <c r="Q624" i="18"/>
  <c r="Q625" i="18"/>
  <c r="Q626" i="18"/>
  <c r="Q627" i="18"/>
  <c r="Q628" i="18"/>
  <c r="Q629" i="18"/>
  <c r="Q630" i="18"/>
  <c r="Q631" i="18"/>
  <c r="Q632" i="18"/>
  <c r="Q633" i="18"/>
  <c r="Q634" i="18"/>
  <c r="Q635" i="18"/>
  <c r="Q636" i="18"/>
  <c r="Q637" i="18"/>
  <c r="Q638" i="18"/>
  <c r="Q639" i="18"/>
  <c r="Q640" i="18"/>
  <c r="Q641" i="18"/>
  <c r="Q642" i="18"/>
  <c r="Q643" i="18"/>
  <c r="Q644" i="18"/>
  <c r="Q645" i="18"/>
  <c r="Q646" i="18"/>
  <c r="Q647" i="18"/>
  <c r="Q648" i="18"/>
  <c r="Q649" i="18"/>
  <c r="Q650" i="18"/>
  <c r="Q651" i="18"/>
  <c r="Q652" i="18"/>
  <c r="Q653" i="18"/>
  <c r="Q654" i="18"/>
  <c r="Q655" i="18"/>
  <c r="Q656" i="18"/>
  <c r="Q657" i="18"/>
  <c r="Q658" i="18"/>
  <c r="Q659" i="18"/>
  <c r="Q660" i="18"/>
  <c r="Q661" i="18"/>
  <c r="Q662" i="18"/>
  <c r="Q663" i="18"/>
  <c r="Q664" i="18"/>
  <c r="Q665" i="18"/>
  <c r="Q666" i="18"/>
  <c r="Q667" i="18"/>
  <c r="Q668" i="18"/>
  <c r="Q669" i="18"/>
  <c r="Q670" i="18"/>
  <c r="Q671" i="18"/>
  <c r="Q672" i="18"/>
  <c r="Q673" i="18"/>
  <c r="Q674" i="18"/>
  <c r="Q675" i="18"/>
  <c r="Q676" i="18"/>
  <c r="Q677" i="18"/>
  <c r="Q678" i="18"/>
  <c r="Q679" i="18"/>
  <c r="Q680" i="18"/>
  <c r="Q681" i="18"/>
  <c r="Q682" i="18"/>
  <c r="Q683" i="18"/>
  <c r="Q684" i="18"/>
  <c r="Q685" i="18"/>
  <c r="Q686" i="18"/>
  <c r="Q687" i="18"/>
  <c r="Q688" i="18"/>
  <c r="Q689" i="18"/>
  <c r="Q690" i="18"/>
  <c r="Q691" i="18"/>
  <c r="Q692" i="18"/>
  <c r="Q693" i="18"/>
  <c r="Q694" i="18"/>
  <c r="Q695" i="18"/>
  <c r="Q696" i="18"/>
  <c r="Q697" i="18"/>
  <c r="Q698" i="18"/>
  <c r="Q699" i="18"/>
  <c r="Q700" i="18"/>
  <c r="Q701" i="18"/>
  <c r="Q702" i="18"/>
  <c r="Q703" i="18"/>
  <c r="Q704" i="18"/>
  <c r="Q705" i="18"/>
  <c r="Q706" i="18"/>
  <c r="Q707" i="18"/>
  <c r="Q708" i="18"/>
  <c r="Q709" i="18"/>
  <c r="Q710" i="18"/>
  <c r="Q711" i="18"/>
  <c r="Q712" i="18"/>
  <c r="Q713" i="18"/>
  <c r="Q714" i="18"/>
  <c r="Q715" i="18"/>
  <c r="Q716" i="18"/>
  <c r="Q717" i="18"/>
  <c r="Q718" i="18"/>
  <c r="Q719" i="18"/>
  <c r="Q720" i="18"/>
  <c r="Q721" i="18"/>
  <c r="Q722" i="18"/>
  <c r="Q723" i="18"/>
  <c r="Q724" i="18"/>
  <c r="Q725" i="18"/>
  <c r="Q726" i="18"/>
  <c r="Q727" i="18"/>
  <c r="Q728" i="18"/>
  <c r="Q729" i="18"/>
  <c r="Q730" i="18"/>
  <c r="Q731" i="18"/>
  <c r="Q732" i="18"/>
  <c r="Q733" i="18"/>
  <c r="Q734" i="18"/>
  <c r="Q735" i="18"/>
  <c r="Q736" i="18"/>
  <c r="Q737" i="18"/>
  <c r="Q738" i="18"/>
  <c r="Q739" i="18"/>
  <c r="Q740" i="18"/>
  <c r="Q741" i="18"/>
  <c r="Q742" i="18"/>
  <c r="Q743" i="18"/>
  <c r="Q744" i="18"/>
  <c r="Q745" i="18"/>
  <c r="Q746" i="18"/>
  <c r="Q747" i="18"/>
  <c r="Q748" i="18"/>
  <c r="Q749" i="18"/>
  <c r="Q750" i="18"/>
  <c r="Q751" i="18"/>
  <c r="Q752" i="18"/>
  <c r="Q753" i="18"/>
  <c r="Q754" i="18"/>
  <c r="Q755" i="18"/>
  <c r="Q756" i="18"/>
  <c r="Q757" i="18"/>
  <c r="Q758" i="18"/>
  <c r="Q759" i="18"/>
  <c r="Q760" i="18"/>
  <c r="Q761" i="18"/>
  <c r="Q762" i="18"/>
  <c r="Q763" i="18"/>
  <c r="Q764" i="18"/>
  <c r="Q765" i="18"/>
  <c r="Q766" i="18"/>
  <c r="Q767" i="18"/>
  <c r="Q768" i="18"/>
  <c r="Q769" i="18"/>
  <c r="Q770" i="18"/>
  <c r="Q771" i="18"/>
  <c r="Q772" i="18"/>
  <c r="Q773" i="18"/>
  <c r="Q774" i="18"/>
  <c r="Q775" i="18"/>
  <c r="Q776" i="18"/>
  <c r="Q777" i="18"/>
  <c r="Q778" i="18"/>
  <c r="Q779" i="18"/>
  <c r="Q780" i="18"/>
  <c r="Q781" i="18"/>
  <c r="Q782" i="18"/>
  <c r="Q783" i="18"/>
  <c r="Q784" i="18"/>
  <c r="Q785" i="18"/>
  <c r="Q786" i="18"/>
  <c r="Q787" i="18"/>
  <c r="Q788" i="18"/>
  <c r="Q789" i="18"/>
  <c r="Q790" i="18"/>
  <c r="Q791" i="18"/>
  <c r="Q792" i="18"/>
  <c r="Q793" i="18"/>
  <c r="Q794" i="18"/>
  <c r="Q795" i="18"/>
  <c r="Q796" i="18"/>
  <c r="Q797" i="18"/>
  <c r="Q798" i="18"/>
  <c r="Q799" i="18"/>
  <c r="Q800" i="18"/>
  <c r="Q801" i="18"/>
  <c r="Q802" i="18"/>
  <c r="Q803" i="18"/>
  <c r="Q804" i="18"/>
  <c r="Q805" i="18"/>
  <c r="Q806" i="18"/>
  <c r="Q807" i="18"/>
  <c r="Q808" i="18"/>
  <c r="Q809" i="18"/>
  <c r="Q810" i="18"/>
  <c r="Q811" i="18"/>
  <c r="Q812" i="18"/>
  <c r="Q813" i="18"/>
  <c r="Q814" i="18"/>
  <c r="Q815" i="18"/>
  <c r="Q816" i="18"/>
  <c r="Q817" i="18"/>
  <c r="Q818" i="18"/>
  <c r="Q819" i="18"/>
  <c r="Q820" i="18"/>
  <c r="Q821" i="18"/>
  <c r="Q822" i="18"/>
  <c r="Q823" i="18"/>
  <c r="Q824" i="18"/>
  <c r="Q825" i="18"/>
  <c r="Q826" i="18"/>
  <c r="Q827" i="18"/>
  <c r="Q828" i="18"/>
  <c r="Q829" i="18"/>
  <c r="Q830" i="18"/>
  <c r="Q831" i="18"/>
  <c r="Q832" i="18"/>
  <c r="Q833" i="18"/>
  <c r="Q834" i="18"/>
  <c r="Q835" i="18"/>
  <c r="Q836" i="18"/>
  <c r="Q837" i="18"/>
  <c r="Q838" i="18"/>
  <c r="Q839" i="18"/>
  <c r="Q840" i="18"/>
  <c r="Q841" i="18"/>
  <c r="Q842" i="18"/>
  <c r="Q843" i="18"/>
  <c r="Q844" i="18"/>
  <c r="Q845" i="18"/>
  <c r="Q846" i="18"/>
  <c r="Q847" i="18"/>
  <c r="Q848" i="18"/>
  <c r="Q849" i="18"/>
  <c r="Q850" i="18"/>
  <c r="Q851" i="18"/>
  <c r="Q852" i="18"/>
  <c r="Q853" i="18"/>
  <c r="Q854" i="18"/>
  <c r="Q855" i="18"/>
  <c r="Q856" i="18"/>
  <c r="Q857" i="18"/>
  <c r="Q858" i="18"/>
  <c r="Q859" i="18"/>
  <c r="Q860" i="18"/>
  <c r="Q861" i="18"/>
  <c r="Q862" i="18"/>
  <c r="Q863" i="18"/>
  <c r="Q864" i="18"/>
  <c r="Q865" i="18"/>
  <c r="Q866" i="18"/>
  <c r="Q867" i="18"/>
  <c r="Q868" i="18"/>
  <c r="Q869" i="18"/>
  <c r="Q870" i="18"/>
  <c r="Q871" i="18"/>
  <c r="Q872" i="18"/>
  <c r="Q873" i="18"/>
  <c r="Q874" i="18"/>
  <c r="Q875" i="18"/>
  <c r="Q876" i="18"/>
  <c r="Q877" i="18"/>
  <c r="Q878" i="18"/>
  <c r="Q879" i="18"/>
  <c r="Q880" i="18"/>
  <c r="Q881" i="18"/>
  <c r="Q882" i="18"/>
  <c r="Q883" i="18"/>
  <c r="Q884" i="18"/>
  <c r="Q885" i="18"/>
  <c r="Q886" i="18"/>
  <c r="Q887" i="18"/>
  <c r="Q888" i="18"/>
  <c r="Q889" i="18"/>
  <c r="Q890" i="18"/>
  <c r="Q891" i="18"/>
  <c r="Q892" i="18"/>
  <c r="Q893" i="18"/>
  <c r="Q894" i="18"/>
  <c r="Q895" i="18"/>
  <c r="Q896" i="18"/>
  <c r="Q897" i="18"/>
  <c r="Q898" i="18"/>
  <c r="Q899" i="18"/>
  <c r="Q900" i="18"/>
  <c r="Q901" i="18"/>
  <c r="Q902" i="18"/>
  <c r="Q903" i="18"/>
  <c r="Q904" i="18"/>
  <c r="Q905" i="18"/>
  <c r="Q906" i="18"/>
  <c r="Q907" i="18"/>
  <c r="Q908" i="18"/>
  <c r="Q909" i="18"/>
  <c r="Q910" i="18"/>
  <c r="Q911" i="18"/>
  <c r="Q912" i="18"/>
  <c r="Q913" i="18"/>
  <c r="Q914" i="18"/>
  <c r="Q915" i="18"/>
  <c r="Q916" i="18"/>
  <c r="Q917" i="18"/>
  <c r="Q918" i="18"/>
  <c r="Q919" i="18"/>
  <c r="Q920" i="18"/>
  <c r="Q921" i="18"/>
  <c r="Q922" i="18"/>
  <c r="Q923" i="18"/>
  <c r="Q924" i="18"/>
  <c r="Q925" i="18"/>
  <c r="Q926" i="18"/>
  <c r="Q927" i="18"/>
  <c r="Q928" i="18"/>
  <c r="Q929" i="18"/>
  <c r="Q930" i="18"/>
  <c r="Q931" i="18"/>
  <c r="Q932" i="18"/>
  <c r="Q933" i="18"/>
  <c r="Q934" i="18"/>
  <c r="Q935" i="18"/>
  <c r="Q936" i="18"/>
  <c r="Q937" i="18"/>
  <c r="Q938" i="18"/>
  <c r="Q939" i="18"/>
  <c r="Q940" i="18"/>
  <c r="Q941" i="18"/>
  <c r="Q942" i="18"/>
  <c r="Q943" i="18"/>
  <c r="Q944" i="18"/>
  <c r="Q945" i="18"/>
  <c r="Q946" i="18"/>
  <c r="Q947" i="18"/>
  <c r="Q948" i="18"/>
  <c r="Q949" i="18"/>
  <c r="Q950" i="18"/>
  <c r="Q951" i="18"/>
  <c r="Q952" i="18"/>
  <c r="Q953" i="18"/>
  <c r="Q954" i="18"/>
  <c r="Q955" i="18"/>
  <c r="Q956" i="18"/>
  <c r="Q957" i="18"/>
  <c r="Q958" i="18"/>
  <c r="Q959" i="18"/>
  <c r="Q960" i="18"/>
  <c r="Q961" i="18"/>
  <c r="Q962" i="18"/>
  <c r="Q964" i="18"/>
  <c r="Q965" i="18"/>
  <c r="Q966" i="18"/>
  <c r="Q968" i="18"/>
  <c r="Q969" i="18"/>
  <c r="Q970" i="18"/>
  <c r="Q972" i="18"/>
  <c r="Q973" i="18"/>
  <c r="Q976" i="18"/>
  <c r="Q977" i="18"/>
  <c r="Q978" i="18"/>
  <c r="Q980" i="18"/>
  <c r="Q981" i="18"/>
  <c r="Q982" i="18"/>
  <c r="Q984" i="18"/>
  <c r="Q985" i="18"/>
  <c r="Q986" i="18"/>
  <c r="Q988" i="18"/>
  <c r="Q989" i="18"/>
  <c r="Q992" i="18"/>
  <c r="Q993" i="18"/>
  <c r="Q994" i="18"/>
  <c r="Q996" i="18"/>
  <c r="Q997" i="18"/>
  <c r="Q998" i="18"/>
  <c r="Q1000" i="18"/>
  <c r="Q1001" i="18"/>
  <c r="Q1002" i="18"/>
  <c r="Q1004" i="18"/>
  <c r="Q1005" i="18"/>
  <c r="Q1008" i="18"/>
  <c r="Q1009" i="18"/>
  <c r="Q1010" i="18"/>
  <c r="Q1013" i="18"/>
  <c r="Q1014" i="18"/>
  <c r="Q1016" i="18"/>
  <c r="Q1017" i="18"/>
  <c r="Q1018" i="18"/>
  <c r="Q1020" i="18"/>
  <c r="Q1021" i="18"/>
  <c r="Q1024" i="18"/>
  <c r="Q1025" i="18"/>
  <c r="Q1026" i="18"/>
  <c r="Q1029" i="18"/>
  <c r="Q1030" i="18"/>
  <c r="Q1033" i="18"/>
  <c r="Q1034" i="18"/>
  <c r="Q1036" i="18"/>
  <c r="Q1037" i="18"/>
  <c r="Q1040" i="18"/>
  <c r="Q1041" i="18"/>
  <c r="Q1042" i="18"/>
  <c r="Q1045" i="18"/>
  <c r="Q1046" i="18"/>
  <c r="Q1048" i="18"/>
  <c r="Q1049" i="18"/>
  <c r="Q1050" i="18"/>
  <c r="Q1052" i="18"/>
  <c r="Q1053" i="18"/>
  <c r="Q1058" i="18"/>
  <c r="Q1061" i="18"/>
  <c r="Q1062" i="18"/>
  <c r="Q1066" i="18"/>
  <c r="Q1074" i="18"/>
  <c r="Q1078" i="18"/>
  <c r="Q1082" i="18"/>
  <c r="Q1090" i="18"/>
  <c r="Q1094" i="18"/>
  <c r="Q1097" i="18"/>
  <c r="Q1106" i="18"/>
  <c r="Q1114" i="18"/>
  <c r="Q1120" i="18"/>
  <c r="Q1130" i="18"/>
  <c r="Q1136" i="18"/>
  <c r="Q1138" i="18"/>
  <c r="Q1249" i="18"/>
  <c r="Q1253" i="18"/>
  <c r="Q1257" i="18"/>
  <c r="Q1258" i="18"/>
  <c r="Q1260" i="18"/>
  <c r="Q1265" i="18"/>
  <c r="Q1272" i="18"/>
  <c r="Q1274" i="18"/>
  <c r="Q1305" i="18"/>
  <c r="O336" i="18"/>
  <c r="O340" i="18"/>
  <c r="O344" i="18"/>
  <c r="O350" i="18"/>
  <c r="O352" i="18"/>
  <c r="O360" i="18"/>
  <c r="O368" i="18"/>
  <c r="O376" i="18"/>
  <c r="O384" i="18"/>
  <c r="O392" i="18"/>
  <c r="O400" i="18"/>
  <c r="O408" i="18"/>
  <c r="O416" i="18"/>
  <c r="O424" i="18"/>
  <c r="O432" i="18"/>
  <c r="O440" i="18"/>
  <c r="O448" i="18"/>
  <c r="O456" i="18"/>
  <c r="O464" i="18"/>
  <c r="O472" i="18"/>
  <c r="O480" i="18"/>
  <c r="O488" i="18"/>
  <c r="O500" i="18"/>
  <c r="O520" i="18"/>
  <c r="O532" i="18"/>
  <c r="O552" i="18"/>
  <c r="O564" i="18"/>
  <c r="O584" i="18"/>
  <c r="O596" i="18"/>
  <c r="O616" i="18"/>
  <c r="O628" i="18"/>
  <c r="O648" i="18"/>
  <c r="O660" i="18"/>
  <c r="O676" i="18"/>
  <c r="O696" i="18"/>
  <c r="O724" i="18"/>
  <c r="O764" i="18"/>
  <c r="O844" i="18"/>
  <c r="H342" i="9" l="1"/>
  <c r="H276" i="9"/>
  <c r="H265" i="9"/>
  <c r="H243" i="9"/>
  <c r="H230" i="9"/>
  <c r="H217" i="9"/>
  <c r="H204" i="9"/>
  <c r="B191" i="9"/>
  <c r="H191" i="9"/>
  <c r="H178" i="9"/>
  <c r="H165" i="9"/>
  <c r="H152" i="9"/>
  <c r="H139" i="9"/>
  <c r="H127" i="9"/>
  <c r="H114" i="9"/>
  <c r="H101" i="9"/>
  <c r="H88" i="9"/>
  <c r="H75" i="9"/>
  <c r="H62" i="9"/>
  <c r="H49" i="9"/>
  <c r="H36" i="9"/>
  <c r="H23" i="9"/>
  <c r="H10" i="9"/>
  <c r="E243" i="9"/>
  <c r="B243" i="9"/>
  <c r="E230" i="9"/>
  <c r="B230" i="9"/>
  <c r="E217" i="9"/>
  <c r="B217" i="9"/>
  <c r="E204" i="9"/>
  <c r="B204" i="9"/>
  <c r="E191" i="9"/>
  <c r="E178" i="9"/>
  <c r="B178" i="9"/>
  <c r="E165" i="9"/>
  <c r="B165" i="9"/>
  <c r="E152" i="9"/>
  <c r="B152" i="9"/>
  <c r="E139" i="9"/>
  <c r="B139" i="9"/>
  <c r="E127" i="9"/>
  <c r="B127" i="9"/>
  <c r="E114" i="9"/>
  <c r="B114" i="9"/>
  <c r="E101" i="9"/>
  <c r="B101" i="9"/>
  <c r="E88" i="9"/>
  <c r="B88" i="9"/>
  <c r="E75" i="9"/>
  <c r="B75" i="9"/>
  <c r="E62" i="9"/>
  <c r="B62" i="9"/>
  <c r="E49" i="9"/>
  <c r="B49" i="9"/>
  <c r="E36" i="9"/>
  <c r="B36" i="9"/>
  <c r="E23" i="9"/>
  <c r="B23" i="9"/>
  <c r="B10" i="9"/>
  <c r="Q333" i="18"/>
  <c r="Q332" i="18"/>
  <c r="Q331" i="18"/>
  <c r="Q327" i="18"/>
  <c r="Q326" i="18"/>
  <c r="Q325" i="18"/>
  <c r="Q324" i="18"/>
  <c r="Q323" i="18"/>
  <c r="Q322" i="18"/>
  <c r="Q321" i="18"/>
  <c r="Q320" i="18"/>
  <c r="Q319" i="18"/>
  <c r="Q310" i="18"/>
  <c r="Q309" i="18"/>
  <c r="Q308" i="18"/>
  <c r="Q307" i="18"/>
  <c r="Q306" i="18"/>
  <c r="Q305" i="18"/>
  <c r="Q304" i="18"/>
  <c r="Q303" i="18"/>
  <c r="Q302" i="18"/>
  <c r="Q301" i="18"/>
  <c r="Q300" i="18"/>
  <c r="Q299" i="18"/>
  <c r="Q298" i="18"/>
  <c r="Q297" i="18"/>
  <c r="Q296" i="18"/>
  <c r="Q295" i="18"/>
  <c r="Q294" i="18"/>
  <c r="Q293" i="18"/>
  <c r="Q292" i="18"/>
  <c r="Q291" i="18"/>
  <c r="Q290" i="18"/>
  <c r="Q289" i="18"/>
  <c r="Q288" i="18"/>
  <c r="Q287" i="18"/>
  <c r="Q286" i="18"/>
  <c r="Q283" i="18"/>
  <c r="Q282" i="18"/>
  <c r="Q281" i="18"/>
  <c r="Q280" i="18"/>
  <c r="Q279" i="18"/>
  <c r="Q278" i="18"/>
  <c r="Q277" i="18"/>
  <c r="Q276" i="18"/>
  <c r="Q275" i="18"/>
  <c r="Q274" i="18"/>
  <c r="N333" i="18"/>
  <c r="O333" i="18" s="1"/>
  <c r="N332" i="18"/>
  <c r="O332" i="18" s="1"/>
  <c r="N331" i="18"/>
  <c r="O331" i="18" s="1"/>
  <c r="N327" i="18"/>
  <c r="O327" i="18" s="1"/>
  <c r="N326" i="18"/>
  <c r="O326" i="18" s="1"/>
  <c r="N325" i="18"/>
  <c r="O325" i="18" s="1"/>
  <c r="N324" i="18"/>
  <c r="O324" i="18" s="1"/>
  <c r="N323" i="18"/>
  <c r="O323" i="18" s="1"/>
  <c r="N322" i="18"/>
  <c r="O322" i="18" s="1"/>
  <c r="N321" i="18"/>
  <c r="O321" i="18" s="1"/>
  <c r="N320" i="18"/>
  <c r="O320" i="18" s="1"/>
  <c r="N319" i="18"/>
  <c r="O319" i="18" s="1"/>
  <c r="N310" i="18"/>
  <c r="O310" i="18" s="1"/>
  <c r="N309" i="18"/>
  <c r="O309" i="18" s="1"/>
  <c r="N308" i="18"/>
  <c r="O308" i="18" s="1"/>
  <c r="N307" i="18"/>
  <c r="O307" i="18" s="1"/>
  <c r="N306" i="18"/>
  <c r="O306" i="18" s="1"/>
  <c r="N305" i="18"/>
  <c r="O305" i="18" s="1"/>
  <c r="N304" i="18"/>
  <c r="O304" i="18" s="1"/>
  <c r="N303" i="18"/>
  <c r="O303" i="18" s="1"/>
  <c r="N302" i="18"/>
  <c r="O302" i="18" s="1"/>
  <c r="N301" i="18"/>
  <c r="O301" i="18" s="1"/>
  <c r="N300" i="18"/>
  <c r="O300" i="18" s="1"/>
  <c r="N299" i="18"/>
  <c r="O299" i="18" s="1"/>
  <c r="N298" i="18"/>
  <c r="O298" i="18" s="1"/>
  <c r="N297" i="18"/>
  <c r="O297" i="18" s="1"/>
  <c r="N296" i="18"/>
  <c r="O296" i="18" s="1"/>
  <c r="N295" i="18"/>
  <c r="O295" i="18" s="1"/>
  <c r="N294" i="18"/>
  <c r="O294" i="18" s="1"/>
  <c r="N293" i="18"/>
  <c r="O293" i="18" s="1"/>
  <c r="N292" i="18"/>
  <c r="O292" i="18" s="1"/>
  <c r="N291" i="18"/>
  <c r="O291" i="18" s="1"/>
  <c r="N290" i="18"/>
  <c r="O290" i="18" s="1"/>
  <c r="N289" i="18"/>
  <c r="O289" i="18" s="1"/>
  <c r="N288" i="18"/>
  <c r="O288" i="18" s="1"/>
  <c r="N287" i="18"/>
  <c r="O287" i="18" s="1"/>
  <c r="N286" i="18"/>
  <c r="O286" i="18" s="1"/>
  <c r="N283" i="18"/>
  <c r="O283" i="18" s="1"/>
  <c r="N282" i="18"/>
  <c r="O282" i="18" s="1"/>
  <c r="N281" i="18"/>
  <c r="O281" i="18" s="1"/>
  <c r="N280" i="18"/>
  <c r="O280" i="18" s="1"/>
  <c r="N279" i="18"/>
  <c r="O279" i="18" s="1"/>
  <c r="N278" i="18"/>
  <c r="O278" i="18" s="1"/>
  <c r="N277" i="18"/>
  <c r="O277" i="18" s="1"/>
  <c r="N276" i="18"/>
  <c r="O276" i="18" s="1"/>
  <c r="N275" i="18"/>
  <c r="O275" i="18" s="1"/>
  <c r="N274" i="18"/>
  <c r="O274" i="18" s="1"/>
  <c r="Q3" i="18"/>
  <c r="Q4" i="18"/>
  <c r="Q5" i="18"/>
  <c r="Q6" i="18"/>
  <c r="Q7" i="18"/>
  <c r="Q8" i="18"/>
  <c r="Q9" i="18"/>
  <c r="Q10" i="18"/>
  <c r="Q11" i="18"/>
  <c r="Q12" i="18"/>
  <c r="Q13" i="18"/>
  <c r="Q14" i="18"/>
  <c r="Q15" i="18"/>
  <c r="Q16" i="18"/>
  <c r="Q17" i="18"/>
  <c r="Q18" i="18"/>
  <c r="Q19" i="18"/>
  <c r="Q20" i="18"/>
  <c r="Q21" i="18"/>
  <c r="Q22" i="18"/>
  <c r="Q23" i="18"/>
  <c r="Q24" i="18"/>
  <c r="Q25" i="18"/>
  <c r="Q26" i="18"/>
  <c r="Q27" i="18"/>
  <c r="Q28" i="18"/>
  <c r="Q29" i="18"/>
  <c r="Q30" i="18"/>
  <c r="Q31" i="18"/>
  <c r="Q32" i="18"/>
  <c r="Q33" i="18"/>
  <c r="Q34" i="18"/>
  <c r="Q35" i="18"/>
  <c r="Q36" i="18"/>
  <c r="Q37" i="18"/>
  <c r="Q38" i="18"/>
  <c r="Q39" i="18"/>
  <c r="Q40" i="18"/>
  <c r="Q41" i="18"/>
  <c r="Q42" i="18"/>
  <c r="Q43" i="18"/>
  <c r="Q44" i="18"/>
  <c r="Q45" i="18"/>
  <c r="Q46" i="18"/>
  <c r="Q47" i="18"/>
  <c r="Q48" i="18"/>
  <c r="Q49" i="18"/>
  <c r="Q50" i="18"/>
  <c r="Q51" i="18"/>
  <c r="Q52" i="18"/>
  <c r="Q53" i="18"/>
  <c r="Q54" i="18"/>
  <c r="Q55" i="18"/>
  <c r="Q56" i="18"/>
  <c r="Q57" i="18"/>
  <c r="Q58" i="18"/>
  <c r="Q59" i="18"/>
  <c r="Q60" i="18"/>
  <c r="Q61" i="18"/>
  <c r="Q62" i="18"/>
  <c r="Q63" i="18"/>
  <c r="Q64" i="18"/>
  <c r="Q65" i="18"/>
  <c r="Q66" i="18"/>
  <c r="Q67" i="18"/>
  <c r="Q68" i="18"/>
  <c r="Q69" i="18"/>
  <c r="Q70" i="18"/>
  <c r="Q71" i="18"/>
  <c r="Q72" i="18"/>
  <c r="Q73" i="18"/>
  <c r="Q74" i="18"/>
  <c r="Q75" i="18"/>
  <c r="Q76" i="18"/>
  <c r="Q77" i="18"/>
  <c r="Q78" i="18"/>
  <c r="Q79" i="18"/>
  <c r="Q80" i="18"/>
  <c r="Q81" i="18"/>
  <c r="Q82" i="18"/>
  <c r="Q83" i="18"/>
  <c r="Q84" i="18"/>
  <c r="Q85" i="18"/>
  <c r="Q86" i="18"/>
  <c r="Q87" i="18"/>
  <c r="Q88" i="18"/>
  <c r="Q89" i="18"/>
  <c r="Q90" i="18"/>
  <c r="Q91" i="18"/>
  <c r="Q92" i="18"/>
  <c r="Q93" i="18"/>
  <c r="Q94" i="18"/>
  <c r="Q95" i="18"/>
  <c r="Q96" i="18"/>
  <c r="Q97" i="18"/>
  <c r="Q98" i="18"/>
  <c r="Q99" i="18"/>
  <c r="Q100" i="18"/>
  <c r="Q101" i="18"/>
  <c r="Q102" i="18"/>
  <c r="Q103" i="18"/>
  <c r="Q104" i="18"/>
  <c r="Q105" i="18"/>
  <c r="Q106" i="18"/>
  <c r="Q107" i="18"/>
  <c r="Q108" i="18"/>
  <c r="Q109" i="18"/>
  <c r="Q110" i="18"/>
  <c r="Q111" i="18"/>
  <c r="Q112" i="18"/>
  <c r="Q113" i="18"/>
  <c r="Q114" i="18"/>
  <c r="Q115" i="18"/>
  <c r="Q116" i="18"/>
  <c r="Q117" i="18"/>
  <c r="Q118" i="18"/>
  <c r="Q119" i="18"/>
  <c r="Q120" i="18"/>
  <c r="Q121" i="18"/>
  <c r="Q122" i="18"/>
  <c r="Q123" i="18"/>
  <c r="Q124" i="18"/>
  <c r="Q125" i="18"/>
  <c r="Q126" i="18"/>
  <c r="Q127" i="18"/>
  <c r="Q128" i="18"/>
  <c r="Q129" i="18"/>
  <c r="Q130" i="18"/>
  <c r="Q131" i="18"/>
  <c r="Q132" i="18"/>
  <c r="Q133" i="18"/>
  <c r="Q134" i="18"/>
  <c r="Q135" i="18"/>
  <c r="Q136" i="18"/>
  <c r="Q137" i="18"/>
  <c r="Q138" i="18"/>
  <c r="Q139" i="18"/>
  <c r="Q140" i="18"/>
  <c r="Q141" i="18"/>
  <c r="Q142" i="18"/>
  <c r="Q143" i="18"/>
  <c r="Q144" i="18"/>
  <c r="Q145" i="18"/>
  <c r="Q146" i="18"/>
  <c r="Q147" i="18"/>
  <c r="Q148" i="18"/>
  <c r="Q149" i="18"/>
  <c r="Q150" i="18"/>
  <c r="Q151" i="18"/>
  <c r="Q152" i="18"/>
  <c r="Q153" i="18"/>
  <c r="Q154" i="18"/>
  <c r="Q155" i="18"/>
  <c r="Q156" i="18"/>
  <c r="Q157" i="18"/>
  <c r="Q158" i="18"/>
  <c r="Q159" i="18"/>
  <c r="Q160" i="18"/>
  <c r="Q161" i="18"/>
  <c r="Q162" i="18"/>
  <c r="Q163" i="18"/>
  <c r="Q164" i="18"/>
  <c r="Q165" i="18"/>
  <c r="Q166" i="18"/>
  <c r="Q167" i="18"/>
  <c r="Q168" i="18"/>
  <c r="Q169" i="18"/>
  <c r="Q170" i="18"/>
  <c r="Q171" i="18"/>
  <c r="Q172" i="18"/>
  <c r="Q173" i="18"/>
  <c r="Q174" i="18"/>
  <c r="Q175" i="18"/>
  <c r="Q176" i="18"/>
  <c r="Q177" i="18"/>
  <c r="Q178" i="18"/>
  <c r="Q179" i="18"/>
  <c r="Q180" i="18"/>
  <c r="Q181" i="18"/>
  <c r="Q182" i="18"/>
  <c r="Q183" i="18"/>
  <c r="Q184" i="18"/>
  <c r="Q185" i="18"/>
  <c r="Q186" i="18"/>
  <c r="Q187" i="18"/>
  <c r="Q188" i="18"/>
  <c r="Q189" i="18"/>
  <c r="Q190" i="18"/>
  <c r="Q191" i="18"/>
  <c r="Q192" i="18"/>
  <c r="Q193" i="18"/>
  <c r="Q194" i="18"/>
  <c r="Q195" i="18"/>
  <c r="Q196" i="18"/>
  <c r="Q197" i="18"/>
  <c r="Q198" i="18"/>
  <c r="Q199" i="18"/>
  <c r="Q200" i="18"/>
  <c r="Q201" i="18"/>
  <c r="Q202" i="18"/>
  <c r="Q203" i="18"/>
  <c r="Q204" i="18"/>
  <c r="Q205" i="18"/>
  <c r="Q206" i="18"/>
  <c r="Q207" i="18"/>
  <c r="Q208" i="18"/>
  <c r="Q209" i="18"/>
  <c r="Q210" i="18"/>
  <c r="Q211" i="18"/>
  <c r="Q212" i="18"/>
  <c r="Q213" i="18"/>
  <c r="Q214" i="18"/>
  <c r="Q215" i="18"/>
  <c r="Q216" i="18"/>
  <c r="Q217" i="18"/>
  <c r="Q218" i="18"/>
  <c r="Q219" i="18"/>
  <c r="Q220" i="18"/>
  <c r="Q221" i="18"/>
  <c r="Q222" i="18"/>
  <c r="Q223" i="18"/>
  <c r="Q224" i="18"/>
  <c r="Q225" i="18"/>
  <c r="Q226" i="18"/>
  <c r="Q227" i="18"/>
  <c r="Q228" i="18"/>
  <c r="Q229" i="18"/>
  <c r="Q230" i="18"/>
  <c r="Q231" i="18"/>
  <c r="Q232" i="18"/>
  <c r="Q233" i="18"/>
  <c r="Q234" i="18"/>
  <c r="Q235" i="18"/>
  <c r="Q236" i="18"/>
  <c r="Q237" i="18"/>
  <c r="Q238" i="18"/>
  <c r="Q239" i="18"/>
  <c r="Q240" i="18"/>
  <c r="Q241" i="18"/>
  <c r="Q242" i="18"/>
  <c r="Q243" i="18"/>
  <c r="Q244" i="18"/>
  <c r="Q245" i="18"/>
  <c r="Q246" i="18"/>
  <c r="Q247" i="18"/>
  <c r="Q248" i="18"/>
  <c r="Q249" i="18"/>
  <c r="Q250" i="18"/>
  <c r="Q251" i="18"/>
  <c r="Q252" i="18"/>
  <c r="Q253" i="18"/>
  <c r="Q254" i="18"/>
  <c r="Q255" i="18"/>
  <c r="Q256" i="18"/>
  <c r="Q257" i="18"/>
  <c r="Q258" i="18"/>
  <c r="Q259" i="18"/>
  <c r="Q260" i="18"/>
  <c r="Q261" i="18"/>
  <c r="Q262" i="18"/>
  <c r="Q263" i="18"/>
  <c r="Q264" i="18"/>
  <c r="Q265" i="18"/>
  <c r="Q266" i="18"/>
  <c r="Q267" i="18"/>
  <c r="Q268" i="18"/>
  <c r="Q269" i="18"/>
  <c r="Q270" i="18"/>
  <c r="Q271" i="18"/>
  <c r="Q272" i="18"/>
  <c r="Q273" i="18"/>
  <c r="Q2" i="18"/>
  <c r="N3" i="18"/>
  <c r="O3" i="18" s="1"/>
  <c r="N4" i="18"/>
  <c r="O4" i="18" s="1"/>
  <c r="N5" i="18"/>
  <c r="O5" i="18" s="1"/>
  <c r="N6" i="18"/>
  <c r="O6" i="18" s="1"/>
  <c r="N7" i="18"/>
  <c r="O7" i="18" s="1"/>
  <c r="N8" i="18"/>
  <c r="O8" i="18" s="1"/>
  <c r="N9" i="18"/>
  <c r="O9" i="18" s="1"/>
  <c r="N10" i="18"/>
  <c r="O10" i="18" s="1"/>
  <c r="N11" i="18"/>
  <c r="O11" i="18" s="1"/>
  <c r="N12" i="18"/>
  <c r="O12" i="18" s="1"/>
  <c r="N13" i="18"/>
  <c r="O13" i="18" s="1"/>
  <c r="N14" i="18"/>
  <c r="O14" i="18" s="1"/>
  <c r="N15" i="18"/>
  <c r="O15" i="18" s="1"/>
  <c r="N16" i="18"/>
  <c r="O16" i="18" s="1"/>
  <c r="N17" i="18"/>
  <c r="O17" i="18" s="1"/>
  <c r="N18" i="18"/>
  <c r="O18" i="18" s="1"/>
  <c r="N19" i="18"/>
  <c r="O19" i="18" s="1"/>
  <c r="N20" i="18"/>
  <c r="O20" i="18" s="1"/>
  <c r="N21" i="18"/>
  <c r="O21" i="18" s="1"/>
  <c r="N22" i="18"/>
  <c r="O22" i="18" s="1"/>
  <c r="N23" i="18"/>
  <c r="O23" i="18" s="1"/>
  <c r="N24" i="18"/>
  <c r="O24" i="18" s="1"/>
  <c r="N25" i="18"/>
  <c r="O25" i="18" s="1"/>
  <c r="N26" i="18"/>
  <c r="O26" i="18" s="1"/>
  <c r="N27" i="18"/>
  <c r="O27" i="18" s="1"/>
  <c r="N28" i="18"/>
  <c r="O28" i="18" s="1"/>
  <c r="N29" i="18"/>
  <c r="O29" i="18" s="1"/>
  <c r="N30" i="18"/>
  <c r="O30" i="18" s="1"/>
  <c r="N31" i="18"/>
  <c r="O31" i="18" s="1"/>
  <c r="N32" i="18"/>
  <c r="O32" i="18" s="1"/>
  <c r="N33" i="18"/>
  <c r="O33" i="18" s="1"/>
  <c r="N34" i="18"/>
  <c r="O34" i="18" s="1"/>
  <c r="N35" i="18"/>
  <c r="O35" i="18" s="1"/>
  <c r="N36" i="18"/>
  <c r="O36" i="18" s="1"/>
  <c r="N37" i="18"/>
  <c r="O37" i="18" s="1"/>
  <c r="N38" i="18"/>
  <c r="O38" i="18" s="1"/>
  <c r="N39" i="18"/>
  <c r="O39" i="18" s="1"/>
  <c r="N40" i="18"/>
  <c r="O40" i="18" s="1"/>
  <c r="N41" i="18"/>
  <c r="O41" i="18" s="1"/>
  <c r="N42" i="18"/>
  <c r="O42" i="18" s="1"/>
  <c r="N43" i="18"/>
  <c r="O43" i="18" s="1"/>
  <c r="N44" i="18"/>
  <c r="O44" i="18" s="1"/>
  <c r="N45" i="18"/>
  <c r="O45" i="18" s="1"/>
  <c r="N46" i="18"/>
  <c r="O46" i="18" s="1"/>
  <c r="N47" i="18"/>
  <c r="O47" i="18" s="1"/>
  <c r="N48" i="18"/>
  <c r="O48" i="18" s="1"/>
  <c r="N49" i="18"/>
  <c r="O49" i="18" s="1"/>
  <c r="N50" i="18"/>
  <c r="O50" i="18" s="1"/>
  <c r="N51" i="18"/>
  <c r="O51" i="18" s="1"/>
  <c r="N52" i="18"/>
  <c r="O52" i="18" s="1"/>
  <c r="N53" i="18"/>
  <c r="O53" i="18" s="1"/>
  <c r="N54" i="18"/>
  <c r="O54" i="18" s="1"/>
  <c r="N55" i="18"/>
  <c r="O55" i="18" s="1"/>
  <c r="N56" i="18"/>
  <c r="O56" i="18" s="1"/>
  <c r="N57" i="18"/>
  <c r="O57" i="18" s="1"/>
  <c r="N58" i="18"/>
  <c r="O58" i="18" s="1"/>
  <c r="N59" i="18"/>
  <c r="O59" i="18" s="1"/>
  <c r="N60" i="18"/>
  <c r="O60" i="18" s="1"/>
  <c r="N61" i="18"/>
  <c r="O61" i="18" s="1"/>
  <c r="N62" i="18"/>
  <c r="O62" i="18" s="1"/>
  <c r="N63" i="18"/>
  <c r="O63" i="18" s="1"/>
  <c r="N64" i="18"/>
  <c r="O64" i="18" s="1"/>
  <c r="N65" i="18"/>
  <c r="O65" i="18" s="1"/>
  <c r="N66" i="18"/>
  <c r="O66" i="18" s="1"/>
  <c r="N67" i="18"/>
  <c r="O67" i="18" s="1"/>
  <c r="N68" i="18"/>
  <c r="O68" i="18" s="1"/>
  <c r="N69" i="18"/>
  <c r="O69" i="18" s="1"/>
  <c r="N70" i="18"/>
  <c r="O70" i="18" s="1"/>
  <c r="N71" i="18"/>
  <c r="O71" i="18" s="1"/>
  <c r="N72" i="18"/>
  <c r="O72" i="18" s="1"/>
  <c r="N73" i="18"/>
  <c r="O73" i="18" s="1"/>
  <c r="N74" i="18"/>
  <c r="O74" i="18" s="1"/>
  <c r="N75" i="18"/>
  <c r="O75" i="18" s="1"/>
  <c r="N76" i="18"/>
  <c r="O76" i="18" s="1"/>
  <c r="N77" i="18"/>
  <c r="O77" i="18" s="1"/>
  <c r="N78" i="18"/>
  <c r="O78" i="18" s="1"/>
  <c r="N79" i="18"/>
  <c r="O79" i="18" s="1"/>
  <c r="N80" i="18"/>
  <c r="O80" i="18" s="1"/>
  <c r="N81" i="18"/>
  <c r="O81" i="18" s="1"/>
  <c r="N82" i="18"/>
  <c r="O82" i="18" s="1"/>
  <c r="N83" i="18"/>
  <c r="O83" i="18" s="1"/>
  <c r="N84" i="18"/>
  <c r="O84" i="18" s="1"/>
  <c r="N85" i="18"/>
  <c r="O85" i="18" s="1"/>
  <c r="N86" i="18"/>
  <c r="O86" i="18" s="1"/>
  <c r="N87" i="18"/>
  <c r="O87" i="18" s="1"/>
  <c r="N88" i="18"/>
  <c r="O88" i="18" s="1"/>
  <c r="N89" i="18"/>
  <c r="O89" i="18" s="1"/>
  <c r="N90" i="18"/>
  <c r="O90" i="18" s="1"/>
  <c r="N91" i="18"/>
  <c r="O91" i="18" s="1"/>
  <c r="N92" i="18"/>
  <c r="O92" i="18" s="1"/>
  <c r="N93" i="18"/>
  <c r="O93" i="18" s="1"/>
  <c r="N94" i="18"/>
  <c r="O94" i="18" s="1"/>
  <c r="N95" i="18"/>
  <c r="O95" i="18" s="1"/>
  <c r="N96" i="18"/>
  <c r="O96" i="18" s="1"/>
  <c r="N97" i="18"/>
  <c r="O97" i="18" s="1"/>
  <c r="N98" i="18"/>
  <c r="O98" i="18" s="1"/>
  <c r="N99" i="18"/>
  <c r="O99" i="18" s="1"/>
  <c r="N100" i="18"/>
  <c r="O100" i="18" s="1"/>
  <c r="N101" i="18"/>
  <c r="O101" i="18" s="1"/>
  <c r="N102" i="18"/>
  <c r="O102" i="18" s="1"/>
  <c r="N103" i="18"/>
  <c r="O103" i="18" s="1"/>
  <c r="N104" i="18"/>
  <c r="O104" i="18" s="1"/>
  <c r="N105" i="18"/>
  <c r="O105" i="18" s="1"/>
  <c r="N106" i="18"/>
  <c r="O106" i="18" s="1"/>
  <c r="N107" i="18"/>
  <c r="O107" i="18" s="1"/>
  <c r="N108" i="18"/>
  <c r="O108" i="18" s="1"/>
  <c r="N109" i="18"/>
  <c r="O109" i="18" s="1"/>
  <c r="N110" i="18"/>
  <c r="O110" i="18" s="1"/>
  <c r="N111" i="18"/>
  <c r="O111" i="18" s="1"/>
  <c r="N112" i="18"/>
  <c r="O112" i="18" s="1"/>
  <c r="N113" i="18"/>
  <c r="O113" i="18" s="1"/>
  <c r="N114" i="18"/>
  <c r="O114" i="18" s="1"/>
  <c r="N115" i="18"/>
  <c r="O115" i="18" s="1"/>
  <c r="N116" i="18"/>
  <c r="O116" i="18" s="1"/>
  <c r="N117" i="18"/>
  <c r="O117" i="18" s="1"/>
  <c r="N118" i="18"/>
  <c r="O118" i="18" s="1"/>
  <c r="N119" i="18"/>
  <c r="O119" i="18" s="1"/>
  <c r="N120" i="18"/>
  <c r="O120" i="18" s="1"/>
  <c r="N121" i="18"/>
  <c r="O121" i="18" s="1"/>
  <c r="N122" i="18"/>
  <c r="O122" i="18" s="1"/>
  <c r="N123" i="18"/>
  <c r="O123" i="18" s="1"/>
  <c r="N124" i="18"/>
  <c r="O124" i="18" s="1"/>
  <c r="N125" i="18"/>
  <c r="O125" i="18" s="1"/>
  <c r="N126" i="18"/>
  <c r="O126" i="18" s="1"/>
  <c r="N127" i="18"/>
  <c r="O127" i="18" s="1"/>
  <c r="N128" i="18"/>
  <c r="O128" i="18" s="1"/>
  <c r="N129" i="18"/>
  <c r="O129" i="18" s="1"/>
  <c r="N130" i="18"/>
  <c r="O130" i="18" s="1"/>
  <c r="N131" i="18"/>
  <c r="O131" i="18" s="1"/>
  <c r="N132" i="18"/>
  <c r="O132" i="18" s="1"/>
  <c r="N133" i="18"/>
  <c r="O133" i="18" s="1"/>
  <c r="N134" i="18"/>
  <c r="O134" i="18" s="1"/>
  <c r="N135" i="18"/>
  <c r="O135" i="18" s="1"/>
  <c r="N136" i="18"/>
  <c r="O136" i="18" s="1"/>
  <c r="N137" i="18"/>
  <c r="O137" i="18" s="1"/>
  <c r="N138" i="18"/>
  <c r="O138" i="18" s="1"/>
  <c r="N139" i="18"/>
  <c r="O139" i="18" s="1"/>
  <c r="N140" i="18"/>
  <c r="O140" i="18" s="1"/>
  <c r="N141" i="18"/>
  <c r="O141" i="18" s="1"/>
  <c r="N142" i="18"/>
  <c r="O142" i="18" s="1"/>
  <c r="N143" i="18"/>
  <c r="O143" i="18" s="1"/>
  <c r="N144" i="18"/>
  <c r="O144" i="18" s="1"/>
  <c r="N145" i="18"/>
  <c r="O145" i="18" s="1"/>
  <c r="N146" i="18"/>
  <c r="O146" i="18" s="1"/>
  <c r="N147" i="18"/>
  <c r="O147" i="18" s="1"/>
  <c r="N148" i="18"/>
  <c r="O148" i="18" s="1"/>
  <c r="N149" i="18"/>
  <c r="O149" i="18" s="1"/>
  <c r="N150" i="18"/>
  <c r="O150" i="18" s="1"/>
  <c r="N151" i="18"/>
  <c r="O151" i="18" s="1"/>
  <c r="N152" i="18"/>
  <c r="O152" i="18" s="1"/>
  <c r="N153" i="18"/>
  <c r="O153" i="18" s="1"/>
  <c r="N154" i="18"/>
  <c r="O154" i="18" s="1"/>
  <c r="N155" i="18"/>
  <c r="O155" i="18" s="1"/>
  <c r="N156" i="18"/>
  <c r="O156" i="18" s="1"/>
  <c r="N157" i="18"/>
  <c r="O157" i="18" s="1"/>
  <c r="N158" i="18"/>
  <c r="O158" i="18" s="1"/>
  <c r="N159" i="18"/>
  <c r="O159" i="18" s="1"/>
  <c r="N160" i="18"/>
  <c r="O160" i="18" s="1"/>
  <c r="N161" i="18"/>
  <c r="O161" i="18" s="1"/>
  <c r="N162" i="18"/>
  <c r="O162" i="18" s="1"/>
  <c r="N163" i="18"/>
  <c r="O163" i="18" s="1"/>
  <c r="N164" i="18"/>
  <c r="O164" i="18" s="1"/>
  <c r="N165" i="18"/>
  <c r="O165" i="18" s="1"/>
  <c r="N166" i="18"/>
  <c r="O166" i="18" s="1"/>
  <c r="N167" i="18"/>
  <c r="O167" i="18" s="1"/>
  <c r="N168" i="18"/>
  <c r="O168" i="18" s="1"/>
  <c r="N169" i="18"/>
  <c r="O169" i="18" s="1"/>
  <c r="N170" i="18"/>
  <c r="O170" i="18" s="1"/>
  <c r="N171" i="18"/>
  <c r="O171" i="18" s="1"/>
  <c r="N172" i="18"/>
  <c r="O172" i="18" s="1"/>
  <c r="N173" i="18"/>
  <c r="O173" i="18" s="1"/>
  <c r="N174" i="18"/>
  <c r="O174" i="18" s="1"/>
  <c r="N175" i="18"/>
  <c r="O175" i="18" s="1"/>
  <c r="N176" i="18"/>
  <c r="O176" i="18" s="1"/>
  <c r="N177" i="18"/>
  <c r="O177" i="18" s="1"/>
  <c r="N178" i="18"/>
  <c r="O178" i="18" s="1"/>
  <c r="N179" i="18"/>
  <c r="O179" i="18" s="1"/>
  <c r="N180" i="18"/>
  <c r="O180" i="18" s="1"/>
  <c r="N181" i="18"/>
  <c r="O181" i="18" s="1"/>
  <c r="N182" i="18"/>
  <c r="O182" i="18" s="1"/>
  <c r="N183" i="18"/>
  <c r="O183" i="18" s="1"/>
  <c r="N184" i="18"/>
  <c r="O184" i="18" s="1"/>
  <c r="N185" i="18"/>
  <c r="O185" i="18" s="1"/>
  <c r="N186" i="18"/>
  <c r="O186" i="18" s="1"/>
  <c r="N187" i="18"/>
  <c r="O187" i="18" s="1"/>
  <c r="N188" i="18"/>
  <c r="O188" i="18" s="1"/>
  <c r="N189" i="18"/>
  <c r="O189" i="18" s="1"/>
  <c r="N190" i="18"/>
  <c r="O190" i="18" s="1"/>
  <c r="N191" i="18"/>
  <c r="O191" i="18" s="1"/>
  <c r="N192" i="18"/>
  <c r="O192" i="18" s="1"/>
  <c r="N193" i="18"/>
  <c r="O193" i="18" s="1"/>
  <c r="N194" i="18"/>
  <c r="O194" i="18" s="1"/>
  <c r="N195" i="18"/>
  <c r="O195" i="18" s="1"/>
  <c r="N196" i="18"/>
  <c r="O196" i="18" s="1"/>
  <c r="N197" i="18"/>
  <c r="O197" i="18" s="1"/>
  <c r="N198" i="18"/>
  <c r="O198" i="18" s="1"/>
  <c r="N199" i="18"/>
  <c r="O199" i="18" s="1"/>
  <c r="N200" i="18"/>
  <c r="O200" i="18" s="1"/>
  <c r="N201" i="18"/>
  <c r="O201" i="18" s="1"/>
  <c r="N202" i="18"/>
  <c r="O202" i="18" s="1"/>
  <c r="N203" i="18"/>
  <c r="O203" i="18" s="1"/>
  <c r="N204" i="18"/>
  <c r="O204" i="18" s="1"/>
  <c r="N205" i="18"/>
  <c r="O205" i="18" s="1"/>
  <c r="N206" i="18"/>
  <c r="O206" i="18" s="1"/>
  <c r="N207" i="18"/>
  <c r="O207" i="18" s="1"/>
  <c r="N208" i="18"/>
  <c r="O208" i="18" s="1"/>
  <c r="N209" i="18"/>
  <c r="O209" i="18" s="1"/>
  <c r="N210" i="18"/>
  <c r="O210" i="18" s="1"/>
  <c r="N211" i="18"/>
  <c r="O211" i="18" s="1"/>
  <c r="N212" i="18"/>
  <c r="O212" i="18" s="1"/>
  <c r="N213" i="18"/>
  <c r="O213" i="18" s="1"/>
  <c r="N214" i="18"/>
  <c r="O214" i="18" s="1"/>
  <c r="N215" i="18"/>
  <c r="O215" i="18" s="1"/>
  <c r="N216" i="18"/>
  <c r="O216" i="18" s="1"/>
  <c r="N217" i="18"/>
  <c r="O217" i="18" s="1"/>
  <c r="N218" i="18"/>
  <c r="O218" i="18" s="1"/>
  <c r="N219" i="18"/>
  <c r="O219" i="18" s="1"/>
  <c r="N220" i="18"/>
  <c r="O220" i="18" s="1"/>
  <c r="N221" i="18"/>
  <c r="O221" i="18" s="1"/>
  <c r="N222" i="18"/>
  <c r="O222" i="18" s="1"/>
  <c r="N223" i="18"/>
  <c r="O223" i="18" s="1"/>
  <c r="N224" i="18"/>
  <c r="O224" i="18" s="1"/>
  <c r="N225" i="18"/>
  <c r="O225" i="18" s="1"/>
  <c r="N226" i="18"/>
  <c r="O226" i="18" s="1"/>
  <c r="N227" i="18"/>
  <c r="O227" i="18" s="1"/>
  <c r="N228" i="18"/>
  <c r="O228" i="18" s="1"/>
  <c r="N229" i="18"/>
  <c r="O229" i="18" s="1"/>
  <c r="N230" i="18"/>
  <c r="O230" i="18" s="1"/>
  <c r="N231" i="18"/>
  <c r="O231" i="18" s="1"/>
  <c r="N232" i="18"/>
  <c r="O232" i="18" s="1"/>
  <c r="N233" i="18"/>
  <c r="O233" i="18" s="1"/>
  <c r="N234" i="18"/>
  <c r="O234" i="18" s="1"/>
  <c r="N235" i="18"/>
  <c r="O235" i="18" s="1"/>
  <c r="N236" i="18"/>
  <c r="O236" i="18" s="1"/>
  <c r="N237" i="18"/>
  <c r="O237" i="18" s="1"/>
  <c r="N238" i="18"/>
  <c r="O238" i="18" s="1"/>
  <c r="N239" i="18"/>
  <c r="O239" i="18" s="1"/>
  <c r="N240" i="18"/>
  <c r="O240" i="18" s="1"/>
  <c r="N241" i="18"/>
  <c r="O241" i="18" s="1"/>
  <c r="N242" i="18"/>
  <c r="O242" i="18" s="1"/>
  <c r="N243" i="18"/>
  <c r="O243" i="18" s="1"/>
  <c r="N244" i="18"/>
  <c r="O244" i="18" s="1"/>
  <c r="N245" i="18"/>
  <c r="O245" i="18" s="1"/>
  <c r="N246" i="18"/>
  <c r="O246" i="18" s="1"/>
  <c r="N247" i="18"/>
  <c r="O247" i="18" s="1"/>
  <c r="N248" i="18"/>
  <c r="O248" i="18" s="1"/>
  <c r="N249" i="18"/>
  <c r="O249" i="18" s="1"/>
  <c r="N250" i="18"/>
  <c r="O250" i="18" s="1"/>
  <c r="N251" i="18"/>
  <c r="O251" i="18" s="1"/>
  <c r="N252" i="18"/>
  <c r="O252" i="18" s="1"/>
  <c r="N253" i="18"/>
  <c r="O253" i="18" s="1"/>
  <c r="N254" i="18"/>
  <c r="O254" i="18" s="1"/>
  <c r="N255" i="18"/>
  <c r="O255" i="18" s="1"/>
  <c r="N256" i="18"/>
  <c r="O256" i="18" s="1"/>
  <c r="N257" i="18"/>
  <c r="O257" i="18" s="1"/>
  <c r="N258" i="18"/>
  <c r="O258" i="18" s="1"/>
  <c r="N259" i="18"/>
  <c r="O259" i="18" s="1"/>
  <c r="N260" i="18"/>
  <c r="O260" i="18" s="1"/>
  <c r="N261" i="18"/>
  <c r="O261" i="18" s="1"/>
  <c r="N262" i="18"/>
  <c r="O262" i="18" s="1"/>
  <c r="N263" i="18"/>
  <c r="O263" i="18" s="1"/>
  <c r="N264" i="18"/>
  <c r="O264" i="18" s="1"/>
  <c r="N265" i="18"/>
  <c r="O265" i="18" s="1"/>
  <c r="N266" i="18"/>
  <c r="O266" i="18" s="1"/>
  <c r="N267" i="18"/>
  <c r="O267" i="18" s="1"/>
  <c r="N268" i="18"/>
  <c r="O268" i="18" s="1"/>
  <c r="N269" i="18"/>
  <c r="O269" i="18" s="1"/>
  <c r="N270" i="18"/>
  <c r="O270" i="18" s="1"/>
  <c r="N271" i="18"/>
  <c r="O271" i="18" s="1"/>
  <c r="N272" i="18"/>
  <c r="O272" i="18" s="1"/>
  <c r="N273" i="18"/>
  <c r="O273" i="18" s="1"/>
  <c r="N2" i="18"/>
  <c r="O2" i="18" s="1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K81" i="5" s="1"/>
  <c r="J82" i="5"/>
  <c r="K82" i="5" s="1"/>
  <c r="J83" i="5"/>
  <c r="K83" i="5" s="1"/>
  <c r="J84" i="5"/>
  <c r="K84" i="5" s="1"/>
  <c r="J85" i="5"/>
  <c r="K85" i="5" s="1"/>
  <c r="J86" i="5"/>
  <c r="K86" i="5" s="1"/>
  <c r="J87" i="5"/>
  <c r="K87" i="5" s="1"/>
  <c r="J88" i="5"/>
  <c r="K88" i="5" s="1"/>
  <c r="J89" i="5"/>
  <c r="K89" i="5" s="1"/>
  <c r="J90" i="5"/>
  <c r="K90" i="5" s="1"/>
  <c r="J91" i="5"/>
  <c r="K91" i="5" s="1"/>
  <c r="J92" i="5"/>
  <c r="K92" i="5" s="1"/>
  <c r="J93" i="5"/>
  <c r="K93" i="5" s="1"/>
  <c r="J94" i="5"/>
  <c r="K94" i="5" s="1"/>
  <c r="J95" i="5"/>
  <c r="J96" i="5"/>
  <c r="K96" i="5" s="1"/>
  <c r="J97" i="5"/>
  <c r="K97" i="5" s="1"/>
  <c r="J98" i="5"/>
  <c r="K98" i="5" s="1"/>
  <c r="J99" i="5"/>
  <c r="K99" i="5" s="1"/>
  <c r="J100" i="5"/>
  <c r="K100" i="5" s="1"/>
  <c r="J101" i="5"/>
  <c r="K101" i="5" s="1"/>
  <c r="J102" i="5"/>
  <c r="K102" i="5" s="1"/>
  <c r="J103" i="5"/>
  <c r="K103" i="5" s="1"/>
  <c r="J104" i="5"/>
  <c r="K104" i="5" s="1"/>
  <c r="J105" i="5"/>
  <c r="K105" i="5" s="1"/>
  <c r="J106" i="5"/>
  <c r="K106" i="5" s="1"/>
  <c r="J107" i="5"/>
  <c r="K107" i="5" s="1"/>
  <c r="J108" i="5"/>
  <c r="K108" i="5" s="1"/>
  <c r="J109" i="5"/>
  <c r="K109" i="5" s="1"/>
  <c r="J110" i="5"/>
  <c r="K110" i="5" s="1"/>
  <c r="J111" i="5"/>
  <c r="K111" i="5" s="1"/>
  <c r="J112" i="5"/>
  <c r="K112" i="5" s="1"/>
  <c r="J113" i="5"/>
  <c r="K113" i="5" s="1"/>
  <c r="J114" i="5"/>
  <c r="K114" i="5" s="1"/>
  <c r="J115" i="5"/>
  <c r="J116" i="5"/>
  <c r="K116" i="5" s="1"/>
  <c r="J117" i="5"/>
  <c r="K117" i="5" s="1"/>
  <c r="J118" i="5"/>
  <c r="K118" i="5" s="1"/>
  <c r="J119" i="5"/>
  <c r="K119" i="5" s="1"/>
  <c r="J120" i="5"/>
  <c r="K120" i="5" s="1"/>
  <c r="J121" i="5"/>
  <c r="K121" i="5" s="1"/>
  <c r="J122" i="5"/>
  <c r="K122" i="5" s="1"/>
  <c r="J123" i="5"/>
  <c r="K123" i="5" s="1"/>
  <c r="J124" i="5"/>
  <c r="K124" i="5" s="1"/>
  <c r="J125" i="5"/>
  <c r="K125" i="5" s="1"/>
  <c r="J126" i="5"/>
  <c r="K126" i="5" s="1"/>
  <c r="J127" i="5"/>
  <c r="K127" i="5" s="1"/>
  <c r="J128" i="5"/>
  <c r="K128" i="5" s="1"/>
  <c r="J129" i="5"/>
  <c r="K129" i="5" s="1"/>
  <c r="J130" i="5"/>
  <c r="K130" i="5" s="1"/>
  <c r="J131" i="5"/>
  <c r="K131" i="5" s="1"/>
  <c r="J132" i="5"/>
  <c r="K132" i="5" s="1"/>
  <c r="J133" i="5"/>
  <c r="K133" i="5" s="1"/>
  <c r="J134" i="5"/>
  <c r="K134" i="5" s="1"/>
  <c r="J135" i="5"/>
  <c r="J136" i="5"/>
  <c r="K136" i="5" s="1"/>
  <c r="J137" i="5"/>
  <c r="K137" i="5" s="1"/>
  <c r="J138" i="5"/>
  <c r="K138" i="5" s="1"/>
  <c r="J139" i="5"/>
  <c r="K139" i="5" s="1"/>
  <c r="J140" i="5"/>
  <c r="K140" i="5" s="1"/>
  <c r="J141" i="5"/>
  <c r="K141" i="5" s="1"/>
  <c r="J142" i="5"/>
  <c r="K142" i="5" s="1"/>
  <c r="J143" i="5"/>
  <c r="J144" i="5"/>
  <c r="K144" i="5" s="1"/>
  <c r="J145" i="5"/>
  <c r="K145" i="5" s="1"/>
  <c r="J146" i="5"/>
  <c r="K146" i="5" s="1"/>
  <c r="J147" i="5"/>
  <c r="K147" i="5" s="1"/>
  <c r="J148" i="5"/>
  <c r="K148" i="5" s="1"/>
  <c r="J149" i="5"/>
  <c r="K149" i="5" s="1"/>
  <c r="J150" i="5"/>
  <c r="K150" i="5" s="1"/>
  <c r="J151" i="5"/>
  <c r="K151" i="5" s="1"/>
  <c r="J152" i="5"/>
  <c r="K152" i="5" s="1"/>
  <c r="J153" i="5"/>
  <c r="K153" i="5" s="1"/>
  <c r="J154" i="5"/>
  <c r="K154" i="5" s="1"/>
  <c r="J155" i="5"/>
  <c r="K155" i="5" s="1"/>
  <c r="J156" i="5"/>
  <c r="K156" i="5" s="1"/>
  <c r="J157" i="5"/>
  <c r="K157" i="5" s="1"/>
  <c r="J158" i="5"/>
  <c r="K158" i="5" s="1"/>
  <c r="J159" i="5"/>
  <c r="K159" i="5" s="1"/>
  <c r="J160" i="5"/>
  <c r="K160" i="5" s="1"/>
  <c r="J161" i="5"/>
  <c r="K161" i="5" s="1"/>
  <c r="J162" i="5"/>
  <c r="K162" i="5" s="1"/>
  <c r="J163" i="5"/>
  <c r="K163" i="5" s="1"/>
  <c r="J164" i="5"/>
  <c r="K164" i="5" s="1"/>
  <c r="J165" i="5"/>
  <c r="K165" i="5" s="1"/>
  <c r="J166" i="5"/>
  <c r="K166" i="5" s="1"/>
  <c r="J167" i="5"/>
  <c r="K167" i="5" s="1"/>
  <c r="J168" i="5"/>
  <c r="K168" i="5" s="1"/>
  <c r="J169" i="5"/>
  <c r="K169" i="5" s="1"/>
  <c r="J170" i="5"/>
  <c r="K170" i="5" s="1"/>
  <c r="J171" i="5"/>
  <c r="K171" i="5" s="1"/>
  <c r="J172" i="5"/>
  <c r="K172" i="5" s="1"/>
  <c r="J173" i="5"/>
  <c r="K173" i="5" s="1"/>
  <c r="J174" i="5"/>
  <c r="K174" i="5" s="1"/>
  <c r="J175" i="5"/>
  <c r="K175" i="5" s="1"/>
  <c r="J176" i="5"/>
  <c r="K176" i="5" s="1"/>
  <c r="J177" i="5"/>
  <c r="K177" i="5" s="1"/>
  <c r="J178" i="5"/>
  <c r="K178" i="5" s="1"/>
  <c r="J179" i="5"/>
  <c r="K179" i="5" s="1"/>
  <c r="J180" i="5"/>
  <c r="K180" i="5" s="1"/>
  <c r="J181" i="5"/>
  <c r="K181" i="5" s="1"/>
  <c r="J182" i="5"/>
  <c r="K182" i="5" s="1"/>
  <c r="J183" i="5"/>
  <c r="K183" i="5" s="1"/>
  <c r="J184" i="5"/>
  <c r="K184" i="5" s="1"/>
  <c r="J185" i="5"/>
  <c r="K185" i="5" s="1"/>
  <c r="J186" i="5"/>
  <c r="K186" i="5" s="1"/>
  <c r="J187" i="5"/>
  <c r="K187" i="5" s="1"/>
  <c r="J188" i="5"/>
  <c r="K188" i="5" s="1"/>
  <c r="J189" i="5"/>
  <c r="K189" i="5" s="1"/>
  <c r="J190" i="5"/>
  <c r="K190" i="5" s="1"/>
  <c r="J191" i="5"/>
  <c r="K191" i="5" s="1"/>
  <c r="J192" i="5"/>
  <c r="K192" i="5" s="1"/>
  <c r="J193" i="5"/>
  <c r="K193" i="5" s="1"/>
  <c r="J194" i="5"/>
  <c r="K194" i="5" s="1"/>
  <c r="J195" i="5"/>
  <c r="K195" i="5" s="1"/>
  <c r="J196" i="5"/>
  <c r="K196" i="5" s="1"/>
  <c r="J197" i="5"/>
  <c r="K197" i="5" s="1"/>
  <c r="J198" i="5"/>
  <c r="K198" i="5" s="1"/>
  <c r="J199" i="5"/>
  <c r="K199" i="5" s="1"/>
  <c r="J200" i="5"/>
  <c r="K200" i="5" s="1"/>
  <c r="J201" i="5"/>
  <c r="K201" i="5" s="1"/>
  <c r="J202" i="5"/>
  <c r="K202" i="5" s="1"/>
  <c r="J203" i="5"/>
  <c r="J204" i="5"/>
  <c r="K204" i="5" s="1"/>
  <c r="J205" i="5"/>
  <c r="K205" i="5" s="1"/>
  <c r="J206" i="5"/>
  <c r="K206" i="5" s="1"/>
  <c r="J207" i="5"/>
  <c r="K207" i="5" s="1"/>
  <c r="J208" i="5"/>
  <c r="K208" i="5" s="1"/>
  <c r="J209" i="5"/>
  <c r="K209" i="5" s="1"/>
  <c r="J210" i="5"/>
  <c r="K210" i="5" s="1"/>
  <c r="J211" i="5"/>
  <c r="K211" i="5" s="1"/>
  <c r="J212" i="5"/>
  <c r="K212" i="5" s="1"/>
  <c r="J213" i="5"/>
  <c r="K213" i="5" s="1"/>
  <c r="J214" i="5"/>
  <c r="K214" i="5" s="1"/>
  <c r="J215" i="5"/>
  <c r="K215" i="5" s="1"/>
  <c r="J216" i="5"/>
  <c r="K216" i="5" s="1"/>
  <c r="J217" i="5"/>
  <c r="K217" i="5" s="1"/>
  <c r="J218" i="5"/>
  <c r="K218" i="5" s="1"/>
  <c r="J219" i="5"/>
  <c r="K219" i="5" s="1"/>
  <c r="J220" i="5"/>
  <c r="K220" i="5" s="1"/>
  <c r="J221" i="5"/>
  <c r="K221" i="5" s="1"/>
  <c r="J222" i="5"/>
  <c r="K222" i="5" s="1"/>
  <c r="J223" i="5"/>
  <c r="K223" i="5" s="1"/>
  <c r="J224" i="5"/>
  <c r="K224" i="5" s="1"/>
  <c r="J225" i="5"/>
  <c r="K225" i="5" s="1"/>
  <c r="J226" i="5"/>
  <c r="K226" i="5" s="1"/>
  <c r="J227" i="5"/>
  <c r="K227" i="5" s="1"/>
  <c r="J228" i="5"/>
  <c r="K228" i="5" s="1"/>
  <c r="J229" i="5"/>
  <c r="K229" i="5" s="1"/>
  <c r="J230" i="5"/>
  <c r="K230" i="5" s="1"/>
  <c r="J231" i="5"/>
  <c r="K231" i="5" s="1"/>
  <c r="J232" i="5"/>
  <c r="K232" i="5" s="1"/>
  <c r="J233" i="5"/>
  <c r="K233" i="5" s="1"/>
  <c r="J234" i="5"/>
  <c r="K234" i="5" s="1"/>
  <c r="J235" i="5"/>
  <c r="K235" i="5" s="1"/>
  <c r="J236" i="5"/>
  <c r="K236" i="5" s="1"/>
  <c r="J237" i="5"/>
  <c r="K237" i="5" s="1"/>
  <c r="J238" i="5"/>
  <c r="K238" i="5" s="1"/>
  <c r="J239" i="5"/>
  <c r="K239" i="5" s="1"/>
  <c r="J240" i="5"/>
  <c r="K240" i="5" s="1"/>
  <c r="J241" i="5"/>
  <c r="K241" i="5" s="1"/>
  <c r="J242" i="5"/>
  <c r="K242" i="5" s="1"/>
  <c r="J243" i="5"/>
  <c r="K243" i="5" s="1"/>
  <c r="J244" i="5"/>
  <c r="K244" i="5" s="1"/>
  <c r="J245" i="5"/>
  <c r="K245" i="5" s="1"/>
  <c r="J2" i="5"/>
  <c r="K2" i="5" s="1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95" i="5"/>
  <c r="K115" i="5"/>
  <c r="K135" i="5"/>
  <c r="K143" i="5"/>
  <c r="K203" i="5"/>
  <c r="E10" i="9"/>
  <c r="D11" i="1"/>
  <c r="D12" i="1"/>
  <c r="D13" i="1"/>
  <c r="B13" i="1"/>
  <c r="C13" i="1"/>
  <c r="E13" i="1"/>
  <c r="D18" i="1"/>
  <c r="D20" i="1"/>
  <c r="G18" i="1"/>
  <c r="D19" i="1"/>
  <c r="H19" i="1"/>
  <c r="G19" i="1"/>
  <c r="B20" i="1"/>
  <c r="C20" i="1"/>
  <c r="E20" i="1"/>
  <c r="F20" i="1"/>
  <c r="D25" i="1"/>
  <c r="H25" i="1"/>
  <c r="G25" i="1"/>
  <c r="D26" i="1"/>
  <c r="G26" i="1"/>
  <c r="B27" i="1"/>
  <c r="C27" i="1"/>
  <c r="E27" i="1"/>
  <c r="F27" i="1"/>
  <c r="D32" i="1"/>
  <c r="G32" i="1"/>
  <c r="H32" i="1"/>
  <c r="D33" i="1"/>
  <c r="D34" i="1"/>
  <c r="G33" i="1"/>
  <c r="B34" i="1"/>
  <c r="C34" i="1"/>
  <c r="E34" i="1"/>
  <c r="F34" i="1"/>
  <c r="G34" i="1"/>
  <c r="E40" i="1"/>
  <c r="E42" i="1"/>
  <c r="F40" i="1"/>
  <c r="E41" i="1"/>
  <c r="B42" i="1"/>
  <c r="C42" i="1"/>
  <c r="D42" i="1"/>
  <c r="F6" i="1"/>
  <c r="E6" i="1"/>
  <c r="C6" i="1"/>
  <c r="B6" i="1"/>
  <c r="G5" i="1"/>
  <c r="D5" i="1"/>
  <c r="G4" i="1"/>
  <c r="D4" i="1"/>
  <c r="F41" i="1"/>
  <c r="F42" i="1"/>
  <c r="H26" i="1"/>
  <c r="H27" i="1"/>
  <c r="H18" i="1"/>
  <c r="H20" i="1"/>
  <c r="D27" i="1"/>
  <c r="G27" i="1"/>
  <c r="D6" i="1"/>
  <c r="H33" i="1"/>
  <c r="H34" i="1"/>
  <c r="G20" i="1"/>
  <c r="G6" i="1"/>
  <c r="H4" i="1"/>
  <c r="H5" i="1"/>
  <c r="H6" i="1"/>
</calcChain>
</file>

<file path=xl/sharedStrings.xml><?xml version="1.0" encoding="utf-8"?>
<sst xmlns="http://schemas.openxmlformats.org/spreadsheetml/2006/main" count="36097" uniqueCount="10754">
  <si>
    <t>云南省第一人民医院门诊自助机银企对账表</t>
  </si>
  <si>
    <t>2017.6.3</t>
  </si>
  <si>
    <t>应收现金</t>
  </si>
  <si>
    <t>实收现金</t>
  </si>
  <si>
    <t>现金差异</t>
  </si>
  <si>
    <t>应收转账预存</t>
  </si>
  <si>
    <t>实收转账预存</t>
  </si>
  <si>
    <t>转账预存差异（3号+4号）</t>
  </si>
  <si>
    <t>总差异</t>
  </si>
  <si>
    <t>广发银行</t>
  </si>
  <si>
    <t>招商银行</t>
  </si>
  <si>
    <t>合计</t>
  </si>
  <si>
    <t>2017.6.4</t>
  </si>
  <si>
    <t>转账预存差异</t>
  </si>
  <si>
    <t>2017.6.5</t>
  </si>
  <si>
    <t>2017.6.6</t>
  </si>
  <si>
    <t>2017.6.7</t>
  </si>
  <si>
    <t>云南省第一人民医院门诊自助机退费对账表</t>
  </si>
  <si>
    <t>报表退费额</t>
  </si>
  <si>
    <t>对账单退费额</t>
  </si>
  <si>
    <t>未退费成功额</t>
  </si>
  <si>
    <t>实际退费额</t>
  </si>
  <si>
    <t>转账退费差异</t>
  </si>
  <si>
    <t>HIS</t>
    <phoneticPr fontId="3" type="noConversion"/>
  </si>
  <si>
    <t>项目</t>
    <phoneticPr fontId="3" type="noConversion"/>
  </si>
  <si>
    <t>金额</t>
    <phoneticPr fontId="3" type="noConversion"/>
  </si>
  <si>
    <t>备注</t>
    <phoneticPr fontId="3" type="noConversion"/>
  </si>
  <si>
    <t>金额</t>
    <phoneticPr fontId="3" type="noConversion"/>
  </si>
  <si>
    <t>自助机入HIS在途</t>
    <phoneticPr fontId="3" type="noConversion"/>
  </si>
  <si>
    <t>调节后总发生额</t>
    <phoneticPr fontId="3" type="noConversion"/>
  </si>
  <si>
    <t>调节后总发生额</t>
    <phoneticPr fontId="3" type="noConversion"/>
  </si>
  <si>
    <t>统计时间差</t>
    <phoneticPr fontId="3" type="noConversion"/>
  </si>
  <si>
    <t>自助机前日在途计入</t>
    <phoneticPr fontId="3" type="noConversion"/>
  </si>
  <si>
    <t>2017.6.3-7</t>
    <phoneticPr fontId="3" type="noConversion"/>
  </si>
  <si>
    <t>商户订单号</t>
  </si>
  <si>
    <t>商品名称</t>
  </si>
  <si>
    <t>退款调节表 2017-06-05</t>
    <phoneticPr fontId="3" type="noConversion"/>
  </si>
  <si>
    <t>自助机当日应转未转</t>
    <phoneticPr fontId="3" type="noConversion"/>
  </si>
  <si>
    <t>自助机当日前未转处理</t>
    <phoneticPr fontId="3" type="noConversion"/>
  </si>
  <si>
    <t>支付宝交易号</t>
  </si>
  <si>
    <t>业务类型</t>
  </si>
  <si>
    <t>创建时间</t>
  </si>
  <si>
    <t>完成时间</t>
  </si>
  <si>
    <t>门店编号</t>
  </si>
  <si>
    <t>门店名称</t>
  </si>
  <si>
    <t>操作员</t>
  </si>
  <si>
    <t>终端号</t>
  </si>
  <si>
    <t>对方账户</t>
  </si>
  <si>
    <t>订单金额（元）</t>
  </si>
  <si>
    <t>商家实收（元）</t>
  </si>
  <si>
    <t>支付宝红包（元）</t>
  </si>
  <si>
    <t>集分宝（元）</t>
  </si>
  <si>
    <t>支付宝优惠（元）</t>
  </si>
  <si>
    <t>商家优惠（元）</t>
  </si>
  <si>
    <t>券核销金额（元）</t>
  </si>
  <si>
    <t>券名称</t>
  </si>
  <si>
    <t>商家红包消费金额（元）</t>
  </si>
  <si>
    <t>卡消费金额（元）</t>
  </si>
  <si>
    <t>退款批次号/请求号</t>
  </si>
  <si>
    <t>服务费（元）</t>
  </si>
  <si>
    <t>分润（元）</t>
  </si>
  <si>
    <t>备注</t>
  </si>
  <si>
    <t xml:space="preserve">	</t>
  </si>
  <si>
    <t xml:space="preserve">0.00	</t>
  </si>
  <si>
    <t>云医在线</t>
  </si>
  <si>
    <t xml:space="preserve">*娇一(138****0747)	</t>
  </si>
  <si>
    <t>诊间缴费</t>
  </si>
  <si>
    <t xml:space="preserve">*智(155****6465)	</t>
  </si>
  <si>
    <t xml:space="preserve">*磊(474***@qq.com)	</t>
  </si>
  <si>
    <t xml:space="preserve">*娟(139****6520)	</t>
  </si>
  <si>
    <t xml:space="preserve">2017060121001004770204552970	</t>
  </si>
  <si>
    <t xml:space="preserve">*如(crc***@163.com)	</t>
  </si>
  <si>
    <t xml:space="preserve">2017060121001004240253407091	</t>
  </si>
  <si>
    <t>院内卡充值订单</t>
  </si>
  <si>
    <t xml:space="preserve">*玲(917***@qq.com)	</t>
  </si>
  <si>
    <t xml:space="preserve">退款	</t>
  </si>
  <si>
    <t xml:space="preserve">*超(187****0687)	</t>
  </si>
  <si>
    <t>就诊卡充值</t>
  </si>
  <si>
    <t xml:space="preserve">2017060221001004940218891916	</t>
  </si>
  <si>
    <t>昆华医院患者 张玉双 自助机充值 1 元。</t>
  </si>
  <si>
    <t xml:space="preserve">0001	</t>
  </si>
  <si>
    <t xml:space="preserve">4028a0815a91d9a5015a91e02dbe0112	</t>
  </si>
  <si>
    <t xml:space="preserve">*玉双(zyu***@163.com)	</t>
  </si>
  <si>
    <t>奖励金</t>
  </si>
  <si>
    <t>昆华医院门诊预存充值订单 1 元。</t>
  </si>
  <si>
    <t xml:space="preserve">*倩霞(575***@qq.com)	</t>
  </si>
  <si>
    <t xml:space="preserve">2017060221001004940219482962	</t>
  </si>
  <si>
    <t xml:space="preserve">8a942a765c25d677015c25e7c5f10000	</t>
  </si>
  <si>
    <t xml:space="preserve">2017060221001004770207366147	</t>
  </si>
  <si>
    <t xml:space="preserve">*旭东(138****4677)	</t>
  </si>
  <si>
    <t xml:space="preserve">2017060221001004940220663848	</t>
  </si>
  <si>
    <t xml:space="preserve">8a942a765c3d44d3015c3e97f88e00c1	</t>
  </si>
  <si>
    <t xml:space="preserve">25864	</t>
  </si>
  <si>
    <t xml:space="preserve">8a942a765c3d44d3015c3eb1877900c5	</t>
  </si>
  <si>
    <t xml:space="preserve">25861	</t>
  </si>
  <si>
    <t xml:space="preserve">8a942a765c3d44d3015c3ea8c73c00c4	</t>
  </si>
  <si>
    <t>昆华医院门诊预存充值订单 20 元。</t>
  </si>
  <si>
    <t xml:space="preserve">25859	</t>
  </si>
  <si>
    <t xml:space="preserve">8a942a765c3d44d3015c3eb9d87b00c6	</t>
  </si>
  <si>
    <t>昆华医院门诊预存充值订单 100 元。</t>
  </si>
  <si>
    <t xml:space="preserve">25830	</t>
  </si>
  <si>
    <t xml:space="preserve">8a942a765c3447be015c34aee1cb0009	</t>
  </si>
  <si>
    <t xml:space="preserve">25738	</t>
  </si>
  <si>
    <t xml:space="preserve">4028a0815a91d9a5015a91e02dbe0117	</t>
  </si>
  <si>
    <t xml:space="preserve">25755	</t>
  </si>
  <si>
    <t xml:space="preserve">8a942a765c3447be015c34a12def0008	</t>
  </si>
  <si>
    <t xml:space="preserve">8a942a765c25d677015c26086a390023	</t>
  </si>
  <si>
    <t xml:space="preserve">25762	</t>
  </si>
  <si>
    <t xml:space="preserve">8a942a765c3447be015c354c8d3b0015	</t>
  </si>
  <si>
    <t xml:space="preserve">25754	</t>
  </si>
  <si>
    <t xml:space="preserve">4028a0815a91d9a5015a91e02dbe0115	</t>
  </si>
  <si>
    <t xml:space="preserve">25751	</t>
  </si>
  <si>
    <t xml:space="preserve">8a942a765c25d677015c25f3e05c0006	</t>
  </si>
  <si>
    <t>昆华医院门诊预存充值订单 50 元。</t>
  </si>
  <si>
    <t xml:space="preserve">25757	</t>
  </si>
  <si>
    <t xml:space="preserve">8a942a765c25d677015c2601b1100019	</t>
  </si>
  <si>
    <t xml:space="preserve">25750	</t>
  </si>
  <si>
    <t xml:space="preserve">8a942a765c3447be015c34605c9e0000	</t>
  </si>
  <si>
    <t xml:space="preserve">25869	</t>
  </si>
  <si>
    <t>昆华医院门诊预存充值订单 500 元。</t>
  </si>
  <si>
    <t xml:space="preserve">25731	</t>
  </si>
  <si>
    <t xml:space="preserve">4028a0815a91d9a5015a91e02dbe0119	</t>
  </si>
  <si>
    <t xml:space="preserve">25850	</t>
  </si>
  <si>
    <t xml:space="preserve">8a8a52615c452bb6015c458281c30001	</t>
  </si>
  <si>
    <t>昆华医院门诊预存充值订单 1000 元。</t>
  </si>
  <si>
    <t xml:space="preserve">8a942a765c3447be015c34d133ec000f	</t>
  </si>
  <si>
    <t xml:space="preserve">25833	</t>
  </si>
  <si>
    <t xml:space="preserve">8a942a765c25d677015c25f826360012	</t>
  </si>
  <si>
    <t xml:space="preserve">2017060321001004270249669042	</t>
  </si>
  <si>
    <t>昆华医院患者 徐勇 自助机充值 1000 元。</t>
  </si>
  <si>
    <t xml:space="preserve">*勇(xuy***@tom.com)	</t>
  </si>
  <si>
    <t xml:space="preserve">25758	</t>
  </si>
  <si>
    <t xml:space="preserve">8a942a765c25d677015c2602006b001a	</t>
  </si>
  <si>
    <t xml:space="preserve">25865	</t>
  </si>
  <si>
    <t xml:space="preserve">8a942a765c3d44d3015c3f23616400cb	</t>
  </si>
  <si>
    <t xml:space="preserve">25857	</t>
  </si>
  <si>
    <t xml:space="preserve">8a942a765c3d44d3015c3e99161100c2	</t>
  </si>
  <si>
    <t xml:space="preserve">25767	</t>
  </si>
  <si>
    <t xml:space="preserve">8a942a765c25d677015c2602805c001d	</t>
  </si>
  <si>
    <t xml:space="preserve">25858	</t>
  </si>
  <si>
    <t xml:space="preserve">8a942a765c3d44d3015c3f3a7be800ce	</t>
  </si>
  <si>
    <t xml:space="preserve">25862	</t>
  </si>
  <si>
    <t xml:space="preserve">8a942a765c3d44d3015c3f1f00aa00ca	</t>
  </si>
  <si>
    <t xml:space="preserve">25834	</t>
  </si>
  <si>
    <t xml:space="preserve">25756	</t>
  </si>
  <si>
    <t xml:space="preserve">4028a0815a91d9a5015a91e02dbe0122	</t>
  </si>
  <si>
    <t xml:space="preserve">25742	</t>
  </si>
  <si>
    <t xml:space="preserve">8a942a765c3d44d3015c3d65425c001b	</t>
  </si>
  <si>
    <t xml:space="preserve">25765	</t>
  </si>
  <si>
    <t xml:space="preserve">8a942a765c25d677015c260338a1001e	</t>
  </si>
  <si>
    <t xml:space="preserve">25763	</t>
  </si>
  <si>
    <t xml:space="preserve">8a942a765c3447be015c3547712c0013	</t>
  </si>
  <si>
    <t xml:space="preserve">25743	</t>
  </si>
  <si>
    <t xml:space="preserve">25745	</t>
  </si>
  <si>
    <t xml:space="preserve">8a942a765c3447be015c34cb8c76000a	</t>
  </si>
  <si>
    <t xml:space="preserve">25732	</t>
  </si>
  <si>
    <t xml:space="preserve">8a942a765c3d44d3015c3d910b9f0021	</t>
  </si>
  <si>
    <t xml:space="preserve">25766	</t>
  </si>
  <si>
    <t xml:space="preserve">8a942a765c25d677015c2606c6f40021	</t>
  </si>
  <si>
    <t xml:space="preserve">25753	</t>
  </si>
  <si>
    <t xml:space="preserve">8a942a765c3447be015c34615ddd0001	</t>
  </si>
  <si>
    <t>昆华医院门诊预存充值订单 400 元。</t>
  </si>
  <si>
    <t xml:space="preserve">25854	</t>
  </si>
  <si>
    <t xml:space="preserve">8a942a765c3d44d3015c3e9b263700c3	</t>
  </si>
  <si>
    <t xml:space="preserve">2017060321001004000282374230	</t>
  </si>
  <si>
    <t>昆华医院患者 刘倩倩 自助机充值 20 元。</t>
  </si>
  <si>
    <t xml:space="preserve">*倩倩(139****6108)	</t>
  </si>
  <si>
    <t xml:space="preserve">2017060321001004910292975300	</t>
  </si>
  <si>
    <t>昆华医院患者 马艺 自助机充值 1000 元。</t>
  </si>
  <si>
    <t xml:space="preserve">25860	</t>
  </si>
  <si>
    <t xml:space="preserve">8a942a765c3d44d3015c3f3cbbda00cf	</t>
  </si>
  <si>
    <t xml:space="preserve">*丽萍(444***@qq.com)	</t>
  </si>
  <si>
    <t xml:space="preserve">25868	</t>
  </si>
  <si>
    <t xml:space="preserve">8a942a765c3d44d3015c3f2f4db300cc	</t>
  </si>
  <si>
    <t xml:space="preserve">25866	</t>
  </si>
  <si>
    <t xml:space="preserve">8a942a765c3d44d3015c3f4f5bfc00d0	</t>
  </si>
  <si>
    <t xml:space="preserve">25735	</t>
  </si>
  <si>
    <t xml:space="preserve">4028a0815a91d9a5015a91e02dbe0118	</t>
  </si>
  <si>
    <t xml:space="preserve">25867	</t>
  </si>
  <si>
    <t xml:space="preserve">8a942a765c3d44d3015c3ee786a400c7	</t>
  </si>
  <si>
    <t xml:space="preserve">8a942a765c3447be015c353a77a00012	</t>
  </si>
  <si>
    <t xml:space="preserve">25769	</t>
  </si>
  <si>
    <t xml:space="preserve">4028a0815a91d9a5015a91e02dbe0116	</t>
  </si>
  <si>
    <t xml:space="preserve">25736	</t>
  </si>
  <si>
    <t xml:space="preserve">4028a0815a91d9a5015a91e02dbe0121	</t>
  </si>
  <si>
    <t xml:space="preserve">25835	</t>
  </si>
  <si>
    <t xml:space="preserve">8a8a52615c434250015c43bee151000d	</t>
  </si>
  <si>
    <t xml:space="preserve">8a942a765c3d44d3015c3d61b19a001a	</t>
  </si>
  <si>
    <t xml:space="preserve">25856	</t>
  </si>
  <si>
    <t xml:space="preserve">8a942a765c3d44d3015c3f30b96200cd	</t>
  </si>
  <si>
    <t xml:space="preserve">25770	</t>
  </si>
  <si>
    <t xml:space="preserve">*兰(469***@qq.com)	</t>
  </si>
  <si>
    <t xml:space="preserve">8a8a52615c434250015c43bb7dcf000c	</t>
  </si>
  <si>
    <t xml:space="preserve">25832	</t>
  </si>
  <si>
    <t xml:space="preserve">8a942a765c3447be015c346a4c7f0003	</t>
  </si>
  <si>
    <t xml:space="preserve">25749	</t>
  </si>
  <si>
    <t xml:space="preserve">8a942a765c25d677015c25f5b8ac000d	</t>
  </si>
  <si>
    <t xml:space="preserve">2017060321001004010249146958	</t>
  </si>
  <si>
    <t>昆华医院患者 何小芳 自助机充值 1000 元。</t>
  </si>
  <si>
    <t xml:space="preserve">*辉(180****7050)	</t>
  </si>
  <si>
    <t xml:space="preserve">25734	</t>
  </si>
  <si>
    <t xml:space="preserve">8a942a765c3d44d3015c3d95a5510022	</t>
  </si>
  <si>
    <t xml:space="preserve">8a942a765c355791015c35761eb60004	</t>
  </si>
  <si>
    <t xml:space="preserve">25768	</t>
  </si>
  <si>
    <t xml:space="preserve">4028a0815a91d9a5015a91e02dbe0113	</t>
  </si>
  <si>
    <t xml:space="preserve">2017060321001004820286100142	</t>
  </si>
  <si>
    <t>昆华医院患者 王娟 自助机充值 500 元。</t>
  </si>
  <si>
    <t xml:space="preserve">25851	</t>
  </si>
  <si>
    <t xml:space="preserve">8a8a52625c452b2e015c457b442c0003	</t>
  </si>
  <si>
    <t xml:space="preserve">25849	</t>
  </si>
  <si>
    <t xml:space="preserve">8a8a52625c452b2e015c45828ba50004	</t>
  </si>
  <si>
    <t xml:space="preserve">25846	</t>
  </si>
  <si>
    <t xml:space="preserve">8a8a52615c501517015c5376dcb40728	</t>
  </si>
  <si>
    <t xml:space="preserve">8a8a52625c68bd97015c68bf810f0004	</t>
  </si>
  <si>
    <t xml:space="preserve">25737	</t>
  </si>
  <si>
    <t xml:space="preserve">8a8a52625c5016d7015c54323b140756	</t>
  </si>
  <si>
    <t xml:space="preserve">25837	</t>
  </si>
  <si>
    <t xml:space="preserve">8a942a765c384f0e015c3a952246006c	</t>
  </si>
  <si>
    <t xml:space="preserve">25841	</t>
  </si>
  <si>
    <t xml:space="preserve">8a942a765c25d677015c260b36590025	</t>
  </si>
  <si>
    <t xml:space="preserve">25760	</t>
  </si>
  <si>
    <t xml:space="preserve">8a942a765c3447be015c349aea9e0007	</t>
  </si>
  <si>
    <t xml:space="preserve">25853	</t>
  </si>
  <si>
    <t xml:space="preserve">8a942a765c406561015c42a28bb4002e	</t>
  </si>
  <si>
    <t xml:space="preserve">25740	</t>
  </si>
  <si>
    <t xml:space="preserve">4028a0815a91d9a5015a91e02dbe0120	</t>
  </si>
  <si>
    <t xml:space="preserve">25831	</t>
  </si>
  <si>
    <t xml:space="preserve">8a8a52615c452bb6015c457bf9730000	</t>
  </si>
  <si>
    <t xml:space="preserve">2017060421001004200248902912	</t>
  </si>
  <si>
    <t>昆华医院患者 张倩茹 自助机充值 50 元。</t>
  </si>
  <si>
    <t xml:space="preserve">*倩茹(zha***@163.com)	</t>
  </si>
  <si>
    <t xml:space="preserve">8a8a52625c452b2e015c456eb9bc0002	</t>
  </si>
  <si>
    <t xml:space="preserve">2017060421001004570278161377	</t>
  </si>
  <si>
    <t>昆华医院患者 魏兰 自助机充值 6300 元。</t>
  </si>
  <si>
    <t>昆华医院门诊预存充值订单 6300 元。</t>
  </si>
  <si>
    <t xml:space="preserve">*志超(177***@qq.com)	</t>
  </si>
  <si>
    <t xml:space="preserve">25747	</t>
  </si>
  <si>
    <t xml:space="preserve">2017060421001004150232057529	</t>
  </si>
  <si>
    <t>昆华医院患者 曹淑梅 自助机充值 20 元。</t>
  </si>
  <si>
    <t xml:space="preserve">*淑梅(139***@139.com)	</t>
  </si>
  <si>
    <t xml:space="preserve">25863	</t>
  </si>
  <si>
    <t xml:space="preserve">8a942a765c3d44d3015c3eebb66f00c8	</t>
  </si>
  <si>
    <t xml:space="preserve">*丽波(chu***@sina.com)	</t>
  </si>
  <si>
    <t xml:space="preserve">2017060421001004650290427446	</t>
  </si>
  <si>
    <t>昆华医院患者 尹力 自助机充值 100 元。</t>
  </si>
  <si>
    <t xml:space="preserve">2017060421001004840292722300	</t>
  </si>
  <si>
    <t>昆华医院患者 戴娜 自助机充值 400 元。</t>
  </si>
  <si>
    <t xml:space="preserve">*琪(158****1504)	</t>
  </si>
  <si>
    <t xml:space="preserve">2017060421001004650290611054	</t>
  </si>
  <si>
    <t>昆华医院患者 唐莉君 自助机充值 50 元。</t>
  </si>
  <si>
    <t xml:space="preserve">*学红(xia***@163.com)	</t>
  </si>
  <si>
    <t xml:space="preserve">2017060421001004940224958087	</t>
  </si>
  <si>
    <t>患者 张玉双 自助机充值 2 元。</t>
  </si>
  <si>
    <t>门诊预存充值订单 2 元。</t>
  </si>
  <si>
    <t xml:space="preserve">2017060521001004630231543219	</t>
  </si>
  <si>
    <t>患者 张玉双 自助机充值 5 元。</t>
  </si>
  <si>
    <t xml:space="preserve">*祥过(375***@qq.com)	</t>
  </si>
  <si>
    <t>门诊预存充值订单 5 元。</t>
  </si>
  <si>
    <t xml:space="preserve">2017060521001004060297317203	</t>
  </si>
  <si>
    <t>昆华医院患者 李玉佳 自助机充值 1300 元。</t>
  </si>
  <si>
    <t xml:space="preserve">*玉佳(232***@qq.com)	</t>
  </si>
  <si>
    <t>昆华医院门诊预存充值订单 1300 元。</t>
  </si>
  <si>
    <t>门诊预存充值订单 20 元。</t>
  </si>
  <si>
    <t>门诊预存充值订单 200 元。</t>
  </si>
  <si>
    <t xml:space="preserve">8a8a52615c501517015c53a4ef0e073c	</t>
  </si>
  <si>
    <t>门诊预存充值订单 500 元。</t>
  </si>
  <si>
    <t>门诊预存充值订单 50 元。</t>
  </si>
  <si>
    <t>门诊预存充值订单 800 元。</t>
  </si>
  <si>
    <t xml:space="preserve">*琳艳(135****6153)	</t>
  </si>
  <si>
    <t xml:space="preserve">*琴(135****4166)	</t>
  </si>
  <si>
    <t>门诊预存充值订单 100 元。</t>
  </si>
  <si>
    <t xml:space="preserve">*富华(187****0084)	</t>
  </si>
  <si>
    <t>门诊预存充值订单 1000 元。</t>
  </si>
  <si>
    <t xml:space="preserve">25844	</t>
  </si>
  <si>
    <t xml:space="preserve">25764	</t>
  </si>
  <si>
    <t xml:space="preserve">8a942a765c3d44d3015c3e3fa9b700ae	</t>
  </si>
  <si>
    <t xml:space="preserve">2017060521001004920241841915	</t>
  </si>
  <si>
    <t>患者 杨发燕 自助机充值 100 元。</t>
  </si>
  <si>
    <t xml:space="preserve">*建华(188****9627)	</t>
  </si>
  <si>
    <t>门诊预存充值订单 300 元。</t>
  </si>
  <si>
    <t xml:space="preserve">25759	</t>
  </si>
  <si>
    <t xml:space="preserve">8a942a765c355791015c356758230000	</t>
  </si>
  <si>
    <t>门诊预存充值订单 700 元。</t>
  </si>
  <si>
    <t>门诊预存充值订单 2000 元。</t>
  </si>
  <si>
    <t>门诊预存充值订单 2400 元。</t>
  </si>
  <si>
    <t xml:space="preserve">2017060521001004050248328788	</t>
  </si>
  <si>
    <t>患者 张文荟 自助机充值 5000 元。</t>
  </si>
  <si>
    <t>门诊预存充值订单 5000 元。</t>
  </si>
  <si>
    <t xml:space="preserve">2017060521001004920241899045	</t>
  </si>
  <si>
    <t>患者 杨发燕 自助机充值 2000 元。</t>
  </si>
  <si>
    <t xml:space="preserve">25761	</t>
  </si>
  <si>
    <t xml:space="preserve">8a942a765c355791015c356826fc0001	</t>
  </si>
  <si>
    <t xml:space="preserve">*婧(157****3047)	</t>
  </si>
  <si>
    <t xml:space="preserve">2017060521001004560202062547	</t>
  </si>
  <si>
    <t>患者 李辉丽 自助机充值 200 元。</t>
  </si>
  <si>
    <t xml:space="preserve">2017060521001004880288917516	</t>
  </si>
  <si>
    <t>患者 王春秀 自助机充值 200 元。</t>
  </si>
  <si>
    <t xml:space="preserve">*忠榜(184****2040)	</t>
  </si>
  <si>
    <t>门诊预存充值订单 10 元。</t>
  </si>
  <si>
    <t>门诊预存充值订单 1500 元。</t>
  </si>
  <si>
    <t xml:space="preserve">2017060521001004890288725328	</t>
  </si>
  <si>
    <t>患者 毕发溪 自助机充值 100 元。</t>
  </si>
  <si>
    <t xml:space="preserve">*发溪(820***@qq.com)	</t>
  </si>
  <si>
    <t xml:space="preserve">2017060521001004900203705068	</t>
  </si>
  <si>
    <t>患者 郑雨涵 自助机充值 100 元。</t>
  </si>
  <si>
    <t xml:space="preserve">*璇君(664***@qq.com)	</t>
  </si>
  <si>
    <t>门诊预存充值订单 3000 元。</t>
  </si>
  <si>
    <t xml:space="preserve">2017060521001004650291032173	</t>
  </si>
  <si>
    <t>患者 梅学红 自助机充值 900 元。</t>
  </si>
  <si>
    <t>门诊预存充值订单 900 元。</t>
  </si>
  <si>
    <t xml:space="preserve">25845	</t>
  </si>
  <si>
    <t xml:space="preserve">8a8a52615c501517015c5391f376073b	</t>
  </si>
  <si>
    <t>门诊预存充值订单 400 元。</t>
  </si>
  <si>
    <t xml:space="preserve">8a942a765c3447be015c348886ea0006	</t>
  </si>
  <si>
    <t xml:space="preserve">25739	</t>
  </si>
  <si>
    <t xml:space="preserve">8a942a765c25d677015c25f5b8ac001d	</t>
  </si>
  <si>
    <t>门诊预存充值订单 250 元。</t>
  </si>
  <si>
    <t xml:space="preserve">2017060521001004900203794242	</t>
  </si>
  <si>
    <t>患者 李春元 自助机充值 500 元。</t>
  </si>
  <si>
    <t xml:space="preserve">*春元(159****4355)	</t>
  </si>
  <si>
    <t xml:space="preserve">2017060521001004740257047087	</t>
  </si>
  <si>
    <t>患者 李耀林 自助机充值 100 元。</t>
  </si>
  <si>
    <t xml:space="preserve">*焕婷(131****8619)	</t>
  </si>
  <si>
    <t xml:space="preserve">2017060521001004350242688445	</t>
  </si>
  <si>
    <t>患者 朱保国 自助机充值 2395 元。</t>
  </si>
  <si>
    <t xml:space="preserve">*雄(332***@qq.com)	</t>
  </si>
  <si>
    <t>门诊预存充值订单 2395 元。</t>
  </si>
  <si>
    <t>门诊预存充值订单 4000 元。</t>
  </si>
  <si>
    <t xml:space="preserve">2017060521001004170247365482	</t>
  </si>
  <si>
    <t>患者 王关应 自助机充值 1000 元。</t>
  </si>
  <si>
    <t xml:space="preserve">*春俊(138****8693)	</t>
  </si>
  <si>
    <t xml:space="preserve">2017060521001004650291150548	</t>
  </si>
  <si>
    <t>患者 唐莉君 自助机充值 500 元。</t>
  </si>
  <si>
    <t xml:space="preserve">2017060521001004650291161134	</t>
  </si>
  <si>
    <t xml:space="preserve">25840	</t>
  </si>
  <si>
    <t xml:space="preserve">8a942a765c25d677015c2605ce55001f	</t>
  </si>
  <si>
    <t xml:space="preserve">2017060521001004870269963189	</t>
  </si>
  <si>
    <t>患者 惠得真 自助机充值 1000 元。</t>
  </si>
  <si>
    <t xml:space="preserve">*兴琼(183****3502)	</t>
  </si>
  <si>
    <t xml:space="preserve">*占喜(187****8765)	</t>
  </si>
  <si>
    <t xml:space="preserve">2017060521001004480247932324	</t>
  </si>
  <si>
    <t>患者 杨齐芬 自助机充值 2000 元。</t>
  </si>
  <si>
    <t xml:space="preserve">*先顺(139****7866)	</t>
  </si>
  <si>
    <t xml:space="preserve">25752	</t>
  </si>
  <si>
    <t xml:space="preserve">8a942a765c3447be015c3468fe660002	</t>
  </si>
  <si>
    <t xml:space="preserve">2017060521001004050248553432	</t>
  </si>
  <si>
    <t>患者 王家波 自助机充值 100 元。</t>
  </si>
  <si>
    <t xml:space="preserve">*家波(138****5844)	</t>
  </si>
  <si>
    <t xml:space="preserve">2017060521001004720238039195	</t>
  </si>
  <si>
    <t>患者 赵羽 自助机充值 200 元。</t>
  </si>
  <si>
    <t xml:space="preserve">*羽(186****4365)	</t>
  </si>
  <si>
    <t xml:space="preserve">2017060521001004360257059603	</t>
  </si>
  <si>
    <t>患者 陈玲 自助机充值 200 元。</t>
  </si>
  <si>
    <t xml:space="preserve">*玲(159****8960)	</t>
  </si>
  <si>
    <t xml:space="preserve">2017060521001004360257059842	</t>
  </si>
  <si>
    <t>患者 李云仙 自助机充值 200 元。</t>
  </si>
  <si>
    <t xml:space="preserve">2017060521001004250249208105	</t>
  </si>
  <si>
    <t>患者 张可心 自助机充值 50 元。</t>
  </si>
  <si>
    <t>门诊预存充值订单 80 元。</t>
  </si>
  <si>
    <t xml:space="preserve">2017060521001004720238115597	</t>
  </si>
  <si>
    <t>患者 沈兵 自助机充值 1000 元。</t>
  </si>
  <si>
    <t xml:space="preserve">*兵(135****3497)	</t>
  </si>
  <si>
    <t xml:space="preserve">2017060521001004680252422391	</t>
  </si>
  <si>
    <t>患者 范石才 自助机充值 800 元。</t>
  </si>
  <si>
    <t xml:space="preserve">*田英(158****6845)	</t>
  </si>
  <si>
    <t>门诊预存充值订单 9999 元。</t>
  </si>
  <si>
    <t xml:space="preserve">2017060521001004890289100653	</t>
  </si>
  <si>
    <t>患者 黄再莲 自助机充值 50 元。</t>
  </si>
  <si>
    <t xml:space="preserve">2017060521001004140260131380	</t>
  </si>
  <si>
    <t>患者 朱琉贞 自助机充值 100 元。</t>
  </si>
  <si>
    <t xml:space="preserve">*琉贞(159****7966)	</t>
  </si>
  <si>
    <t xml:space="preserve">*薷贤(131****0995)	</t>
  </si>
  <si>
    <t xml:space="preserve">2017060521001004250249535985	</t>
  </si>
  <si>
    <t>患者 马喆亮 自助机充值 800 元。</t>
  </si>
  <si>
    <t xml:space="preserve">*喆亮(184****8016)	</t>
  </si>
  <si>
    <t xml:space="preserve">2017060521001004130246119602	</t>
  </si>
  <si>
    <t>患者 罗盛鹏 自助机充值 10 元。</t>
  </si>
  <si>
    <t xml:space="preserve">*盛鹏(995***@qq.com)	</t>
  </si>
  <si>
    <t xml:space="preserve">2017060521001004130246139142	</t>
  </si>
  <si>
    <t xml:space="preserve">25847	</t>
  </si>
  <si>
    <t xml:space="preserve">8a8a52615c501517015c5374d2390723	</t>
  </si>
  <si>
    <t xml:space="preserve">2017060521001004580291512797	</t>
  </si>
  <si>
    <t>患者 杨进 自助机充值 500 元。</t>
  </si>
  <si>
    <t xml:space="preserve">*进(yan***@126.com)	</t>
  </si>
  <si>
    <t>门诊预存充值订单 1200 元。</t>
  </si>
  <si>
    <t xml:space="preserve">2017060521001004240261151591	</t>
  </si>
  <si>
    <t>患者 黄燕青 自助机充值 1000 元。</t>
  </si>
  <si>
    <t xml:space="preserve">*燕青(138****3633)	</t>
  </si>
  <si>
    <t xml:space="preserve">2017060521001004650291640616	</t>
  </si>
  <si>
    <t>患者 平飞 自助机充值 400 元。</t>
  </si>
  <si>
    <t xml:space="preserve">*飞(158****9071)	</t>
  </si>
  <si>
    <t xml:space="preserve">*丽(137****4631)	</t>
  </si>
  <si>
    <t xml:space="preserve">2017060521001004790298022097	</t>
  </si>
  <si>
    <t>患者 张旭 自助机充值 500 元。</t>
  </si>
  <si>
    <t xml:space="preserve">*旭(187****0838)	</t>
  </si>
  <si>
    <t xml:space="preserve">2017060521001004250249651218	</t>
  </si>
  <si>
    <t>患者 马喆亮 自助机充值 9 元。</t>
  </si>
  <si>
    <t>门诊预存充值订单 9 元。</t>
  </si>
  <si>
    <t xml:space="preserve">2017060521001004480248500029	</t>
  </si>
  <si>
    <t>患者 刘兵清 自助机充值 1000 元。</t>
  </si>
  <si>
    <t xml:space="preserve">*庆(136****4036)	</t>
  </si>
  <si>
    <t xml:space="preserve">2017060521001004610231100959	</t>
  </si>
  <si>
    <t>患者 张佩群 自助机充值 1200 元。</t>
  </si>
  <si>
    <t xml:space="preserve">*佩群(151****6369)	</t>
  </si>
  <si>
    <t xml:space="preserve">2017060521001004640241076853	</t>
  </si>
  <si>
    <t>患者 沈林然 自助机充值 1000 元。</t>
  </si>
  <si>
    <t xml:space="preserve">*雪琨(135****3538)	</t>
  </si>
  <si>
    <t xml:space="preserve">*发明(152****4879)	</t>
  </si>
  <si>
    <t xml:space="preserve">2017060521001004430236228135	</t>
  </si>
  <si>
    <t>患者 侯发明 自助机充值 5000 元。</t>
  </si>
  <si>
    <t xml:space="preserve">2017060521001004250249695172	</t>
  </si>
  <si>
    <t>患者 全思臣 自助机充值 20 元。</t>
  </si>
  <si>
    <t xml:space="preserve">*思臣(152****0003)	</t>
  </si>
  <si>
    <t>门诊预存充值订单 450 元。</t>
  </si>
  <si>
    <t xml:space="preserve">2017060521001004480248541103	</t>
  </si>
  <si>
    <t>患者 杨齐芬 自助机充值 1000 元。</t>
  </si>
  <si>
    <t xml:space="preserve">2017060521001004450231065221	</t>
  </si>
  <si>
    <t>患者 陈超 自助机充值 200 元。</t>
  </si>
  <si>
    <t xml:space="preserve">2017060521001004130246319066	</t>
  </si>
  <si>
    <t>患者 罗盛鹏 自助机充值 500 元。</t>
  </si>
  <si>
    <t xml:space="preserve">*鹏(180****4832)	</t>
  </si>
  <si>
    <t>门诊预存充值订单 1 元。</t>
  </si>
  <si>
    <t xml:space="preserve">2017060521001004520287874029	</t>
  </si>
  <si>
    <t>患者 周勇 自助机充值 500 元。</t>
  </si>
  <si>
    <t xml:space="preserve">*勇(180****9912)	</t>
  </si>
  <si>
    <t xml:space="preserve">2017060521001004530269615994	</t>
  </si>
  <si>
    <t>患者 吕丽 自助机充值 1280 元。</t>
  </si>
  <si>
    <t>门诊预存充值订单 1280 元。</t>
  </si>
  <si>
    <t xml:space="preserve">2017060521001004520287876104	</t>
  </si>
  <si>
    <t>患者 周勇 自助机充值 10 元。</t>
  </si>
  <si>
    <t xml:space="preserve">2017060521001004670281955405	</t>
  </si>
  <si>
    <t>患者 禹广焱 自助机充值 500 元。</t>
  </si>
  <si>
    <t xml:space="preserve">*吉娥(gui***@163.com)	</t>
  </si>
  <si>
    <t xml:space="preserve">2017060521001004640241674508	</t>
  </si>
  <si>
    <t>患者 程曦 自助机充值 300 元。</t>
  </si>
  <si>
    <t xml:space="preserve">*绪华(115***@qq.com)	</t>
  </si>
  <si>
    <t xml:space="preserve">2017060621001004090248127279	</t>
  </si>
  <si>
    <t>患者 崔立斌 自助机充值 100 元。</t>
  </si>
  <si>
    <t xml:space="preserve">*立斌(177****1266)	</t>
  </si>
  <si>
    <t xml:space="preserve">2017060621001004430237180429	</t>
  </si>
  <si>
    <t>患者 金定芝 自助机充值 50 元。</t>
  </si>
  <si>
    <t xml:space="preserve">*燕芬(137****9592)	</t>
  </si>
  <si>
    <t xml:space="preserve">2017060621001004760254461573	</t>
  </si>
  <si>
    <t>患者 李光平 自助机充值 1000 元。</t>
  </si>
  <si>
    <t xml:space="preserve">*云艳(136****1618)	</t>
  </si>
  <si>
    <t xml:space="preserve">2017060621001004330226016308	</t>
  </si>
  <si>
    <t>患者 高燕妮 自助机充值 300 元。</t>
  </si>
  <si>
    <t xml:space="preserve">*燕妮(138****9398)	</t>
  </si>
  <si>
    <t xml:space="preserve">2017060621001004330226045285	</t>
  </si>
  <si>
    <t>患者 耿永衡 自助机充值 300 元。</t>
  </si>
  <si>
    <t xml:space="preserve">2017060621001004370227227936	</t>
  </si>
  <si>
    <t>患者 王金焕 自助机充值 500 元。</t>
  </si>
  <si>
    <t xml:space="preserve">*金焕(157****9391)	</t>
  </si>
  <si>
    <t xml:space="preserve">2017060621001004570281446492	</t>
  </si>
  <si>
    <t>患者 张惠芬 自助机充值 500 元。</t>
  </si>
  <si>
    <t xml:space="preserve">*惠芬(158****7198)	</t>
  </si>
  <si>
    <t xml:space="preserve">2017060621001004230240193367	</t>
  </si>
  <si>
    <t>患者 全彪 自助机充值 20 元。</t>
  </si>
  <si>
    <t xml:space="preserve">*彪(156****7935)	</t>
  </si>
  <si>
    <t xml:space="preserve">2017060621001004790299290173	</t>
  </si>
  <si>
    <t>患者 吴敏 自助机充值 100 元。</t>
  </si>
  <si>
    <t xml:space="preserve">*小伟(138****4188)	</t>
  </si>
  <si>
    <t xml:space="preserve">*胜男(137****4409)	</t>
  </si>
  <si>
    <t xml:space="preserve">2017060621001004590261456408	</t>
  </si>
  <si>
    <t>患者 夏丽娟 自助机充值 300 元。</t>
  </si>
  <si>
    <t xml:space="preserve">*丽娟(190***@qq.com)	</t>
  </si>
  <si>
    <t xml:space="preserve">2017060621001004370227314917	</t>
  </si>
  <si>
    <t>患者 李胜男 自助机充值 400 元。</t>
  </si>
  <si>
    <t xml:space="preserve">2017060621001004660258133256	</t>
  </si>
  <si>
    <t>患者 费洋 自助机充值 700 元。</t>
  </si>
  <si>
    <t xml:space="preserve">*洋(131****6052)	</t>
  </si>
  <si>
    <t xml:space="preserve">2017060621001004570281579354	</t>
  </si>
  <si>
    <t>患者 张惠芬 自助机充值 1000 元。</t>
  </si>
  <si>
    <t xml:space="preserve">2017060621001004340257329505	</t>
  </si>
  <si>
    <t>患者 邓庆 自助机充值 200 元。</t>
  </si>
  <si>
    <t xml:space="preserve">*山(130***@qq.com)	</t>
  </si>
  <si>
    <t xml:space="preserve">2017060621001004610232445730	</t>
  </si>
  <si>
    <t>患者 李荣仕 自助机充值 300 元。</t>
  </si>
  <si>
    <t xml:space="preserve">*红珍(135****1005)	</t>
  </si>
  <si>
    <t xml:space="preserve">2017060621001004230240289591	</t>
  </si>
  <si>
    <t>患者 全彪 自助机充值 200 元。</t>
  </si>
  <si>
    <t xml:space="preserve">2017060621001004830256107114	</t>
  </si>
  <si>
    <t>患者 胡亚飞 自助机充值 1000 元。</t>
  </si>
  <si>
    <t xml:space="preserve">2017060621001004170249372863	</t>
  </si>
  <si>
    <t>患者 杨文辉 自助机充值 20 元。</t>
  </si>
  <si>
    <t xml:space="preserve">*三泰(182****3303)	</t>
  </si>
  <si>
    <t xml:space="preserve">2017060621001004520289093457	</t>
  </si>
  <si>
    <t>患者 白希明 自助机充值 20 元。</t>
  </si>
  <si>
    <t xml:space="preserve">*光伟(137****1355)	</t>
  </si>
  <si>
    <t xml:space="preserve">2017060621001004790299588759	</t>
  </si>
  <si>
    <t>患者 吴敏 自助机充值 480 元。</t>
  </si>
  <si>
    <t>门诊预存充值订单 480 元。</t>
  </si>
  <si>
    <t xml:space="preserve">2017060621001004880291122121	</t>
  </si>
  <si>
    <t>患者 荣曼梅 自助机充值 5000 元。</t>
  </si>
  <si>
    <t xml:space="preserve">*曼梅(186****8491)	</t>
  </si>
  <si>
    <t xml:space="preserve">2017060621001004340257596198	</t>
  </si>
  <si>
    <t>患者 邱薷贤 自助机充值 55 元。</t>
  </si>
  <si>
    <t>门诊预存充值订单 55 元。</t>
  </si>
  <si>
    <t xml:space="preserve">2017060621001004640242707203	</t>
  </si>
  <si>
    <t>患者 戴博明 自助机充值 100 元。</t>
  </si>
  <si>
    <t xml:space="preserve">*博明(184****9643)	</t>
  </si>
  <si>
    <t xml:space="preserve">2017060621001004720240411493	</t>
  </si>
  <si>
    <t>患者 李林洁 自助机充值 200 元。</t>
  </si>
  <si>
    <t xml:space="preserve">*林洁(183****9149)	</t>
  </si>
  <si>
    <t xml:space="preserve">2017060621001004970267832163	</t>
  </si>
  <si>
    <t>患者 张蓉 自助机充值 200 元。</t>
  </si>
  <si>
    <t xml:space="preserve">*蓉(182****2593)	</t>
  </si>
  <si>
    <t xml:space="preserve">2017060621001004220272437590	</t>
  </si>
  <si>
    <t>患者 张子歆 自助机充值 2000 元。</t>
  </si>
  <si>
    <t xml:space="preserve">*子歆(526***@qq.com)	</t>
  </si>
  <si>
    <t xml:space="preserve">2017060621001004920244776659	</t>
  </si>
  <si>
    <t>患者 杨磊 自助机充值 100 元。</t>
  </si>
  <si>
    <t xml:space="preserve">2017060621001004420252675658	</t>
  </si>
  <si>
    <t>患者 金东日 自助机充值 400 元。</t>
  </si>
  <si>
    <t xml:space="preserve">*东日(man***@163.com)	</t>
  </si>
  <si>
    <t xml:space="preserve">2017060621001004050251634322	</t>
  </si>
  <si>
    <t>患者 王小希 自助机充值 200 元。</t>
  </si>
  <si>
    <t xml:space="preserve">*凌霄(134****1175)	</t>
  </si>
  <si>
    <t xml:space="preserve">2017060721001004220273560574	</t>
  </si>
  <si>
    <t>患者 朱志颖 自助机充值 500 元。</t>
  </si>
  <si>
    <t xml:space="preserve">*志颖(308***@qq.com)	</t>
  </si>
  <si>
    <t xml:space="preserve">2017060721001004030253045788	</t>
  </si>
  <si>
    <t>患者 李娇一 自助机充值 100 元。</t>
  </si>
  <si>
    <t xml:space="preserve">2017060721001004280282103595	</t>
  </si>
  <si>
    <t>患者 梁雪 自助机充值 1000 元。</t>
  </si>
  <si>
    <t xml:space="preserve">*雪(746***@qq.com)	</t>
  </si>
  <si>
    <t xml:space="preserve">*加祥(154***@qq.com)	</t>
  </si>
  <si>
    <t xml:space="preserve">2017060721001004310229792678	</t>
  </si>
  <si>
    <t>患者 万涛 自助机充值 1000 元。</t>
  </si>
  <si>
    <t xml:space="preserve">*涛(137***@139.com)	</t>
  </si>
  <si>
    <t xml:space="preserve">2017060721001004350246307831	</t>
  </si>
  <si>
    <t>患者 段明祥 自助机充值 20 元。</t>
  </si>
  <si>
    <t xml:space="preserve">*明祥(139****6136)	</t>
  </si>
  <si>
    <t xml:space="preserve">2017060721001004600295255621	</t>
  </si>
  <si>
    <t>患者 刘加祥 自助机充值 50 元。</t>
  </si>
  <si>
    <t xml:space="preserve">2017060721001004640244109189	</t>
  </si>
  <si>
    <t>患者 李家瑛 自助机充值 1000 元。</t>
  </si>
  <si>
    <t xml:space="preserve">*延(137****1031)	</t>
  </si>
  <si>
    <t xml:space="preserve">2017060721001004060201273894	</t>
  </si>
  <si>
    <t>患者 李玉佳 自助机充值 1500 元。</t>
  </si>
  <si>
    <t xml:space="preserve">*新泉(1yx***@163.com)	</t>
  </si>
  <si>
    <t xml:space="preserve">2017060721001004660259951015	</t>
  </si>
  <si>
    <t>患者 米金辉 自助机充值 300 元。</t>
  </si>
  <si>
    <t xml:space="preserve">*平桂(138****2748)	</t>
  </si>
  <si>
    <t xml:space="preserve">2017060721001004300272914511	</t>
  </si>
  <si>
    <t>患者 李敬雪 自助机充值 500 元。</t>
  </si>
  <si>
    <t xml:space="preserve">*敬雪(135****4175)	</t>
  </si>
  <si>
    <t xml:space="preserve">2017060721001004900207601857	</t>
  </si>
  <si>
    <t>患者 冷琼会 自助机充值 3000 元。</t>
  </si>
  <si>
    <t xml:space="preserve">*国俊(159****1018)	</t>
  </si>
  <si>
    <t xml:space="preserve">2017060721001004860291969756	</t>
  </si>
  <si>
    <t>患者 祝飞龙 自助机充值 100 元。</t>
  </si>
  <si>
    <t xml:space="preserve">*飞龙(176****4321)	</t>
  </si>
  <si>
    <t xml:space="preserve">2017060721001004020207991013	</t>
  </si>
  <si>
    <t>患者 陶桂芬 自助机充值 800 元。</t>
  </si>
  <si>
    <t xml:space="preserve">*云芬(138****2162)	</t>
  </si>
  <si>
    <t xml:space="preserve">2017060721001004490238083085	</t>
  </si>
  <si>
    <t>患者 吴丽琼 自助机充值 500 元。</t>
  </si>
  <si>
    <t xml:space="preserve">*丽琼(139****8811)	</t>
  </si>
  <si>
    <t xml:space="preserve">2017060721001004090250485228	</t>
  </si>
  <si>
    <t>患者 汪小巧 自助机充值 100 元。</t>
  </si>
  <si>
    <t xml:space="preserve">*春燕(181****4046)	</t>
  </si>
  <si>
    <t xml:space="preserve">2017060721001004010256209084	</t>
  </si>
  <si>
    <t>患者 闫芷侨 自助机充值 500 元。</t>
  </si>
  <si>
    <t xml:space="preserve">*佳(jol***@126.com)	</t>
  </si>
  <si>
    <t xml:space="preserve">2017060721001004230242330220	</t>
  </si>
  <si>
    <t>患者 莫佳 自助机充值 2000 元。</t>
  </si>
  <si>
    <t xml:space="preserve">*佳(137****9532)	</t>
  </si>
  <si>
    <t xml:space="preserve">2017060721001004140263765388	</t>
  </si>
  <si>
    <t>患者 张桂云 自助机充值 3000 元。</t>
  </si>
  <si>
    <t xml:space="preserve">2017060721001004090250647075	</t>
  </si>
  <si>
    <t>患者 晏家骢 自助机充值 200 元。</t>
  </si>
  <si>
    <t xml:space="preserve">*家骢(mli***@163.com)	</t>
  </si>
  <si>
    <t xml:space="preserve">*慧晶(184****6833)	</t>
  </si>
  <si>
    <t xml:space="preserve">2017060721001004290239361057	</t>
  </si>
  <si>
    <t>患者 高菱璟 自助机充值 300 元。</t>
  </si>
  <si>
    <t xml:space="preserve">*菱璟(138****0137)	</t>
  </si>
  <si>
    <t xml:space="preserve">2017060721001004650295354132	</t>
  </si>
  <si>
    <t>患者 杨惠 自助机充值 300 元。</t>
  </si>
  <si>
    <t xml:space="preserve">*惠(159****5306)	</t>
  </si>
  <si>
    <t xml:space="preserve">2017060721001004640244678475	</t>
  </si>
  <si>
    <t>患者 陈玉 自助机充值 500 元。</t>
  </si>
  <si>
    <t xml:space="preserve">*维维(180****8385)	</t>
  </si>
  <si>
    <t xml:space="preserve">2017060721001004970269770210	</t>
  </si>
  <si>
    <t>患者 贺前旺 自助机充值 50 元。</t>
  </si>
  <si>
    <t xml:space="preserve">*前旺(182****9351)	</t>
  </si>
  <si>
    <t xml:space="preserve">2017060721001004200255116831	</t>
  </si>
  <si>
    <t>患者 段瑞谷 自助机充值 1200 元。</t>
  </si>
  <si>
    <t xml:space="preserve">*兴粉(158****8818)	</t>
  </si>
  <si>
    <t xml:space="preserve">2017060721001004130250092719	</t>
  </si>
  <si>
    <t>患者 陈开俊 自助机充值 300 元。</t>
  </si>
  <si>
    <t xml:space="preserve">*智良(159****2892)	</t>
  </si>
  <si>
    <t xml:space="preserve">2017060721001004740261515996	</t>
  </si>
  <si>
    <t>患者 李耀林 自助机充值 400 元。</t>
  </si>
  <si>
    <t xml:space="preserve">2017060721001004800286173948	</t>
  </si>
  <si>
    <t>患者 尹子娟 自助机充值 2391 元。</t>
  </si>
  <si>
    <t xml:space="preserve">*子娟(137****6881)	</t>
  </si>
  <si>
    <t>门诊预存充值订单 2391 元。</t>
  </si>
  <si>
    <t xml:space="preserve">2017060721001004150237605911	</t>
  </si>
  <si>
    <t>患者 吴胜 自助机充值 200 元。</t>
  </si>
  <si>
    <t xml:space="preserve">2017060721001004860292769775	</t>
  </si>
  <si>
    <t>患者 李晓娟 自助机充值 300 元。</t>
  </si>
  <si>
    <t xml:space="preserve">*晓娟(158****8929)	</t>
  </si>
  <si>
    <t xml:space="preserve">2017060721001004010256904159	</t>
  </si>
  <si>
    <t>患者 张素云 自助机充值 200 元。</t>
  </si>
  <si>
    <t xml:space="preserve">*素云(151****2115)	</t>
  </si>
  <si>
    <t xml:space="preserve">2017060721001004650295764485	</t>
  </si>
  <si>
    <t>患者 李拉 自助机充值 2400 元。</t>
  </si>
  <si>
    <t xml:space="preserve">*钦(186****5556)	</t>
  </si>
  <si>
    <t xml:space="preserve">*荣付(150****2731)	</t>
  </si>
  <si>
    <t xml:space="preserve">2017060721001004600296219998	</t>
  </si>
  <si>
    <t>患者 程亚楠 自助机充值 500 元。</t>
  </si>
  <si>
    <t xml:space="preserve">2017060721001004010256962840	</t>
  </si>
  <si>
    <t>患者 张素云 自助机充值 500 元。</t>
  </si>
  <si>
    <t xml:space="preserve">2017060721001004630236473056	</t>
  </si>
  <si>
    <t>患者 保静文 自助机充值 300 元。</t>
  </si>
  <si>
    <t xml:space="preserve">*静文(151****1120)	</t>
  </si>
  <si>
    <t>患者 王晓琴 自助机充值 200 元。</t>
  </si>
  <si>
    <t xml:space="preserve">*仕稳(139****8524)	</t>
  </si>
  <si>
    <t xml:space="preserve">2017060721001004040266689374	</t>
  </si>
  <si>
    <t xml:space="preserve">2017060721001004070297611903	</t>
  </si>
  <si>
    <t>患者 缪新波 自助机充值 1000 元。</t>
  </si>
  <si>
    <t xml:space="preserve">*新波(137****8439)	</t>
  </si>
  <si>
    <t xml:space="preserve">*可滋(515***@qq.com)	</t>
  </si>
  <si>
    <t xml:space="preserve">2017060721001004130250692406	</t>
  </si>
  <si>
    <t>患者 叶斌 自助机充值 200 元。</t>
  </si>
  <si>
    <t xml:space="preserve">2017060721001004100276502344	</t>
  </si>
  <si>
    <t>患者 马应敏 自助机充值 1000 元。</t>
  </si>
  <si>
    <t xml:space="preserve">*应敏(van***@163.com)	</t>
  </si>
  <si>
    <t xml:space="preserve">2017060821001004210243225056	</t>
  </si>
  <si>
    <t>患者 周俊 自助机充值 88 元。</t>
  </si>
  <si>
    <t xml:space="preserve">*显凤(135****0422)	</t>
  </si>
  <si>
    <t>门诊预存充值订单 88 元。</t>
  </si>
  <si>
    <t xml:space="preserve">2017060821001004550290171210	</t>
  </si>
  <si>
    <t>患者 任玉萍 自助机充值 500 元。</t>
  </si>
  <si>
    <t xml:space="preserve">*玉萍(177****9767)	</t>
  </si>
  <si>
    <t xml:space="preserve">2017060821001004160284389975	</t>
  </si>
  <si>
    <t>患者 杨盟 自助机充值 300 元。</t>
  </si>
  <si>
    <t xml:space="preserve">*瑞(151****5892)	</t>
  </si>
  <si>
    <t xml:space="preserve">2017060821001004250254459302	</t>
  </si>
  <si>
    <t>患者 杨蓉 自助机充值 100 元。</t>
  </si>
  <si>
    <t xml:space="preserve">*蓉(135****4828)	</t>
  </si>
  <si>
    <t xml:space="preserve">2017060821001004180285341311	</t>
  </si>
  <si>
    <t>患者 吴诗琴 自助机充值 1000 元。</t>
  </si>
  <si>
    <t xml:space="preserve">*诗琴(137****7909)	</t>
  </si>
  <si>
    <t xml:space="preserve">8a942a765c355791015c35845e8c0005	</t>
  </si>
  <si>
    <t xml:space="preserve">2017060821001004070298040802	</t>
  </si>
  <si>
    <t>患者 段开宇 自助机充值 200 元。</t>
  </si>
  <si>
    <t xml:space="preserve">*开宇(dr3***@126.com)	</t>
  </si>
  <si>
    <t>患者 杜文丹 自助机充值 100 元。</t>
  </si>
  <si>
    <t xml:space="preserve">*文丹(131****4870)	</t>
  </si>
  <si>
    <t xml:space="preserve">2017060821001004130251024100	</t>
  </si>
  <si>
    <t>患者 刘文艾 自助机充值 100 元。</t>
  </si>
  <si>
    <t xml:space="preserve">*琼(182****5242)	</t>
  </si>
  <si>
    <t xml:space="preserve">2017060821001004920247861070	</t>
  </si>
  <si>
    <t>患者 申红艳 自助机充值 300 元。</t>
  </si>
  <si>
    <t xml:space="preserve">*水林(305***@qq.com)	</t>
  </si>
  <si>
    <t xml:space="preserve">2017060821001004120278400363	</t>
  </si>
  <si>
    <t>患者 马丹琦 自助机充值 1000 元。</t>
  </si>
  <si>
    <t xml:space="preserve">*丹琦(onl***@sina.com)	</t>
  </si>
  <si>
    <t xml:space="preserve">2017060821001004140265208799	</t>
  </si>
  <si>
    <t>患者 郑秀慈 自助机充值 1000 元。</t>
  </si>
  <si>
    <t xml:space="preserve">*秀慈(137****0974)	</t>
  </si>
  <si>
    <t xml:space="preserve">2017060821001004560207610328	</t>
  </si>
  <si>
    <t>患者 王博文 自助机充值 2000 元。</t>
  </si>
  <si>
    <t xml:space="preserve">*博文(180****7169)	</t>
  </si>
  <si>
    <t xml:space="preserve">2017060821001004430241034462	</t>
  </si>
  <si>
    <t>患者 唐可馨 自助机充值 500 元。</t>
  </si>
  <si>
    <t xml:space="preserve">*伟(159****8717)	</t>
  </si>
  <si>
    <t xml:space="preserve">*志成(892***@sina.com)	</t>
  </si>
  <si>
    <t xml:space="preserve">2017060821001004210243399588	</t>
  </si>
  <si>
    <t>患者 黄春英 自助机充值 4000 元。</t>
  </si>
  <si>
    <t xml:space="preserve">*春英(415***@qq.com)	</t>
  </si>
  <si>
    <t xml:space="preserve">2017060821001004580296599734	</t>
  </si>
  <si>
    <t>患者 刘加祥 自助机充值 500 元。</t>
  </si>
  <si>
    <t xml:space="preserve">*亚楠(104***@qq.com)	</t>
  </si>
  <si>
    <t xml:space="preserve">2017060821001004080279723584	</t>
  </si>
  <si>
    <t>患者 杨惠 自助机充值 500 元。</t>
  </si>
  <si>
    <t xml:space="preserve">*惠(296***@qq.com)	</t>
  </si>
  <si>
    <t xml:space="preserve">2017060821001004350248144040	</t>
  </si>
  <si>
    <t>患者 刘岩 自助机充值 50 元。</t>
  </si>
  <si>
    <t xml:space="preserve">*岩(101***@qq.com)	</t>
  </si>
  <si>
    <t xml:space="preserve">2017060821001004410264385053	</t>
  </si>
  <si>
    <t>患者 罗慧晶 自助机充值 1000 元。</t>
  </si>
  <si>
    <t xml:space="preserve">2017060821001004880294485411	</t>
  </si>
  <si>
    <t>患者 李翠兰 自助机充值 50 元。</t>
  </si>
  <si>
    <t xml:space="preserve">2017060821001004920248006899	</t>
  </si>
  <si>
    <t>患者 陈泳杉 自助机充值 5000 元。</t>
  </si>
  <si>
    <t xml:space="preserve">*熙宁(137****6946)	</t>
  </si>
  <si>
    <t xml:space="preserve">2017060821001004150238635800	</t>
  </si>
  <si>
    <t>患者 文斌 自助机充值 100 元。</t>
  </si>
  <si>
    <t xml:space="preserve">*斌(181****6777)	</t>
  </si>
  <si>
    <t xml:space="preserve">2017060821001004290240790083	</t>
  </si>
  <si>
    <t>患者 陈平林 自助机充值 200 元。</t>
  </si>
  <si>
    <t xml:space="preserve">*平林(139****6535)	</t>
  </si>
  <si>
    <t xml:space="preserve">2017060821001004640246100817	</t>
  </si>
  <si>
    <t>患者 蔡昌盛 自助机充值 3000 元。</t>
  </si>
  <si>
    <t xml:space="preserve">*昌盛(155****2309)	</t>
  </si>
  <si>
    <t xml:space="preserve">2017060821001004430241334536	</t>
  </si>
  <si>
    <t>患者 段志成 自助机充值 200 元。</t>
  </si>
  <si>
    <t xml:space="preserve">2017060821001004190223681727	</t>
  </si>
  <si>
    <t>患者 高老芬 自助机充值 20 元。</t>
  </si>
  <si>
    <t xml:space="preserve">*昆(135****9117)	</t>
  </si>
  <si>
    <t xml:space="preserve">8a942a765c25d677015c260a751e0024	</t>
  </si>
  <si>
    <t xml:space="preserve">2017060821001004030255219142	</t>
  </si>
  <si>
    <t xml:space="preserve">2017060821001004190223773183	</t>
  </si>
  <si>
    <t xml:space="preserve">2017060821001004750207611054	</t>
  </si>
  <si>
    <t>患者 杨荣付 自助机充值 400 元。</t>
  </si>
  <si>
    <t xml:space="preserve">2017060821001004750207635735	</t>
  </si>
  <si>
    <t>患者 杨竹 自助机充值 500 元。</t>
  </si>
  <si>
    <t xml:space="preserve">2017060821001004970271222215	</t>
  </si>
  <si>
    <t>患者 张蓉 自助机充值 813 元。</t>
  </si>
  <si>
    <t>门诊预存充值订单 813 元。</t>
  </si>
  <si>
    <t xml:space="preserve">25733	</t>
  </si>
  <si>
    <t xml:space="preserve">8a942a765c35871c015c3591c96a0004	</t>
  </si>
  <si>
    <t xml:space="preserve">2017060821001004400288040086	</t>
  </si>
  <si>
    <t>患者 何顺仙 自助机充值 1000 元。</t>
  </si>
  <si>
    <t xml:space="preserve">*国飞(136****8173)	</t>
  </si>
  <si>
    <t xml:space="preserve">2017060821001004570285732290	</t>
  </si>
  <si>
    <t>患者 张惠芬 自助机充值 100 元。</t>
  </si>
  <si>
    <t xml:space="preserve">*再斌(158****2995)	</t>
  </si>
  <si>
    <t xml:space="preserve">2017060821001004090252689068	</t>
  </si>
  <si>
    <t>患者 林亚红 自助机充值 500 元。</t>
  </si>
  <si>
    <t xml:space="preserve">*亚红(136****3590)	</t>
  </si>
  <si>
    <t xml:space="preserve">2017060821001004150239084451	</t>
  </si>
  <si>
    <t>患者 尹健华 自助机充值 100 元。</t>
  </si>
  <si>
    <t xml:space="preserve">*娜(181****3070)	</t>
  </si>
  <si>
    <t xml:space="preserve">2017060821001004160285105945	</t>
  </si>
  <si>
    <t>患者 沈再斌 自助机充值 500 元。</t>
  </si>
  <si>
    <t xml:space="preserve">2017060821001004480253918373	</t>
  </si>
  <si>
    <t>患者 徐香 自助机充值 200 元。</t>
  </si>
  <si>
    <t xml:space="preserve">*仕芹(151****9247)	</t>
  </si>
  <si>
    <t xml:space="preserve">2017060821001004340261565087	</t>
  </si>
  <si>
    <t>患者 高婷 自助机充值 2000 元。</t>
  </si>
  <si>
    <t xml:space="preserve">*婷(182****5561)	</t>
  </si>
  <si>
    <t xml:space="preserve">2017060821001004150239303994	</t>
  </si>
  <si>
    <t>患者 尹健华 自助机充值 5000 元。</t>
  </si>
  <si>
    <t xml:space="preserve">2017060821001004400288375221	</t>
  </si>
  <si>
    <t>患者 乔燕 自助机充值 20 元。</t>
  </si>
  <si>
    <t xml:space="preserve">*燕(135****3585)	</t>
  </si>
  <si>
    <t xml:space="preserve">2017060821001004860294502367	</t>
  </si>
  <si>
    <t xml:space="preserve">2017060821001004600297902819	</t>
  </si>
  <si>
    <t>患者 何娜 自助机充值 450 元。</t>
  </si>
  <si>
    <t xml:space="preserve">2017060821001004070298686574	</t>
  </si>
  <si>
    <t>患者 钱舒然 自助机充值 125 元。</t>
  </si>
  <si>
    <t xml:space="preserve">*舒然(186****4412)	</t>
  </si>
  <si>
    <t>门诊预存充值订单 125 元。</t>
  </si>
  <si>
    <t xml:space="preserve">2017060821001004860294535047	</t>
  </si>
  <si>
    <t>患者 李晓娟 自助机充值 500 元。</t>
  </si>
  <si>
    <t xml:space="preserve">2017060821001004850277526162	</t>
  </si>
  <si>
    <t>患者 付丽琼 自助机充值 1500 元。</t>
  </si>
  <si>
    <t xml:space="preserve">*丽琼(183****2475)	</t>
  </si>
  <si>
    <t xml:space="preserve">2017060821001004330230652132	</t>
  </si>
  <si>
    <t>患者 黄心 自助机充值 300 元。</t>
  </si>
  <si>
    <t xml:space="preserve">*心(rob***@hotmail.com)	</t>
  </si>
  <si>
    <t xml:space="preserve">2017060821001004840299630705	</t>
  </si>
  <si>
    <t>患者 雷飞 自助机充值 200 元。</t>
  </si>
  <si>
    <t xml:space="preserve">*丽琳(158****0385)	</t>
  </si>
  <si>
    <t xml:space="preserve">2017060821001004520293537541	</t>
  </si>
  <si>
    <t>患者 梁一晨 自助机充值 100 元。</t>
  </si>
  <si>
    <t xml:space="preserve">*一晨(383***@qq.com)	</t>
  </si>
  <si>
    <t xml:space="preserve">2017060821001004840299632596	</t>
  </si>
  <si>
    <t>患者 孙丽琳 自助机充值 1000 元。</t>
  </si>
  <si>
    <t xml:space="preserve">2017060821001004200257421561	</t>
  </si>
  <si>
    <t>患者 段瑞谷 自助机充值 1500 元。</t>
  </si>
  <si>
    <t xml:space="preserve">2017060821001004600298447262	</t>
  </si>
  <si>
    <t>患者 杨光彦 自助机充值 20 元。</t>
  </si>
  <si>
    <t xml:space="preserve">*光彦(138****8773)	</t>
  </si>
  <si>
    <t xml:space="preserve">2017060821001004600298690827	</t>
  </si>
  <si>
    <t>患者 孔祥玉 自助机充值 80 元。</t>
  </si>
  <si>
    <t xml:space="preserve">2017060921001004560209335685	</t>
  </si>
  <si>
    <t xml:space="preserve">2017060921001004300276376565	</t>
  </si>
  <si>
    <t xml:space="preserve">2017060921001004700254892009	</t>
  </si>
  <si>
    <t xml:space="preserve">2017060921001004550292102488	</t>
  </si>
  <si>
    <t xml:space="preserve">2017060921001004000293278661	</t>
  </si>
  <si>
    <t xml:space="preserve">2017060921001004370232876686	</t>
  </si>
  <si>
    <t xml:space="preserve">2017060921001004600298829389	</t>
  </si>
  <si>
    <t xml:space="preserve">2017060921001004240267877533	</t>
  </si>
  <si>
    <t xml:space="preserve">2017060921001004960297541576	</t>
  </si>
  <si>
    <t xml:space="preserve">2017060921001004170254566782	</t>
  </si>
  <si>
    <t xml:space="preserve">2017060921001004820296864200	</t>
  </si>
  <si>
    <t xml:space="preserve">2017060921001004100278726507	</t>
  </si>
  <si>
    <t xml:space="preserve">2017060921001004550292314958	</t>
  </si>
  <si>
    <t xml:space="preserve">2017060921001004370233093983	</t>
  </si>
  <si>
    <t xml:space="preserve">2017060921001004110299114533	</t>
  </si>
  <si>
    <t xml:space="preserve">2017060921001004820296961146	</t>
  </si>
  <si>
    <t xml:space="preserve">2017060921001004370233095014	</t>
  </si>
  <si>
    <t xml:space="preserve">2017060921001004240268064993	</t>
  </si>
  <si>
    <t xml:space="preserve">2017060921001004860295665131	</t>
  </si>
  <si>
    <t xml:space="preserve">2017060921001004120280439783	</t>
  </si>
  <si>
    <t xml:space="preserve">2017060921001004560210034118	</t>
  </si>
  <si>
    <t xml:space="preserve">2017060921001004470263658660	</t>
  </si>
  <si>
    <t xml:space="preserve">2017060921001004590267459849	</t>
  </si>
  <si>
    <t xml:space="preserve">2017060921001004430243531082	</t>
  </si>
  <si>
    <t xml:space="preserve">2017060921001004740265032307	</t>
  </si>
  <si>
    <t xml:space="preserve">2017060921001004430243577030	</t>
  </si>
  <si>
    <t xml:space="preserve">2017060921001004140267829340	</t>
  </si>
  <si>
    <t xml:space="preserve">2017060921001004050256461215	</t>
  </si>
  <si>
    <t xml:space="preserve">2017060921001004360264955254	</t>
  </si>
  <si>
    <t xml:space="preserve">2017060921001004760260830764	</t>
  </si>
  <si>
    <t xml:space="preserve">2017060921001004140267872774	</t>
  </si>
  <si>
    <t xml:space="preserve">2017060921001004610239268040	</t>
  </si>
  <si>
    <t xml:space="preserve">2017060921001004200258902325	</t>
  </si>
  <si>
    <t xml:space="preserve">2017060921001004530277039713	</t>
  </si>
  <si>
    <t xml:space="preserve">2017060921001004290243448499	</t>
  </si>
  <si>
    <t>患者 张安 自助机充值 4000 元。</t>
  </si>
  <si>
    <t xml:space="preserve">*国宝(158****6211)	</t>
  </si>
  <si>
    <t>患者 张庆安 自助机充值 4000 元。</t>
  </si>
  <si>
    <t xml:space="preserve">*云(188****6864)	</t>
  </si>
  <si>
    <t>患者 黎明星 自助机充值 1127 元。</t>
  </si>
  <si>
    <t xml:space="preserve">*明星(189****2117)	</t>
  </si>
  <si>
    <t>门诊预存充值订单 1127 元。</t>
  </si>
  <si>
    <t>患者 俞江 自助机充值 200 元。</t>
  </si>
  <si>
    <t xml:space="preserve">*江(848***@qq.com)	</t>
  </si>
  <si>
    <t>患者 陈宗艳 自助机充值 200 元。</t>
  </si>
  <si>
    <t xml:space="preserve">*芳(183****6083)	</t>
  </si>
  <si>
    <t>患者 和树梅 自助机充值 1000 元。</t>
  </si>
  <si>
    <t xml:space="preserve">*梅花(139****4720)	</t>
  </si>
  <si>
    <t>患者 谭玲 自助机充值 100 元。</t>
  </si>
  <si>
    <t xml:space="preserve">*玲(151****9834)	</t>
  </si>
  <si>
    <t>患者 薛本乾 自助机充值 200 元。</t>
  </si>
  <si>
    <t>患者 李佑莲 自助机充值 100 元。</t>
  </si>
  <si>
    <t xml:space="preserve">*巧平(158****3133)	</t>
  </si>
  <si>
    <t xml:space="preserve">*彦青(137****9596)	</t>
  </si>
  <si>
    <t>患者 吴祥高 自助机充值 500 元。</t>
  </si>
  <si>
    <t xml:space="preserve">*祥高(157****0899)	</t>
  </si>
  <si>
    <t>患者 郑明祥 自助机充值 1000 元。</t>
  </si>
  <si>
    <t xml:space="preserve">*明祥(151****6477)	</t>
  </si>
  <si>
    <t>患者 刘俐君 自助机充值 200 元。</t>
  </si>
  <si>
    <t xml:space="preserve">*俐君(623***@qq.com)	</t>
  </si>
  <si>
    <t>患者 王云贵 自助机充值 200 元。</t>
  </si>
  <si>
    <t xml:space="preserve">*燕(151****6357)	</t>
  </si>
  <si>
    <t>患者 王利刚 自助机充值 200 元。</t>
  </si>
  <si>
    <t xml:space="preserve">*勇(387***@qq.com)	</t>
  </si>
  <si>
    <t>患者 袁洁琼 自助机充值 500 元。</t>
  </si>
  <si>
    <t>患者 崔灿 自助机充值 300 元。</t>
  </si>
  <si>
    <t xml:space="preserve">*灿(565***@qq.com)	</t>
  </si>
  <si>
    <t>患者 李红才 自助机充值 50 元。</t>
  </si>
  <si>
    <t xml:space="preserve">*勇(157****2013)	</t>
  </si>
  <si>
    <t>患者 马小巾 自助机充值 300 元。</t>
  </si>
  <si>
    <t xml:space="preserve">*涛(153***@189.cn)	</t>
  </si>
  <si>
    <t>患者 杨荣清 自助机充值 200 元。</t>
  </si>
  <si>
    <t xml:space="preserve">*荣清(188****1980)	</t>
  </si>
  <si>
    <t>患者 杜郁 自助机充值 300 元。</t>
  </si>
  <si>
    <t xml:space="preserve">*郁(yng***@126.com)	</t>
  </si>
  <si>
    <t>患者 陶贞贞 自助机充值 50 元。</t>
  </si>
  <si>
    <t xml:space="preserve">*贞贞(856***@qq.com)	</t>
  </si>
  <si>
    <t>患者 李淑琼 自助机充值 145 元。</t>
  </si>
  <si>
    <t xml:space="preserve">*永华(136****7996)	</t>
  </si>
  <si>
    <t>门诊预存充值订单 145 元。</t>
  </si>
  <si>
    <t>患者 罗羽诗 自助机充值 360 元。</t>
  </si>
  <si>
    <t xml:space="preserve">*羽诗(ban***@163.com)	</t>
  </si>
  <si>
    <t>门诊预存充值订单 360 元。</t>
  </si>
  <si>
    <t>患者 严帅 自助机充值 250 元。</t>
  </si>
  <si>
    <t xml:space="preserve">*帅(263***@qq.com)	</t>
  </si>
  <si>
    <t>患者 王兴发 自助机充值 100 元。</t>
  </si>
  <si>
    <t>患者 莫志超 自助机充值 100 元。</t>
  </si>
  <si>
    <t>患者 罗佳 自助机充值 20 元。</t>
  </si>
  <si>
    <t xml:space="preserve">*佳(187****0443)	</t>
  </si>
  <si>
    <t>患者 杨奎 自助机充值 200 元。</t>
  </si>
  <si>
    <t xml:space="preserve">*奎(150***@qq.com)	</t>
  </si>
  <si>
    <t>患者 吉德辉 自助机充值 10 元。</t>
  </si>
  <si>
    <t xml:space="preserve">*德辉(135****1856)	</t>
  </si>
  <si>
    <t>患者 莫志超 自助机充值 300 元。</t>
  </si>
  <si>
    <t xml:space="preserve">*锐(184****9780)	</t>
  </si>
  <si>
    <t>患者 俞飞 自助机充值 500 元。</t>
  </si>
  <si>
    <t xml:space="preserve">*飞(158****7630)	</t>
  </si>
  <si>
    <t>患者 段瑞谷 自助机充值 2000 元。</t>
  </si>
  <si>
    <t>患者 王锐 自助机充值 300 元。</t>
  </si>
  <si>
    <t>患者 李薇 自助机充值 100 元。</t>
  </si>
  <si>
    <t xml:space="preserve">*薇(156****7502)	</t>
  </si>
  <si>
    <t xml:space="preserve">2017061021001004850280151085	</t>
  </si>
  <si>
    <t>患者 付丽琼 自助机充值 400 元。</t>
  </si>
  <si>
    <t xml:space="preserve">2017061021001004240269577863	</t>
  </si>
  <si>
    <t>患者 王璐 自助机充值 200 元。</t>
  </si>
  <si>
    <t xml:space="preserve">*璐(181****3255)	</t>
  </si>
  <si>
    <t xml:space="preserve">*洁云(ljy***@126.com)	</t>
  </si>
  <si>
    <t xml:space="preserve">2017061021001004230247362538	</t>
  </si>
  <si>
    <t>患者 李梦瑜 自助机充值 500 元。</t>
  </si>
  <si>
    <t xml:space="preserve">*梦瑜(135****5232)	</t>
  </si>
  <si>
    <t xml:space="preserve">2017061021001004090255665431	</t>
  </si>
  <si>
    <t>患者 刘曦 自助机充值 100 元。</t>
  </si>
  <si>
    <t xml:space="preserve">*曦(961***@qq.com)	</t>
  </si>
  <si>
    <t xml:space="preserve">*玉琴(184****2289)	</t>
  </si>
  <si>
    <t xml:space="preserve">2017061021001004030258537643	</t>
  </si>
  <si>
    <t>患者 字明轩 自助机充值 200 元。</t>
  </si>
  <si>
    <t xml:space="preserve">*苗立(138****4040)	</t>
  </si>
  <si>
    <t xml:space="preserve">2017061021001004860297387498	</t>
  </si>
  <si>
    <t>患者 卢玉琴 自助机充值 100 元。</t>
  </si>
  <si>
    <t xml:space="preserve">2017061021001004720247121700	</t>
  </si>
  <si>
    <t>患者 屈从一 自助机充值 100 元。</t>
  </si>
  <si>
    <t xml:space="preserve">*从一(182****4625)	</t>
  </si>
  <si>
    <t xml:space="preserve">2017061021001004940235283103	</t>
  </si>
  <si>
    <t>患者 张玉双 自助机充值 1 元。</t>
  </si>
  <si>
    <t xml:space="preserve">2017061021001004550294205172	</t>
  </si>
  <si>
    <t>患者 邓闻红 自助机充值 766 元。</t>
  </si>
  <si>
    <t xml:space="preserve">*闻红(184****7308)	</t>
  </si>
  <si>
    <t>门诊预存充值订单 766 元。</t>
  </si>
  <si>
    <t xml:space="preserve">2017061021001004370234910275	</t>
  </si>
  <si>
    <t>患者 金光德 自助机充值 200 元。</t>
  </si>
  <si>
    <t xml:space="preserve">*楚媛(159****7801)	</t>
  </si>
  <si>
    <t xml:space="preserve">2017061021001004780238181177	</t>
  </si>
  <si>
    <t xml:space="preserve">*梦丹(158****7810)	</t>
  </si>
  <si>
    <t xml:space="preserve">2017061021001004180289258573	</t>
  </si>
  <si>
    <t>患者 李露仙 自助机充值 100 元。</t>
  </si>
  <si>
    <t xml:space="preserve">*露仙(183****3295)	</t>
  </si>
  <si>
    <t xml:space="preserve">2017061021001004840202582194	</t>
  </si>
  <si>
    <t>患者 张磊 自助机充值 200 元。</t>
  </si>
  <si>
    <t xml:space="preserve">*磊(177****5953)	</t>
  </si>
  <si>
    <t xml:space="preserve">2017061021001004060206849145	</t>
  </si>
  <si>
    <t>患者 陈正鸿 自助机充值 100 元。</t>
  </si>
  <si>
    <t xml:space="preserve">*正鸿(136****6263)	</t>
  </si>
  <si>
    <t xml:space="preserve">2017061021001004270262840716	</t>
  </si>
  <si>
    <t>患者 敖显荣 自助机充值 9999 元。</t>
  </si>
  <si>
    <t xml:space="preserve">2017061021001004620285254761	</t>
  </si>
  <si>
    <t>患者 刘佳楠 自助机充值 20 元。</t>
  </si>
  <si>
    <t xml:space="preserve">*红雨(183****6932)	</t>
  </si>
  <si>
    <t xml:space="preserve">2017061021001004330233863253	</t>
  </si>
  <si>
    <t>患者 张莉莉 自助机充值 20 元。</t>
  </si>
  <si>
    <t xml:space="preserve">*莉莉(135****0571)	</t>
  </si>
  <si>
    <t xml:space="preserve">2017061021001004180289619327	</t>
  </si>
  <si>
    <t>患者 周云 自助机充值 1000 元。</t>
  </si>
  <si>
    <t xml:space="preserve">*云(152****0666)	</t>
  </si>
  <si>
    <t>患者 李争光 自助机充值 10 元。</t>
  </si>
  <si>
    <t xml:space="preserve">*全(337***@qq.com)	</t>
  </si>
  <si>
    <t xml:space="preserve">2017061021001004220279666851	</t>
  </si>
  <si>
    <t xml:space="preserve">2017061021001004200260334011	</t>
  </si>
  <si>
    <t>患者 李洁云 自助机充值 400 元。</t>
  </si>
  <si>
    <t xml:space="preserve">2017061021001004120282681591	</t>
  </si>
  <si>
    <t>患者 黄富香 自助机充值 110 元。</t>
  </si>
  <si>
    <t xml:space="preserve">*斌(182****4282)	</t>
  </si>
  <si>
    <t>门诊预存充值订单 110 元。</t>
  </si>
  <si>
    <t xml:space="preserve">2017061121001004380279027896	</t>
  </si>
  <si>
    <t>患者 普友福 自助机充值 10 元。</t>
  </si>
  <si>
    <t xml:space="preserve">*芸祺(159****6800)	</t>
  </si>
  <si>
    <t>交易时间</t>
  </si>
  <si>
    <t>预存ID</t>
  </si>
  <si>
    <t>第三方交易ID</t>
  </si>
  <si>
    <t>病人编号</t>
  </si>
  <si>
    <t>病人姓名</t>
  </si>
  <si>
    <t>金额</t>
  </si>
  <si>
    <t>渠道</t>
  </si>
  <si>
    <t>机器</t>
  </si>
  <si>
    <t>状态</t>
  </si>
  <si>
    <t>自助机金额</t>
    <phoneticPr fontId="3" type="noConversion"/>
  </si>
  <si>
    <t>是否平</t>
    <phoneticPr fontId="3" type="noConversion"/>
  </si>
  <si>
    <t>2017060321001004910292975300</t>
  </si>
  <si>
    <t>0111230121</t>
  </si>
  <si>
    <t>马艺</t>
  </si>
  <si>
    <t>9999</t>
  </si>
  <si>
    <t>自助机广发041</t>
  </si>
  <si>
    <t>1</t>
  </si>
  <si>
    <t>2017060221001004940220663848</t>
  </si>
  <si>
    <t>1000004582</t>
  </si>
  <si>
    <t>张玉双</t>
  </si>
  <si>
    <t>2017060421001004940224958087</t>
  </si>
  <si>
    <t>2017060521001004630231543219</t>
  </si>
  <si>
    <t>2017060521001004060297317203</t>
  </si>
  <si>
    <t>1000030716</t>
  </si>
  <si>
    <t>李玉佳</t>
  </si>
  <si>
    <t>自助机广发040</t>
  </si>
  <si>
    <t>2017060321001004820286100142</t>
  </si>
  <si>
    <t>1000025611</t>
  </si>
  <si>
    <t>王娟</t>
  </si>
  <si>
    <t>自助机招商040</t>
  </si>
  <si>
    <t>2017060521001004250249208105</t>
  </si>
  <si>
    <t>1000029334</t>
  </si>
  <si>
    <t>张可心</t>
  </si>
  <si>
    <t>自助机广发003</t>
  </si>
  <si>
    <t>2017060421001004150232057529</t>
  </si>
  <si>
    <t>1000015767</t>
  </si>
  <si>
    <t>曹淑梅</t>
  </si>
  <si>
    <t>自助机广发037</t>
  </si>
  <si>
    <t>2017060521001004360257059842</t>
  </si>
  <si>
    <t>1000035229</t>
  </si>
  <si>
    <t>李云仙</t>
  </si>
  <si>
    <t>2017060521001004360257059603</t>
  </si>
  <si>
    <t>1000035164</t>
  </si>
  <si>
    <t>陈玲</t>
  </si>
  <si>
    <t>自助机广发013</t>
  </si>
  <si>
    <t>2017060521001004880288917516</t>
  </si>
  <si>
    <t>1000023571</t>
  </si>
  <si>
    <t>王春秀</t>
  </si>
  <si>
    <t>自助机广发005</t>
  </si>
  <si>
    <t>2017060521001004890288725328</t>
  </si>
  <si>
    <t>1000032818</t>
  </si>
  <si>
    <t>毕发溪</t>
  </si>
  <si>
    <t>自助机广发022</t>
  </si>
  <si>
    <t>2017060521001004890289100653</t>
  </si>
  <si>
    <t>1000036196</t>
  </si>
  <si>
    <t>黄再莲</t>
  </si>
  <si>
    <t>2017060521001004900203705068</t>
  </si>
  <si>
    <t>1000032083</t>
  </si>
  <si>
    <t>郑雨涵</t>
  </si>
  <si>
    <t>自助机广发025</t>
  </si>
  <si>
    <t>2017060521001004870269963189</t>
  </si>
  <si>
    <t>1000034621</t>
  </si>
  <si>
    <t>惠得真</t>
  </si>
  <si>
    <t>2017060521001004900203794242</t>
  </si>
  <si>
    <t>1000033967</t>
  </si>
  <si>
    <t>李春元</t>
  </si>
  <si>
    <t>自助机招商015</t>
  </si>
  <si>
    <t>2017060521001004250249535985</t>
  </si>
  <si>
    <t>1000037010</t>
  </si>
  <si>
    <t>马喆亮</t>
  </si>
  <si>
    <t>2017060521001004250249651218</t>
  </si>
  <si>
    <t>自助机招商018</t>
  </si>
  <si>
    <t>2017060521001004140260131380</t>
  </si>
  <si>
    <t>1000036478</t>
  </si>
  <si>
    <t>朱琉贞</t>
  </si>
  <si>
    <t>自助机广发011</t>
  </si>
  <si>
    <t>2017060521001004480247932324</t>
  </si>
  <si>
    <t>1000030833</t>
  </si>
  <si>
    <t>杨齐芬</t>
  </si>
  <si>
    <t>2017060521001004650291640616</t>
  </si>
  <si>
    <t>1000037592</t>
  </si>
  <si>
    <t>平飞</t>
  </si>
  <si>
    <t>自助机广发018</t>
  </si>
  <si>
    <t>2017060521001004640241076853</t>
  </si>
  <si>
    <t>5327-5270081093</t>
  </si>
  <si>
    <t>沈林然</t>
  </si>
  <si>
    <t>自助机招商039</t>
  </si>
  <si>
    <t>2017060521001004480248541103</t>
  </si>
  <si>
    <t>自助机广发009</t>
  </si>
  <si>
    <t>2017060521001004250249695172</t>
  </si>
  <si>
    <t>1000038444</t>
  </si>
  <si>
    <t>全思臣</t>
  </si>
  <si>
    <t>自助机招商032</t>
  </si>
  <si>
    <t>2017060521001004790298022097</t>
  </si>
  <si>
    <t>1000037641</t>
  </si>
  <si>
    <t>张旭</t>
  </si>
  <si>
    <t>2017060521001004520287874029</t>
  </si>
  <si>
    <t>1000030047</t>
  </si>
  <si>
    <t>周勇</t>
  </si>
  <si>
    <t>自助机招商017</t>
  </si>
  <si>
    <t>2017060521001004640241674508</t>
  </si>
  <si>
    <t>1000039415</t>
  </si>
  <si>
    <t>程曦</t>
  </si>
  <si>
    <t>自助机招商030</t>
  </si>
  <si>
    <t>2017060621001004090248127279</t>
  </si>
  <si>
    <t>1000039536</t>
  </si>
  <si>
    <t>崔立斌</t>
  </si>
  <si>
    <t>2017060621001004760254461573</t>
  </si>
  <si>
    <t>1000039785</t>
  </si>
  <si>
    <t>李光平</t>
  </si>
  <si>
    <t>自助机广发030</t>
  </si>
  <si>
    <t>2017060621001004370227314917</t>
  </si>
  <si>
    <t>1000041270</t>
  </si>
  <si>
    <t>李胜男</t>
  </si>
  <si>
    <t>自助机广发038</t>
  </si>
  <si>
    <t>2017060621001004660258133256</t>
  </si>
  <si>
    <t>1000041765</t>
  </si>
  <si>
    <t>费洋</t>
  </si>
  <si>
    <t>自助机广发020</t>
  </si>
  <si>
    <t>2017060621001004230240193367</t>
  </si>
  <si>
    <t>1000041189</t>
  </si>
  <si>
    <t>全彪</t>
  </si>
  <si>
    <t>2017060621001004230240289591</t>
  </si>
  <si>
    <t>2017060621001004430237180429</t>
  </si>
  <si>
    <t>1000039376</t>
  </si>
  <si>
    <t>金定芝</t>
  </si>
  <si>
    <t>自助机广发021</t>
  </si>
  <si>
    <t>2017060621001004610232445730</t>
  </si>
  <si>
    <t>1000038714</t>
  </si>
  <si>
    <t>李荣仕</t>
  </si>
  <si>
    <t>自助机广发016</t>
  </si>
  <si>
    <t>2017060621001004790299290173</t>
  </si>
  <si>
    <t>1000041026</t>
  </si>
  <si>
    <t>吴敏</t>
  </si>
  <si>
    <t>自助机招商006</t>
  </si>
  <si>
    <t>2017060621001004790299588759</t>
  </si>
  <si>
    <t>2017060621001004570281579354</t>
  </si>
  <si>
    <t>1000039666</t>
  </si>
  <si>
    <t>张惠芬</t>
  </si>
  <si>
    <t>自助机招商001</t>
  </si>
  <si>
    <t>2017060621001004570281446492</t>
  </si>
  <si>
    <t>2017060621001004330226016308</t>
  </si>
  <si>
    <t>1000004583</t>
  </si>
  <si>
    <t>高燕妮</t>
  </si>
  <si>
    <t>自助机广发007</t>
  </si>
  <si>
    <t>2017060621001004330226045285</t>
  </si>
  <si>
    <t>1000004586</t>
  </si>
  <si>
    <t>耿永衡</t>
  </si>
  <si>
    <t>2017060621001004590261456408</t>
  </si>
  <si>
    <t>1000041486</t>
  </si>
  <si>
    <t>夏丽娟</t>
  </si>
  <si>
    <t>2017060621001004640242707203</t>
  </si>
  <si>
    <t>1000044487</t>
  </si>
  <si>
    <t>戴博明</t>
  </si>
  <si>
    <t>自助机广发014</t>
  </si>
  <si>
    <t>2017060521001004520287876104</t>
  </si>
  <si>
    <t>2017060621001004920244776659</t>
  </si>
  <si>
    <t>1000046037</t>
  </si>
  <si>
    <t>杨磊</t>
  </si>
  <si>
    <t>自助机广发026</t>
  </si>
  <si>
    <t>2017060521001004130246119602</t>
  </si>
  <si>
    <t>1000037196</t>
  </si>
  <si>
    <t>罗盛鹏</t>
  </si>
  <si>
    <t>自助机广发027</t>
  </si>
  <si>
    <t>2017060521001004130246139142</t>
  </si>
  <si>
    <t>2017060521001004130246319066</t>
  </si>
  <si>
    <t>2017060621001004420252675658</t>
  </si>
  <si>
    <t>1000046135</t>
  </si>
  <si>
    <t>金东日</t>
  </si>
  <si>
    <t>自助机招商037</t>
  </si>
  <si>
    <t>2017060521001004530269615994</t>
  </si>
  <si>
    <t>5012697833</t>
  </si>
  <si>
    <t>吕丽</t>
  </si>
  <si>
    <t>自助机广发002</t>
  </si>
  <si>
    <t>2017060521001004450231065221</t>
  </si>
  <si>
    <t>1000038594</t>
  </si>
  <si>
    <t>陈超</t>
  </si>
  <si>
    <t>自助机招商012</t>
  </si>
  <si>
    <t>2017060621001004340257596198</t>
  </si>
  <si>
    <t>1000036932</t>
  </si>
  <si>
    <t>邱薷贤</t>
  </si>
  <si>
    <t>自助机广发031</t>
  </si>
  <si>
    <t>2017060621001004220272437590</t>
  </si>
  <si>
    <t>5300-0000774614</t>
  </si>
  <si>
    <t>张子歆</t>
  </si>
  <si>
    <t>自助机广发024</t>
  </si>
  <si>
    <t>2017060521001004170247365482</t>
  </si>
  <si>
    <t>1000017178</t>
  </si>
  <si>
    <t>王关应</t>
  </si>
  <si>
    <t>2017060521001004050248328788</t>
  </si>
  <si>
    <t>1000020396</t>
  </si>
  <si>
    <t>张文荟</t>
  </si>
  <si>
    <t>自助机招商024</t>
  </si>
  <si>
    <t>2017060621001004520289093457</t>
  </si>
  <si>
    <t>0101255687</t>
  </si>
  <si>
    <t>白希明</t>
  </si>
  <si>
    <t>自助机招商021</t>
  </si>
  <si>
    <t>2017060421001004200248902912</t>
  </si>
  <si>
    <t>1000028680</t>
  </si>
  <si>
    <t>张倩茹</t>
  </si>
  <si>
    <t>自助机广发039</t>
  </si>
  <si>
    <t>2017060421001004650290427446</t>
  </si>
  <si>
    <t>1000030290</t>
  </si>
  <si>
    <t>尹力</t>
  </si>
  <si>
    <t>自助机招商025</t>
  </si>
  <si>
    <t>2017060621001004050251634322</t>
  </si>
  <si>
    <t>1000047478</t>
  </si>
  <si>
    <t>王小希</t>
  </si>
  <si>
    <t>2017060721001004280282103595</t>
  </si>
  <si>
    <t>1000048386</t>
  </si>
  <si>
    <t>梁雪</t>
  </si>
  <si>
    <t>自助机招商031</t>
  </si>
  <si>
    <t>2017060721001004350246307831</t>
  </si>
  <si>
    <t>1000047778</t>
  </si>
  <si>
    <t>段明祥</t>
  </si>
  <si>
    <t>自助机广发033</t>
  </si>
  <si>
    <t>2017060721001004640244109189</t>
  </si>
  <si>
    <t>1000048640</t>
  </si>
  <si>
    <t>李家瑛</t>
  </si>
  <si>
    <t>2017060621001004370227227936</t>
  </si>
  <si>
    <t>1000023326</t>
  </si>
  <si>
    <t>王金焕</t>
  </si>
  <si>
    <t>自助机招商027</t>
  </si>
  <si>
    <t>2017060721001004030253045788</t>
  </si>
  <si>
    <t>1000004904</t>
  </si>
  <si>
    <t>李娇一</t>
  </si>
  <si>
    <t>2017060721001004300272914511</t>
  </si>
  <si>
    <t>1000050170</t>
  </si>
  <si>
    <t>李敬雪</t>
  </si>
  <si>
    <t>自助机招商016</t>
  </si>
  <si>
    <t>2017060721001004010256209084</t>
  </si>
  <si>
    <t>1000051457</t>
  </si>
  <si>
    <t>闫芷侨</t>
  </si>
  <si>
    <t>2017060521001004240261151591</t>
  </si>
  <si>
    <t>1000023201</t>
  </si>
  <si>
    <t>黄燕青</t>
  </si>
  <si>
    <t>2017060721001004140263765388</t>
  </si>
  <si>
    <t>1000049564</t>
  </si>
  <si>
    <t>张桂云</t>
  </si>
  <si>
    <t>2017060321001004010249146958</t>
  </si>
  <si>
    <t>1000026565</t>
  </si>
  <si>
    <t>何小芳</t>
  </si>
  <si>
    <t>2017060721001004650295354132</t>
  </si>
  <si>
    <t>1000022344</t>
  </si>
  <si>
    <t>杨惠</t>
  </si>
  <si>
    <t>2017060721001004290239361057</t>
  </si>
  <si>
    <t>1000022365</t>
  </si>
  <si>
    <t>高菱璟</t>
  </si>
  <si>
    <t>2017060721001004970269770210</t>
  </si>
  <si>
    <t>1000053543</t>
  </si>
  <si>
    <t>贺前旺</t>
  </si>
  <si>
    <t>2017060721001004090250485228</t>
  </si>
  <si>
    <t>1000050955</t>
  </si>
  <si>
    <t>汪小巧</t>
  </si>
  <si>
    <t>2017060621001004880291122121</t>
  </si>
  <si>
    <t>1000018946</t>
  </si>
  <si>
    <t>荣曼梅</t>
  </si>
  <si>
    <t>2017060721001004090250647075</t>
  </si>
  <si>
    <t>0000845188</t>
  </si>
  <si>
    <t>晏家骢</t>
  </si>
  <si>
    <t>2017060521001004920241841915</t>
  </si>
  <si>
    <t>1000031883</t>
  </si>
  <si>
    <t>杨发燕</t>
  </si>
  <si>
    <t>自助机广发034</t>
  </si>
  <si>
    <t>2017060521001004720238115597</t>
  </si>
  <si>
    <t>1000032474</t>
  </si>
  <si>
    <t>沈兵</t>
  </si>
  <si>
    <t>2017060521001004920241899045</t>
  </si>
  <si>
    <t>2017060721001004800286173948</t>
  </si>
  <si>
    <t>0102495911</t>
  </si>
  <si>
    <t>尹子娟</t>
  </si>
  <si>
    <t>2017060721001004230242330220</t>
  </si>
  <si>
    <t>1000016172</t>
  </si>
  <si>
    <t>莫佳</t>
  </si>
  <si>
    <t>2017060721001004020207991013</t>
  </si>
  <si>
    <t>1000031228</t>
  </si>
  <si>
    <t>陶桂芬</t>
  </si>
  <si>
    <t>2017060721001004130250092719</t>
  </si>
  <si>
    <t>1000051187</t>
  </si>
  <si>
    <t>陈开俊</t>
  </si>
  <si>
    <t>2017060721001004060201273894</t>
  </si>
  <si>
    <t>自助机招商005</t>
  </si>
  <si>
    <t>2017060721001004150237605911</t>
  </si>
  <si>
    <t>1000044853</t>
  </si>
  <si>
    <t>吴胜</t>
  </si>
  <si>
    <t>2017060721001004490238083085</t>
  </si>
  <si>
    <t>1000041666</t>
  </si>
  <si>
    <t>吴丽琼</t>
  </si>
  <si>
    <t>自助机广发036</t>
  </si>
  <si>
    <t>2017060521001004680252422391</t>
  </si>
  <si>
    <t>5303-0328116760</t>
  </si>
  <si>
    <t>范石才</t>
  </si>
  <si>
    <t>2017060521001004650291032173</t>
  </si>
  <si>
    <t>1000030489</t>
  </si>
  <si>
    <t>梅学红</t>
  </si>
  <si>
    <t>2017060521001004650291161134</t>
  </si>
  <si>
    <t>1000030458</t>
  </si>
  <si>
    <t>唐莉君</t>
  </si>
  <si>
    <t>2017060521001004650291150548</t>
  </si>
  <si>
    <t>2017060421001004650290611054</t>
  </si>
  <si>
    <t>2017060521001004580291512797</t>
  </si>
  <si>
    <t>1000036090</t>
  </si>
  <si>
    <t>杨进</t>
  </si>
  <si>
    <t>2017060721001004900207601857</t>
  </si>
  <si>
    <t>5323-2327007498</t>
  </si>
  <si>
    <t>冷琼会</t>
  </si>
  <si>
    <t>2017060721001004860292769775</t>
  </si>
  <si>
    <t>1000054959</t>
  </si>
  <si>
    <t>李晓娟</t>
  </si>
  <si>
    <t>2017060721001004600296219998</t>
  </si>
  <si>
    <t>1000048303</t>
  </si>
  <si>
    <t>程亚楠</t>
  </si>
  <si>
    <t>自助机广发029</t>
  </si>
  <si>
    <t>2017060721001004010256904159</t>
  </si>
  <si>
    <t>1000047785</t>
  </si>
  <si>
    <t>张素云</t>
  </si>
  <si>
    <t>2017060721001004010256962840</t>
  </si>
  <si>
    <t>2017060721001004630236473056</t>
  </si>
  <si>
    <t>1000055228</t>
  </si>
  <si>
    <t>保静文</t>
  </si>
  <si>
    <t>自助机招商035</t>
  </si>
  <si>
    <t>2017060721001004040266689374</t>
  </si>
  <si>
    <t>1000055429</t>
  </si>
  <si>
    <t>王晓琴</t>
  </si>
  <si>
    <t>2017060721001004130250692406</t>
  </si>
  <si>
    <t>1000055613</t>
  </si>
  <si>
    <t>叶斌</t>
  </si>
  <si>
    <t>2017060821001004210243225056</t>
  </si>
  <si>
    <t>1000055709</t>
  </si>
  <si>
    <t>周俊</t>
  </si>
  <si>
    <t>2017060821001004130251024100</t>
  </si>
  <si>
    <t>1000052691</t>
  </si>
  <si>
    <t>刘文艾</t>
  </si>
  <si>
    <t>2017060621001004170249372863</t>
  </si>
  <si>
    <t>1000043912</t>
  </si>
  <si>
    <t>杨文辉</t>
  </si>
  <si>
    <t>2017060821001004250254459302</t>
  </si>
  <si>
    <t>1000023301</t>
  </si>
  <si>
    <t>杨蓉</t>
  </si>
  <si>
    <t>自助机招商020</t>
  </si>
  <si>
    <t>2017060521001004050248553432</t>
  </si>
  <si>
    <t>1000034819</t>
  </si>
  <si>
    <t>王家波</t>
  </si>
  <si>
    <t>2017060821001004580296599734</t>
  </si>
  <si>
    <t>1000048537</t>
  </si>
  <si>
    <t>刘加祥</t>
  </si>
  <si>
    <t>自助机广发028</t>
  </si>
  <si>
    <t>2017060721001004600295255621</t>
  </si>
  <si>
    <t>2017060821001004410264385053</t>
  </si>
  <si>
    <t>1000016138</t>
  </si>
  <si>
    <t>罗慧晶</t>
  </si>
  <si>
    <t>2017060821001004210243399588</t>
  </si>
  <si>
    <t>1000055923</t>
  </si>
  <si>
    <t>黄春英</t>
  </si>
  <si>
    <t>2017060821001004920247861070</t>
  </si>
  <si>
    <t>1000056845</t>
  </si>
  <si>
    <t>申红艳</t>
  </si>
  <si>
    <t>2017060821001004290240790083</t>
  </si>
  <si>
    <t>1000058741</t>
  </si>
  <si>
    <t>陈平林</t>
  </si>
  <si>
    <t>2017060821001004150238635800</t>
  </si>
  <si>
    <t>1000058730</t>
  </si>
  <si>
    <t>文斌</t>
  </si>
  <si>
    <t>2017060721001004650295764485</t>
  </si>
  <si>
    <t>0102611033</t>
  </si>
  <si>
    <t>李拉</t>
  </si>
  <si>
    <t>自助机广发006</t>
  </si>
  <si>
    <t>2017060821001004140265208799</t>
  </si>
  <si>
    <t>1000057026</t>
  </si>
  <si>
    <t>郑秀慈</t>
  </si>
  <si>
    <t>自助机广发032</t>
  </si>
  <si>
    <t>2017060821001004120278400363</t>
  </si>
  <si>
    <t>1000057009</t>
  </si>
  <si>
    <t>马丹琦</t>
  </si>
  <si>
    <t>2017060821001004560207610328</t>
  </si>
  <si>
    <t>1000037630</t>
  </si>
  <si>
    <t>王博文</t>
  </si>
  <si>
    <t>2017060821001004430241034462</t>
  </si>
  <si>
    <t>1000057154</t>
  </si>
  <si>
    <t>唐可馨</t>
  </si>
  <si>
    <t>2017060821001004180285341311</t>
  </si>
  <si>
    <t>1000056303</t>
  </si>
  <si>
    <t>吴诗琴</t>
  </si>
  <si>
    <t>自助机招商034</t>
  </si>
  <si>
    <t>2017060721001004660259951015</t>
  </si>
  <si>
    <t>1000049666</t>
  </si>
  <si>
    <t>米金辉</t>
  </si>
  <si>
    <t>2017060821001004190223773183</t>
  </si>
  <si>
    <t>1000017335</t>
  </si>
  <si>
    <t>高老芬</t>
  </si>
  <si>
    <t>2017060521001004350242688445</t>
  </si>
  <si>
    <t>1000028141</t>
  </si>
  <si>
    <t>朱保国</t>
  </si>
  <si>
    <t>2017060821001004190223681727</t>
  </si>
  <si>
    <t>5303-0323001165</t>
  </si>
  <si>
    <t>自助机广发023</t>
  </si>
  <si>
    <t>2017060821001004400288040086</t>
  </si>
  <si>
    <t>1000060914</t>
  </si>
  <si>
    <t>何顺仙</t>
  </si>
  <si>
    <t>2017060821001004080279723584</t>
  </si>
  <si>
    <t>1000057380</t>
  </si>
  <si>
    <t>自助机招商029</t>
  </si>
  <si>
    <t>2017060821001004640246100817</t>
  </si>
  <si>
    <t>1000040126</t>
  </si>
  <si>
    <t>蔡昌盛</t>
  </si>
  <si>
    <t>2017060821001004150239084451</t>
  </si>
  <si>
    <t>1000060976</t>
  </si>
  <si>
    <t>尹健华</t>
  </si>
  <si>
    <t>自助机招商003</t>
  </si>
  <si>
    <t>2017060821001004030255219142</t>
  </si>
  <si>
    <t>1000053605</t>
  </si>
  <si>
    <t>杜文丹</t>
  </si>
  <si>
    <t>2017060821001004160284389975</t>
  </si>
  <si>
    <t>1000055460</t>
  </si>
  <si>
    <t>杨盟</t>
  </si>
  <si>
    <t>2017060821001004570285732290</t>
  </si>
  <si>
    <t>2017060821001004090252689068</t>
  </si>
  <si>
    <t>1000022581</t>
  </si>
  <si>
    <t>林亚红</t>
  </si>
  <si>
    <t>2017060821001004970271222215</t>
  </si>
  <si>
    <t>1000029422</t>
  </si>
  <si>
    <t>张蓉</t>
  </si>
  <si>
    <t>2017060621001004970267832163</t>
  </si>
  <si>
    <t>2017060721001004220273560574</t>
  </si>
  <si>
    <t>1000023304</t>
  </si>
  <si>
    <t>朱志颖</t>
  </si>
  <si>
    <t>自助机招商004</t>
  </si>
  <si>
    <t>2017060821001004350248144040</t>
  </si>
  <si>
    <t>1000057935</t>
  </si>
  <si>
    <t>刘岩</t>
  </si>
  <si>
    <t>2017060721001004860291969756</t>
  </si>
  <si>
    <t>1000049328</t>
  </si>
  <si>
    <t>祝飞龙</t>
  </si>
  <si>
    <t>2017060821001004430241334536</t>
  </si>
  <si>
    <t>1000055538</t>
  </si>
  <si>
    <t>段志成</t>
  </si>
  <si>
    <t>自助机广发008</t>
  </si>
  <si>
    <t>2017060821001004880294485411</t>
  </si>
  <si>
    <t>1000058459</t>
  </si>
  <si>
    <t>李翠兰</t>
  </si>
  <si>
    <t>2017060521001004740257047087</t>
  </si>
  <si>
    <t>1000034107</t>
  </si>
  <si>
    <t>李耀林</t>
  </si>
  <si>
    <t>自助机招商028</t>
  </si>
  <si>
    <t>2017060721001004740261515996</t>
  </si>
  <si>
    <t>2017060821001004070298686574</t>
  </si>
  <si>
    <t>1000054663</t>
  </si>
  <si>
    <t>钱舒然</t>
  </si>
  <si>
    <t>2017060821001004400288375221</t>
  </si>
  <si>
    <t>0101279994</t>
  </si>
  <si>
    <t>乔燕</t>
  </si>
  <si>
    <t>2017060821001004340261565087</t>
  </si>
  <si>
    <t>0102312558</t>
  </si>
  <si>
    <t>高婷</t>
  </si>
  <si>
    <t>2017060721001004070297611903</t>
  </si>
  <si>
    <t>1000055573</t>
  </si>
  <si>
    <t>缪新波</t>
  </si>
  <si>
    <t>自助机招商033</t>
  </si>
  <si>
    <t>2017060821001004860294535047</t>
  </si>
  <si>
    <t>0111281729</t>
  </si>
  <si>
    <t>2017060821001004860294502367</t>
  </si>
  <si>
    <t>2017060821001004600297902819</t>
  </si>
  <si>
    <t>1000061944</t>
  </si>
  <si>
    <t>何娜</t>
  </si>
  <si>
    <t>2017060821001004150239303994</t>
  </si>
  <si>
    <t>2017060821001004160285105945</t>
  </si>
  <si>
    <t>1000061555</t>
  </si>
  <si>
    <t>沈再斌</t>
  </si>
  <si>
    <t>自助机招商036</t>
  </si>
  <si>
    <t>2017060821001004520293537541</t>
  </si>
  <si>
    <t>0102554738</t>
  </si>
  <si>
    <t>梁一晨</t>
  </si>
  <si>
    <t>2017060621001004720240411493</t>
  </si>
  <si>
    <t>1000045795</t>
  </si>
  <si>
    <t>李林洁</t>
  </si>
  <si>
    <t>2017060321001004270249669042</t>
  </si>
  <si>
    <t>1000022541</t>
  </si>
  <si>
    <t>徐勇</t>
  </si>
  <si>
    <t>2017060821001004600298447262</t>
  </si>
  <si>
    <t>1000064187</t>
  </si>
  <si>
    <t>杨光彦</t>
  </si>
  <si>
    <t>2017060821001004600298690827</t>
  </si>
  <si>
    <t>0101228601</t>
  </si>
  <si>
    <t>孔祥玉</t>
  </si>
  <si>
    <t>2017060921001004560209335685</t>
  </si>
  <si>
    <t>1000064341</t>
  </si>
  <si>
    <t>张安</t>
  </si>
  <si>
    <t>2017060921001004300276376565</t>
  </si>
  <si>
    <t>1000064444</t>
  </si>
  <si>
    <t>张庆安</t>
  </si>
  <si>
    <t>2017060921001004550292102488</t>
  </si>
  <si>
    <t>1000064585</t>
  </si>
  <si>
    <t>俞江</t>
  </si>
  <si>
    <t>2017060921001004600298829389</t>
  </si>
  <si>
    <t>1000064888</t>
  </si>
  <si>
    <t>谭玲</t>
  </si>
  <si>
    <t>2017060821001004070298040802</t>
  </si>
  <si>
    <t>1000056677</t>
  </si>
  <si>
    <t>段开宇</t>
  </si>
  <si>
    <t>2017060821001004850277526162</t>
  </si>
  <si>
    <t>1000060802</t>
  </si>
  <si>
    <t>付丽琼</t>
  </si>
  <si>
    <t>自助机广发010</t>
  </si>
  <si>
    <t>2017060821001004550290171210</t>
  </si>
  <si>
    <t>1000055734</t>
  </si>
  <si>
    <t>任玉萍</t>
  </si>
  <si>
    <t>2017060921001004100278726507</t>
  </si>
  <si>
    <t>1000066256</t>
  </si>
  <si>
    <t>刘俐君</t>
  </si>
  <si>
    <t>2017060921001004820296864200</t>
  </si>
  <si>
    <t>1000066142</t>
  </si>
  <si>
    <t>郑明祥</t>
  </si>
  <si>
    <t>2017060921001004700254892009</t>
  </si>
  <si>
    <t>1000055929</t>
  </si>
  <si>
    <t>黎明星</t>
  </si>
  <si>
    <t>2017060921001004370232876686</t>
  </si>
  <si>
    <t>1000064723</t>
  </si>
  <si>
    <t>和树梅</t>
  </si>
  <si>
    <t>2017060821001004920248006899</t>
  </si>
  <si>
    <t>1000058564</t>
  </si>
  <si>
    <t>陈泳杉</t>
  </si>
  <si>
    <t>2017060921001004240268064993</t>
  </si>
  <si>
    <t>1000067529</t>
  </si>
  <si>
    <t>李红才</t>
  </si>
  <si>
    <t>自助机招商008</t>
  </si>
  <si>
    <t>2017060521001004430236228135</t>
  </si>
  <si>
    <t>1000016580</t>
  </si>
  <si>
    <t>侯发明</t>
  </si>
  <si>
    <t>2017060621001004340257329505</t>
  </si>
  <si>
    <t>1000042518</t>
  </si>
  <si>
    <t>邓庆</t>
  </si>
  <si>
    <t>2017060921001004960297541576</t>
  </si>
  <si>
    <t>1000064823</t>
  </si>
  <si>
    <t>李佑莲</t>
  </si>
  <si>
    <t>2017060921001004370233095014</t>
  </si>
  <si>
    <t>1000066688</t>
  </si>
  <si>
    <t>崔灿</t>
  </si>
  <si>
    <t>2017060921001004860295665131</t>
  </si>
  <si>
    <t>1000067600</t>
  </si>
  <si>
    <t>马小巾</t>
  </si>
  <si>
    <t>2017060421001004840292722300</t>
  </si>
  <si>
    <t>1000030354</t>
  </si>
  <si>
    <t>戴娜</t>
  </si>
  <si>
    <t>2017060821001004750207635735</t>
  </si>
  <si>
    <t>1000054873</t>
  </si>
  <si>
    <t>杨竹</t>
  </si>
  <si>
    <t>2017060821001004750207611054</t>
  </si>
  <si>
    <t>1000054857</t>
  </si>
  <si>
    <t>杨荣付</t>
  </si>
  <si>
    <t>2017060921001004560210034118</t>
  </si>
  <si>
    <t>1000069868</t>
  </si>
  <si>
    <t>杜郁</t>
  </si>
  <si>
    <t>2017060921001004590267459849</t>
  </si>
  <si>
    <t>1000035248</t>
  </si>
  <si>
    <t>李淑琼</t>
  </si>
  <si>
    <t>2017060921001004120280439783</t>
  </si>
  <si>
    <t>1000067361</t>
  </si>
  <si>
    <t>杨荣清</t>
  </si>
  <si>
    <t>2017060821001004840299632596</t>
  </si>
  <si>
    <t>1000043948</t>
  </si>
  <si>
    <t>孙丽琳</t>
  </si>
  <si>
    <t>2017060821001004840299630705</t>
  </si>
  <si>
    <t>1000043933</t>
  </si>
  <si>
    <t>雷飞</t>
  </si>
  <si>
    <t>2017060921001004470263658660</t>
  </si>
  <si>
    <t>1000069981</t>
  </si>
  <si>
    <t>陶贞贞</t>
  </si>
  <si>
    <t>自助机招商011</t>
  </si>
  <si>
    <t>2017060921001004740265032307</t>
  </si>
  <si>
    <t>1000070847</t>
  </si>
  <si>
    <t>严帅</t>
  </si>
  <si>
    <t>2017060321001004000282374230</t>
  </si>
  <si>
    <t>1000025313</t>
  </si>
  <si>
    <t>刘倩倩</t>
  </si>
  <si>
    <t>2017060921001004240267877533</t>
  </si>
  <si>
    <t>1000065029</t>
  </si>
  <si>
    <t>薛本乾</t>
  </si>
  <si>
    <t>自助机招商038</t>
  </si>
  <si>
    <t>2017060921001004110299114533</t>
  </si>
  <si>
    <t>0103222805</t>
  </si>
  <si>
    <t>袁洁琼</t>
  </si>
  <si>
    <t>2017060921001004170254566782</t>
  </si>
  <si>
    <t>1000065392</t>
  </si>
  <si>
    <t>吴祥高</t>
  </si>
  <si>
    <t>2017060521001004560202062547</t>
  </si>
  <si>
    <t>1000032039</t>
  </si>
  <si>
    <t>李辉丽</t>
  </si>
  <si>
    <t>2017060921001004050256461215</t>
  </si>
  <si>
    <t>1000022225</t>
  </si>
  <si>
    <t>罗佳</t>
  </si>
  <si>
    <t>2017060921001004760260830764</t>
  </si>
  <si>
    <t>1000055455</t>
  </si>
  <si>
    <t>吉德辉</t>
  </si>
  <si>
    <t>2017060921001004360264955254</t>
  </si>
  <si>
    <t>0102649007</t>
  </si>
  <si>
    <t>杨奎</t>
  </si>
  <si>
    <t>2017060921001004430243577030</t>
  </si>
  <si>
    <t>5328-2800008987</t>
  </si>
  <si>
    <t>王兴发</t>
  </si>
  <si>
    <t>2017060921001004430243531082</t>
  </si>
  <si>
    <t>1000069664</t>
  </si>
  <si>
    <t>罗羽诗</t>
  </si>
  <si>
    <t>2017060821001004330230652132</t>
  </si>
  <si>
    <t>5010525437</t>
  </si>
  <si>
    <t>黄心</t>
  </si>
  <si>
    <t>2017060921001004140267872774</t>
  </si>
  <si>
    <t>1000029693</t>
  </si>
  <si>
    <t>莫志超</t>
  </si>
  <si>
    <t>2017060921001004140267829340</t>
  </si>
  <si>
    <t>2017060921001004000293278661</t>
  </si>
  <si>
    <t>1000061055</t>
  </si>
  <si>
    <t>陈宗艳</t>
  </si>
  <si>
    <t>2017060821001004480253918373</t>
  </si>
  <si>
    <t>1000040061</t>
  </si>
  <si>
    <t>徐香</t>
  </si>
  <si>
    <t>2017060921001004290243448499</t>
  </si>
  <si>
    <t>1000072030</t>
  </si>
  <si>
    <t>李薇</t>
  </si>
  <si>
    <t>2017060921001004530277039713</t>
  </si>
  <si>
    <t>5015635739</t>
  </si>
  <si>
    <t>王锐</t>
  </si>
  <si>
    <t>2017060921001004370233093983</t>
  </si>
  <si>
    <t>1000039058</t>
  </si>
  <si>
    <t>王利刚</t>
  </si>
  <si>
    <t>2017061021001004850280151085</t>
  </si>
  <si>
    <t>2017061021001004240269577863</t>
  </si>
  <si>
    <t>1000072979</t>
  </si>
  <si>
    <t>王璐</t>
  </si>
  <si>
    <t>2017061021001004030258537643</t>
  </si>
  <si>
    <t>1000073457</t>
  </si>
  <si>
    <t>字明轩</t>
  </si>
  <si>
    <t>自助机招商022</t>
  </si>
  <si>
    <t>2017060921001004550292314958</t>
  </si>
  <si>
    <t>1000044753</t>
  </si>
  <si>
    <t>王云贵</t>
  </si>
  <si>
    <t>2017061021001004090255665431</t>
  </si>
  <si>
    <t>1000053013</t>
  </si>
  <si>
    <t>刘曦</t>
  </si>
  <si>
    <t>2017061021001004230247362538</t>
  </si>
  <si>
    <t>1000073120</t>
  </si>
  <si>
    <t>李梦瑜</t>
  </si>
  <si>
    <t>2017061021001004940235283103</t>
  </si>
  <si>
    <t>2017060921001004610239268040</t>
  </si>
  <si>
    <t>1000071432</t>
  </si>
  <si>
    <t>俞飞</t>
  </si>
  <si>
    <t>2017061021001004860297387498</t>
  </si>
  <si>
    <t>1000073348</t>
  </si>
  <si>
    <t>卢玉琴</t>
  </si>
  <si>
    <t>2017061021001004550294205172</t>
  </si>
  <si>
    <t>0101311638</t>
  </si>
  <si>
    <t>邓闻红</t>
  </si>
  <si>
    <t>2017061021001004780238181177</t>
  </si>
  <si>
    <t>2017061021001004180289258573</t>
  </si>
  <si>
    <t>1000072334</t>
  </si>
  <si>
    <t>李露仙</t>
  </si>
  <si>
    <t>2017060721001004640244678475</t>
  </si>
  <si>
    <t>1000052940</t>
  </si>
  <si>
    <t>陈玉</t>
  </si>
  <si>
    <t>2017060721001004200255116831</t>
  </si>
  <si>
    <t>1000045317</t>
  </si>
  <si>
    <t>段瑞谷</t>
  </si>
  <si>
    <t>2017060821001004200257421561</t>
  </si>
  <si>
    <t>2017060921001004200258902325</t>
  </si>
  <si>
    <t>2017060721001004310229792678</t>
  </si>
  <si>
    <t>1000048420</t>
  </si>
  <si>
    <t>万涛</t>
  </si>
  <si>
    <t>2017061021001004720247121700</t>
  </si>
  <si>
    <t>1000073452</t>
  </si>
  <si>
    <t>屈从一</t>
  </si>
  <si>
    <t>自助机广发004</t>
  </si>
  <si>
    <t>2017061021001004060206849145</t>
  </si>
  <si>
    <t>0102125453</t>
  </si>
  <si>
    <t>陈正鸿</t>
  </si>
  <si>
    <t>2017060521001004720238039195</t>
  </si>
  <si>
    <t>1000034676</t>
  </si>
  <si>
    <t>赵羽</t>
  </si>
  <si>
    <t>2017061021001004330233863253</t>
  </si>
  <si>
    <t>1000074345</t>
  </si>
  <si>
    <t>张莉莉</t>
  </si>
  <si>
    <t>2017061021001004370234910275</t>
  </si>
  <si>
    <t>1000073833</t>
  </si>
  <si>
    <t>金光德</t>
  </si>
  <si>
    <t>2017060521001004670281955405</t>
  </si>
  <si>
    <t>1000039316</t>
  </si>
  <si>
    <t>禹广焱</t>
  </si>
  <si>
    <t>2017061021001004180289619327</t>
  </si>
  <si>
    <t>1000074239</t>
  </si>
  <si>
    <t>周云</t>
  </si>
  <si>
    <t>2017061021001004220279666851</t>
  </si>
  <si>
    <t>1000074432</t>
  </si>
  <si>
    <t>李争光</t>
  </si>
  <si>
    <t>2017060521001004610231100959</t>
  </si>
  <si>
    <t>1000015460</t>
  </si>
  <si>
    <t>张佩群</t>
  </si>
  <si>
    <t>2017061021001004270262840716</t>
  </si>
  <si>
    <t>1000063687</t>
  </si>
  <si>
    <t>敖显荣</t>
  </si>
  <si>
    <t>2017061021001004120282681591</t>
  </si>
  <si>
    <t>1000074334</t>
  </si>
  <si>
    <t>黄富香</t>
  </si>
  <si>
    <t>自助机招商002</t>
  </si>
  <si>
    <t>2017061021001004620285254761</t>
  </si>
  <si>
    <t>1000074092</t>
  </si>
  <si>
    <t>刘佳楠</t>
  </si>
  <si>
    <t>自助机广发035</t>
  </si>
  <si>
    <t>2017061021001004840202582194</t>
  </si>
  <si>
    <t>1000074017</t>
  </si>
  <si>
    <t>张磊</t>
  </si>
  <si>
    <t>2017061021001004200260334011</t>
  </si>
  <si>
    <t>1000072775</t>
  </si>
  <si>
    <t>李洁云</t>
  </si>
  <si>
    <t>2017060421001004570278161377</t>
  </si>
  <si>
    <t>1000025220</t>
  </si>
  <si>
    <t>魏兰</t>
  </si>
  <si>
    <t>2017060521001004480248500029</t>
  </si>
  <si>
    <t>5012890506</t>
  </si>
  <si>
    <t>刘兵清</t>
  </si>
  <si>
    <t>2017060721001004100276502344</t>
  </si>
  <si>
    <t>1000055644</t>
  </si>
  <si>
    <t>马应敏</t>
  </si>
  <si>
    <t>2017060921001004820296961146</t>
  </si>
  <si>
    <t>2017061121001004380279027896</t>
  </si>
  <si>
    <t>0103183966</t>
  </si>
  <si>
    <t>普友福</t>
  </si>
  <si>
    <t>2017060621001004830256107114</t>
  </si>
  <si>
    <t>1000033473</t>
  </si>
  <si>
    <t>胡亚飞</t>
  </si>
  <si>
    <t>第三方交易流水</t>
  </si>
  <si>
    <t>银行</t>
  </si>
  <si>
    <t>结算状态</t>
  </si>
  <si>
    <t>订单状态</t>
  </si>
  <si>
    <t>结算类型</t>
  </si>
  <si>
    <t>ORDER_NO</t>
  </si>
  <si>
    <t>0306</t>
  </si>
  <si>
    <t>9</t>
  </si>
  <si>
    <t>OR</t>
  </si>
  <si>
    <t>OR17060200019368</t>
  </si>
  <si>
    <t>7</t>
  </si>
  <si>
    <t>0</t>
  </si>
  <si>
    <t>SR17060300000024</t>
  </si>
  <si>
    <t>OR17060300021921</t>
  </si>
  <si>
    <t>SR17060300000025</t>
  </si>
  <si>
    <t>OR17060300023577</t>
  </si>
  <si>
    <t>A</t>
  </si>
  <si>
    <t>SR17060400000036</t>
  </si>
  <si>
    <t>OR17060400025564</t>
  </si>
  <si>
    <t>SR17060500000037</t>
  </si>
  <si>
    <t>OR17060500025579</t>
  </si>
  <si>
    <t>SR17060500000038</t>
  </si>
  <si>
    <t>OR17060500025580</t>
  </si>
  <si>
    <t>SR17060500000039</t>
  </si>
  <si>
    <t>OR17060500025581</t>
  </si>
  <si>
    <t>SR17060500000040</t>
  </si>
  <si>
    <t>OR17060500025582</t>
  </si>
  <si>
    <t>SR17060500000041</t>
  </si>
  <si>
    <t>OR17060500025583</t>
  </si>
  <si>
    <t>SR17060500000052</t>
  </si>
  <si>
    <t>OR17060500028008</t>
  </si>
  <si>
    <t>0308</t>
  </si>
  <si>
    <t>SR17060500000059</t>
  </si>
  <si>
    <t>OR17060500028660</t>
  </si>
  <si>
    <t>SR17060500000076</t>
  </si>
  <si>
    <t>OR17060500029826</t>
  </si>
  <si>
    <t>SR17060500000082</t>
  </si>
  <si>
    <t>OR17060500029923</t>
  </si>
  <si>
    <t>SR17060500000090</t>
  </si>
  <si>
    <t>OR17060500030108</t>
  </si>
  <si>
    <t>SR17060500000094</t>
  </si>
  <si>
    <t>OR17060500030211</t>
  </si>
  <si>
    <t>SR17060500000095</t>
  </si>
  <si>
    <t>OR17060500030218</t>
  </si>
  <si>
    <t>SR17060500000099</t>
  </si>
  <si>
    <t>OR17060500030535</t>
  </si>
  <si>
    <t>SR17060500000100</t>
  </si>
  <si>
    <t>OR17060500030539</t>
  </si>
  <si>
    <t>SR17060500000102</t>
  </si>
  <si>
    <t>OR17060500030926</t>
  </si>
  <si>
    <t>SR17060500000104</t>
  </si>
  <si>
    <t>OR17060500031036</t>
  </si>
  <si>
    <t>SR17060500000111</t>
  </si>
  <si>
    <t>OR17060500031374</t>
  </si>
  <si>
    <t>SR17060500000114</t>
  </si>
  <si>
    <t>OR17060500031448</t>
  </si>
  <si>
    <t>SR17060500000121</t>
  </si>
  <si>
    <t>OR17060500031612</t>
  </si>
  <si>
    <t>SR17060500000125</t>
  </si>
  <si>
    <t>OR17060500031794</t>
  </si>
  <si>
    <t>SR17060500000126</t>
  </si>
  <si>
    <t>OR17060500031825</t>
  </si>
  <si>
    <t>SR17060500000133</t>
  </si>
  <si>
    <t>OR17060500031988</t>
  </si>
  <si>
    <t>SR17060500000137</t>
  </si>
  <si>
    <t>OR17060500032097</t>
  </si>
  <si>
    <t>SR17060500000147</t>
  </si>
  <si>
    <t>OR17060500032259</t>
  </si>
  <si>
    <t>SR17060500000151</t>
  </si>
  <si>
    <t>OR17060500032313</t>
  </si>
  <si>
    <t>SR17060500000162</t>
  </si>
  <si>
    <t>OR17060500032564</t>
  </si>
  <si>
    <t>SR17060500000163</t>
  </si>
  <si>
    <t>OR17060500032603</t>
  </si>
  <si>
    <t>SR17060500000168</t>
  </si>
  <si>
    <t>OR17060500032744</t>
  </si>
  <si>
    <t>SR17060600000176</t>
  </si>
  <si>
    <t>OR17060600032816</t>
  </si>
  <si>
    <t>SR17060600000193</t>
  </si>
  <si>
    <t>OR17060600034735</t>
  </si>
  <si>
    <t>SR17060600000195</t>
  </si>
  <si>
    <t>OR17060600034850</t>
  </si>
  <si>
    <t>SR17060600000201</t>
  </si>
  <si>
    <t>OR17060600035202</t>
  </si>
  <si>
    <t>SR17060600000219</t>
  </si>
  <si>
    <t>OR17060600035701</t>
  </si>
  <si>
    <t>SR17060600000222</t>
  </si>
  <si>
    <t>OR17060600035709</t>
  </si>
  <si>
    <t>SR17060600000224</t>
  </si>
  <si>
    <t>OR17060600035712</t>
  </si>
  <si>
    <t>SR17060600000248</t>
  </si>
  <si>
    <t>OR17060600036464</t>
  </si>
  <si>
    <t>SR17060600000250</t>
  </si>
  <si>
    <t>OR17060600036500</t>
  </si>
  <si>
    <t>SR17060600000256</t>
  </si>
  <si>
    <t>OR17060600036627</t>
  </si>
  <si>
    <t>SR17060600000257</t>
  </si>
  <si>
    <t>OR17060600036633</t>
  </si>
  <si>
    <t>SR17060600000273</t>
  </si>
  <si>
    <t>OR17060600036784</t>
  </si>
  <si>
    <t>SR17060600000283</t>
  </si>
  <si>
    <t>OR17060600036995</t>
  </si>
  <si>
    <t>SR17060600000285</t>
  </si>
  <si>
    <t>OR17060600037034</t>
  </si>
  <si>
    <t>SR17060600000286</t>
  </si>
  <si>
    <t>OR17060600037037</t>
  </si>
  <si>
    <t>SR17060600000299</t>
  </si>
  <si>
    <t>OR17060600037680</t>
  </si>
  <si>
    <t>SR17060600000311</t>
  </si>
  <si>
    <t>OR17060600037988</t>
  </si>
  <si>
    <t>SR17060600000334</t>
  </si>
  <si>
    <t>OR17060600038727</t>
  </si>
  <si>
    <t>SR17060600000344</t>
  </si>
  <si>
    <t>OR17060600038832</t>
  </si>
  <si>
    <t>SR17060600000351</t>
  </si>
  <si>
    <t>OR17060600038933</t>
  </si>
  <si>
    <t>SR17060600000352</t>
  </si>
  <si>
    <t>OR17060600038939</t>
  </si>
  <si>
    <t>SR17060600000353</t>
  </si>
  <si>
    <t>OR17060600038941</t>
  </si>
  <si>
    <t>SR17060600000363</t>
  </si>
  <si>
    <t>OR17060600039082</t>
  </si>
  <si>
    <t>SR17060600000367</t>
  </si>
  <si>
    <t>OR17060600039133</t>
  </si>
  <si>
    <t>SR17060600000371</t>
  </si>
  <si>
    <t>OR17060600039182</t>
  </si>
  <si>
    <t>SR17060600000373</t>
  </si>
  <si>
    <t>OR17060600039198</t>
  </si>
  <si>
    <t>SR17060600000384</t>
  </si>
  <si>
    <t>OR17060600039264</t>
  </si>
  <si>
    <t>SR17060600000396</t>
  </si>
  <si>
    <t>OR17060600039376</t>
  </si>
  <si>
    <t>SR17060600000402</t>
  </si>
  <si>
    <t>OR17060600039432</t>
  </si>
  <si>
    <t>SR17060600000403</t>
  </si>
  <si>
    <t>OR17060600039443</t>
  </si>
  <si>
    <t>SR17060600000409</t>
  </si>
  <si>
    <t>OR17060600039517</t>
  </si>
  <si>
    <t>SR17060600000414</t>
  </si>
  <si>
    <t>OR17060600039615</t>
  </si>
  <si>
    <t>SR17060600000415</t>
  </si>
  <si>
    <t>OR17060600039654</t>
  </si>
  <si>
    <t>SR17060700000422</t>
  </si>
  <si>
    <t>OR17060700040287</t>
  </si>
  <si>
    <t>SR17060700000424</t>
  </si>
  <si>
    <t>OR17060700040377</t>
  </si>
  <si>
    <t>SR17060700000432</t>
  </si>
  <si>
    <t>OR17060700041289</t>
  </si>
  <si>
    <t>SR17060700000462</t>
  </si>
  <si>
    <t>OR17060700042453</t>
  </si>
  <si>
    <t>SR17060700000479</t>
  </si>
  <si>
    <t>OR17060700042959</t>
  </si>
  <si>
    <t>SR17060700000492</t>
  </si>
  <si>
    <t>OR17060700043264</t>
  </si>
  <si>
    <t>SR17060700000493</t>
  </si>
  <si>
    <t>OR17060700043266</t>
  </si>
  <si>
    <t>SR17060700000495</t>
  </si>
  <si>
    <t>OR17060700043298</t>
  </si>
  <si>
    <t>SR17060700000507</t>
  </si>
  <si>
    <t>OR17060700043472</t>
  </si>
  <si>
    <t>SR17060700000537</t>
  </si>
  <si>
    <t>OR17060700044167</t>
  </si>
  <si>
    <t>SR17060700000538</t>
  </si>
  <si>
    <t>OR17060700044173</t>
  </si>
  <si>
    <t>SR17060700000552</t>
  </si>
  <si>
    <t>OR17060700044505</t>
  </si>
  <si>
    <t>SR17060700000553</t>
  </si>
  <si>
    <t>OR17060700044507</t>
  </si>
  <si>
    <t>SR17060700000565</t>
  </si>
  <si>
    <t>OR17060700044814</t>
  </si>
  <si>
    <t>SR17060700000566</t>
  </si>
  <si>
    <t>OR17060700044837</t>
  </si>
  <si>
    <t>SR17060700000572</t>
  </si>
  <si>
    <t>OR17060700045051</t>
  </si>
  <si>
    <t>SR17060700000573</t>
  </si>
  <si>
    <t>OR17060700045055</t>
  </si>
  <si>
    <t>SR17060700000584</t>
  </si>
  <si>
    <t>OR17060700045198</t>
  </si>
  <si>
    <t>SR17060700000585</t>
  </si>
  <si>
    <t>OR17060700045202</t>
  </si>
  <si>
    <t>SR17060700000586</t>
  </si>
  <si>
    <t>OR17060700045203</t>
  </si>
  <si>
    <t>SR17060700000592</t>
  </si>
  <si>
    <t>OR17060700045268</t>
  </si>
  <si>
    <t>SR17060700000593</t>
  </si>
  <si>
    <t>OR17060700045321</t>
  </si>
  <si>
    <t>SR17060700000595</t>
  </si>
  <si>
    <t>OR17060700045351</t>
  </si>
  <si>
    <t>SR17060700000603</t>
  </si>
  <si>
    <t>OR17060700045493</t>
  </si>
  <si>
    <t>SR17060700000619</t>
  </si>
  <si>
    <t>OR17060700045732</t>
  </si>
  <si>
    <t>SR17060700000626</t>
  </si>
  <si>
    <t>OR17060700045869</t>
  </si>
  <si>
    <t>SR17060700000628</t>
  </si>
  <si>
    <t>OR17060700045891</t>
  </si>
  <si>
    <t>SR17060700000630</t>
  </si>
  <si>
    <t>OR17060700045935</t>
  </si>
  <si>
    <t>SR17060700000633</t>
  </si>
  <si>
    <t>OR17060700045950</t>
  </si>
  <si>
    <t>SR17060700000634</t>
  </si>
  <si>
    <t>OR17060700045955</t>
  </si>
  <si>
    <t>SR17060700000635</t>
  </si>
  <si>
    <t>OR17060700045957</t>
  </si>
  <si>
    <t>SR17060700000636</t>
  </si>
  <si>
    <t>OR17060700045963</t>
  </si>
  <si>
    <t>SR17060700000643</t>
  </si>
  <si>
    <t>OR17060700046031</t>
  </si>
  <si>
    <t>SR17060700000644</t>
  </si>
  <si>
    <t>OR17060700046046</t>
  </si>
  <si>
    <t>SR17060700000650</t>
  </si>
  <si>
    <t>OR17060700046079</t>
  </si>
  <si>
    <t>SR17060700000657</t>
  </si>
  <si>
    <t>OR17060700046135</t>
  </si>
  <si>
    <t>SR17060700000664</t>
  </si>
  <si>
    <t>OR17060700046220</t>
  </si>
  <si>
    <t>SR17060700000665</t>
  </si>
  <si>
    <t>OR17060700046221</t>
  </si>
  <si>
    <t>SR17060700000672</t>
  </si>
  <si>
    <t>OR17060700046289</t>
  </si>
  <si>
    <t>SR17060700000679</t>
  </si>
  <si>
    <t>OR17060700046415</t>
  </si>
  <si>
    <t>SR17060700000682</t>
  </si>
  <si>
    <t>OR17060700046468</t>
  </si>
  <si>
    <t>SR17060800000684</t>
  </si>
  <si>
    <t>OR17060800046488</t>
  </si>
  <si>
    <t>SR17060800000704</t>
  </si>
  <si>
    <t>OR17060800047744</t>
  </si>
  <si>
    <t>SR17060800000706</t>
  </si>
  <si>
    <t>OR17060800047805</t>
  </si>
  <si>
    <t>SR17060800000711</t>
  </si>
  <si>
    <t>OR17060800047941</t>
  </si>
  <si>
    <t>SR17060800000714</t>
  </si>
  <si>
    <t>OR17060800048165</t>
  </si>
  <si>
    <t>SR17060800000725</t>
  </si>
  <si>
    <t>OR17060800048591</t>
  </si>
  <si>
    <t>SR17060800000726</t>
  </si>
  <si>
    <t>OR17060800048594</t>
  </si>
  <si>
    <t>SR17060800000727</t>
  </si>
  <si>
    <t>OR17060800048743</t>
  </si>
  <si>
    <t>SR17060800000730</t>
  </si>
  <si>
    <t>OR17060800048862</t>
  </si>
  <si>
    <t>SR17060800000751</t>
  </si>
  <si>
    <t>OR17060800049603</t>
  </si>
  <si>
    <t>SR17060800000759</t>
  </si>
  <si>
    <t>OR17060800049715</t>
  </si>
  <si>
    <t>SR17060800000768</t>
  </si>
  <si>
    <t>OR17060800049846</t>
  </si>
  <si>
    <t>SR17060800000773</t>
  </si>
  <si>
    <t>OR17060800049876</t>
  </si>
  <si>
    <t>SR17060800000779</t>
  </si>
  <si>
    <t>OR17060800050015</t>
  </si>
  <si>
    <t>SR17060800000780</t>
  </si>
  <si>
    <t>OR17060800050020</t>
  </si>
  <si>
    <t>SR17060800000805</t>
  </si>
  <si>
    <t>OR17060800050279</t>
  </si>
  <si>
    <t>SR17060800000807</t>
  </si>
  <si>
    <t>OR17060800050329</t>
  </si>
  <si>
    <t>SR17060800000828</t>
  </si>
  <si>
    <t>OR17060800050522</t>
  </si>
  <si>
    <t>SR17060800000837</t>
  </si>
  <si>
    <t>OR17060800050633</t>
  </si>
  <si>
    <t>SR17060800000841</t>
  </si>
  <si>
    <t>OR17060800050743</t>
  </si>
  <si>
    <t>SR17060800000854</t>
  </si>
  <si>
    <t>OR17060800050986</t>
  </si>
  <si>
    <t>SR17060800000863</t>
  </si>
  <si>
    <t>OR17060800051119</t>
  </si>
  <si>
    <t>SR17060800000868</t>
  </si>
  <si>
    <t>OR17060800051357</t>
  </si>
  <si>
    <t>SR17060800000874</t>
  </si>
  <si>
    <t>OR17060800051501</t>
  </si>
  <si>
    <t>SR17060800000882</t>
  </si>
  <si>
    <t>OR17060800051814</t>
  </si>
  <si>
    <t>SR17060800000888</t>
  </si>
  <si>
    <t>OR17060800051886</t>
  </si>
  <si>
    <t>SR17060800000889</t>
  </si>
  <si>
    <t>OR17060800051911</t>
  </si>
  <si>
    <t>SR17060800000892</t>
  </si>
  <si>
    <t>OR17060800051928</t>
  </si>
  <si>
    <t>SR17060800000900</t>
  </si>
  <si>
    <t>OR17060800052097</t>
  </si>
  <si>
    <t>SR17060800000901</t>
  </si>
  <si>
    <t>OR17060800052148</t>
  </si>
  <si>
    <t>SR17060800000908</t>
  </si>
  <si>
    <t>OR17060800052306</t>
  </si>
  <si>
    <t>SR17060800000909</t>
  </si>
  <si>
    <t>OR17060800052311</t>
  </si>
  <si>
    <t>SR17060800000911</t>
  </si>
  <si>
    <t>OR17060800052426</t>
  </si>
  <si>
    <t>SR17060800000912</t>
  </si>
  <si>
    <t>OR17060800052471</t>
  </si>
  <si>
    <t>SR17060800000920</t>
  </si>
  <si>
    <t>OR17060800052557</t>
  </si>
  <si>
    <t>SR17060800000923</t>
  </si>
  <si>
    <t>OR17060800052611</t>
  </si>
  <si>
    <t>SR17060800000939</t>
  </si>
  <si>
    <t>OR17060800052792</t>
  </si>
  <si>
    <t>SR17060800000943</t>
  </si>
  <si>
    <t>OR17060800052843</t>
  </si>
  <si>
    <t>SR17060800000944</t>
  </si>
  <si>
    <t>OR17060800052847</t>
  </si>
  <si>
    <t>SR17060800000954</t>
  </si>
  <si>
    <t>OR17060800052935</t>
  </si>
  <si>
    <t>SR17060800000958</t>
  </si>
  <si>
    <t>OR17060800052959</t>
  </si>
  <si>
    <t>SR17060800000961</t>
  </si>
  <si>
    <t>OR17060800052996</t>
  </si>
  <si>
    <t>SR17060800000962</t>
  </si>
  <si>
    <t>OR17060800053002</t>
  </si>
  <si>
    <t>SR17060800000963</t>
  </si>
  <si>
    <t>OR17060800053029</t>
  </si>
  <si>
    <t>SR17060800000964</t>
  </si>
  <si>
    <t>OR17060800053031</t>
  </si>
  <si>
    <t>SR17060800000974</t>
  </si>
  <si>
    <t>OR17060800053142</t>
  </si>
  <si>
    <t>SR17060800000976</t>
  </si>
  <si>
    <t>OR17060800053180</t>
  </si>
  <si>
    <t>SR17060800000987</t>
  </si>
  <si>
    <t>OR17060800053252</t>
  </si>
  <si>
    <t>SR17060800000989</t>
  </si>
  <si>
    <t>OR17060800053289</t>
  </si>
  <si>
    <t>SR17060800000995</t>
  </si>
  <si>
    <t>OR17060800053333</t>
  </si>
  <si>
    <t>SR17060800000998</t>
  </si>
  <si>
    <t>OR17060800053349</t>
  </si>
  <si>
    <t>SR17060800001001</t>
  </si>
  <si>
    <t>OR17060800053498</t>
  </si>
  <si>
    <t>SR17060900001006</t>
  </si>
  <si>
    <t>OR17060900053617</t>
  </si>
  <si>
    <t>SR17060900001007</t>
  </si>
  <si>
    <t>OR17060900053642</t>
  </si>
  <si>
    <t>SR17060900001008</t>
  </si>
  <si>
    <t>OR17060900053706</t>
  </si>
  <si>
    <t>SR17060900001010</t>
  </si>
  <si>
    <t>OR17060900053976</t>
  </si>
  <si>
    <t>SR17060900001013</t>
  </si>
  <si>
    <t>OR17060900054273</t>
  </si>
  <si>
    <t>SR17060900001015</t>
  </si>
  <si>
    <t>OR17060900054319</t>
  </si>
  <si>
    <t>SR17060900001018</t>
  </si>
  <si>
    <t>OR17060900054624</t>
  </si>
  <si>
    <t>SR17060900001036</t>
  </si>
  <si>
    <t>OR17060900055317</t>
  </si>
  <si>
    <t>SR17060900001038</t>
  </si>
  <si>
    <t>OR17060900055519</t>
  </si>
  <si>
    <t>SR17060900001043</t>
  </si>
  <si>
    <t>OR17060900055814</t>
  </si>
  <si>
    <t>SR17060900001051</t>
  </si>
  <si>
    <t>OR17060900056017</t>
  </si>
  <si>
    <t>SR17060900001060</t>
  </si>
  <si>
    <t>OR17060900056317</t>
  </si>
  <si>
    <t>SR17060900001062</t>
  </si>
  <si>
    <t>OR17060900056346</t>
  </si>
  <si>
    <t>SR17060900001063</t>
  </si>
  <si>
    <t>OR17060900056351</t>
  </si>
  <si>
    <t>SR17060900001076</t>
  </si>
  <si>
    <t>OR17060900056778</t>
  </si>
  <si>
    <t>SR17060900001078</t>
  </si>
  <si>
    <t>OR17060900056796</t>
  </si>
  <si>
    <t>SR17060900001085</t>
  </si>
  <si>
    <t>OR17060900056908</t>
  </si>
  <si>
    <t>SR17060900001096</t>
  </si>
  <si>
    <t>OR17060900057142</t>
  </si>
  <si>
    <t>SR17060900001099</t>
  </si>
  <si>
    <t>OR17060900057196</t>
  </si>
  <si>
    <t>SR17060900001100</t>
  </si>
  <si>
    <t>OR17060900057208</t>
  </si>
  <si>
    <t>SR17060900001102</t>
  </si>
  <si>
    <t>OR17060900057222</t>
  </si>
  <si>
    <t>SR17060900001112</t>
  </si>
  <si>
    <t>OR17060900057363</t>
  </si>
  <si>
    <t>SR17060900001124</t>
  </si>
  <si>
    <t>OR17060900057504</t>
  </si>
  <si>
    <t>SR17060900001131</t>
  </si>
  <si>
    <t>OR17060900057761</t>
  </si>
  <si>
    <t>SR17060900001132</t>
  </si>
  <si>
    <t>OR17060900057769</t>
  </si>
  <si>
    <t>SR17060900001151</t>
  </si>
  <si>
    <t>OR17060900058259</t>
  </si>
  <si>
    <t>SR17060900001158</t>
  </si>
  <si>
    <t>OR17060900058352</t>
  </si>
  <si>
    <t>SR17060900001172</t>
  </si>
  <si>
    <t>OR17060900058792</t>
  </si>
  <si>
    <t>SR17060900001173</t>
  </si>
  <si>
    <t>OR17060900058795</t>
  </si>
  <si>
    <t>SR17060900001174</t>
  </si>
  <si>
    <t>OR17060900058799</t>
  </si>
  <si>
    <t>SR17060900001175</t>
  </si>
  <si>
    <t>OR17060900058801</t>
  </si>
  <si>
    <t>SR17060900001188</t>
  </si>
  <si>
    <t>OR17060900058954</t>
  </si>
  <si>
    <t>SR17060900001195</t>
  </si>
  <si>
    <t>OR17060900059049</t>
  </si>
  <si>
    <t>SR17060900001196</t>
  </si>
  <si>
    <t>OR17060900059053</t>
  </si>
  <si>
    <t>SR17060900001216</t>
  </si>
  <si>
    <t>OR17060900059262</t>
  </si>
  <si>
    <t>SR17060900001225</t>
  </si>
  <si>
    <t>OR17060900059354</t>
  </si>
  <si>
    <t>SR17060900001229</t>
  </si>
  <si>
    <t>OR17060900059472</t>
  </si>
  <si>
    <t>SR17060900001231</t>
  </si>
  <si>
    <t>OR17060900059504</t>
  </si>
  <si>
    <t>SR17060900001235</t>
  </si>
  <si>
    <t>OR17060900059563</t>
  </si>
  <si>
    <t>SR17060900001237</t>
  </si>
  <si>
    <t>OR17060900059583</t>
  </si>
  <si>
    <t>SR17060900001243</t>
  </si>
  <si>
    <t>OR17060900059696</t>
  </si>
  <si>
    <t>SR17060900001246</t>
  </si>
  <si>
    <t>OR17060900059713</t>
  </si>
  <si>
    <t>SR17060900001253</t>
  </si>
  <si>
    <t>OR17060900059782</t>
  </si>
  <si>
    <t>SR17060900001262</t>
  </si>
  <si>
    <t>OR17060900059899</t>
  </si>
  <si>
    <t>SR17060900001263</t>
  </si>
  <si>
    <t>OR17060900059901</t>
  </si>
  <si>
    <t>SR17060900001264</t>
  </si>
  <si>
    <t>OR17060900059903</t>
  </si>
  <si>
    <t>SR17060900001267</t>
  </si>
  <si>
    <t>OR17060900059932</t>
  </si>
  <si>
    <t>SR17060900001274</t>
  </si>
  <si>
    <t>OR17060900060039</t>
  </si>
  <si>
    <t>SR17060900001276</t>
  </si>
  <si>
    <t>OR17060900060051</t>
  </si>
  <si>
    <t>SR17061000001288</t>
  </si>
  <si>
    <t>OR17061000060345</t>
  </si>
  <si>
    <t>SR17061000001296</t>
  </si>
  <si>
    <t>OR17061000060807</t>
  </si>
  <si>
    <t>SR17061000001301</t>
  </si>
  <si>
    <t>OR17061000060887</t>
  </si>
  <si>
    <t>SR17061000001303</t>
  </si>
  <si>
    <t>OR17061000060921</t>
  </si>
  <si>
    <t>SR17061000001328</t>
  </si>
  <si>
    <t>OR17061000061317</t>
  </si>
  <si>
    <t>SR17061000001343</t>
  </si>
  <si>
    <t>OR17061000061418</t>
  </si>
  <si>
    <t>SR17061000001345</t>
  </si>
  <si>
    <t>OR17061000061430</t>
  </si>
  <si>
    <t>SR17061000001346</t>
  </si>
  <si>
    <t>OR17061000061448</t>
  </si>
  <si>
    <t>SR17061000001355</t>
  </si>
  <si>
    <t>OR17061000061621</t>
  </si>
  <si>
    <t>SR17061000001358</t>
  </si>
  <si>
    <t>OR17061000061633</t>
  </si>
  <si>
    <t>SR17061000001361</t>
  </si>
  <si>
    <t>OR17061000061650</t>
  </si>
  <si>
    <t>SR17061000001363</t>
  </si>
  <si>
    <t>OR17061000061659</t>
  </si>
  <si>
    <t>SR17061000001366</t>
  </si>
  <si>
    <t>OR17061000061728</t>
  </si>
  <si>
    <t>SR17061000001369</t>
  </si>
  <si>
    <t>OR17061000061774</t>
  </si>
  <si>
    <t>SR17061000001370</t>
  </si>
  <si>
    <t>OR17061000061787</t>
  </si>
  <si>
    <t>SR17061000001372</t>
  </si>
  <si>
    <t>OR17061000061793</t>
  </si>
  <si>
    <t>SR17061000001373</t>
  </si>
  <si>
    <t>OR17061000061795</t>
  </si>
  <si>
    <t>SR17061000001374</t>
  </si>
  <si>
    <t>OR17061000061799</t>
  </si>
  <si>
    <t>SR17061000001377</t>
  </si>
  <si>
    <t>OR17061000061814</t>
  </si>
  <si>
    <t>SR17061000001378</t>
  </si>
  <si>
    <t>OR17061000061850</t>
  </si>
  <si>
    <t>SR17061000001383</t>
  </si>
  <si>
    <t>OR17061000061883</t>
  </si>
  <si>
    <t>2017061021001004920251815441</t>
  </si>
  <si>
    <t>0102614135</t>
  </si>
  <si>
    <t>SR17061000001408</t>
  </si>
  <si>
    <t>OR17061000062120</t>
  </si>
  <si>
    <t>SR17061000001409</t>
  </si>
  <si>
    <t>OR17061000062121</t>
  </si>
  <si>
    <t>SR17061000001410</t>
  </si>
  <si>
    <t>OR17061000062127</t>
  </si>
  <si>
    <t>SR17061000001414</t>
  </si>
  <si>
    <t>OR17061000062183</t>
  </si>
  <si>
    <t>SR17061000001417</t>
  </si>
  <si>
    <t>OR17061000062206</t>
  </si>
  <si>
    <t>SR17061000001423</t>
  </si>
  <si>
    <t>OR17061000062277</t>
  </si>
  <si>
    <t>SR17061000001426</t>
  </si>
  <si>
    <t>OR17061000062297</t>
  </si>
  <si>
    <t>2017061021001004940235743808</t>
  </si>
  <si>
    <t>1000074452</t>
  </si>
  <si>
    <t>SR17061000001432</t>
  </si>
  <si>
    <t>OR17061000062331</t>
  </si>
  <si>
    <t>SR17061000001433</t>
  </si>
  <si>
    <t>OR17061000062334</t>
  </si>
  <si>
    <t>2017060621001004940227345419</t>
  </si>
  <si>
    <t>1000038300</t>
  </si>
  <si>
    <t>SR17061000001435</t>
  </si>
  <si>
    <t>OR17061000062340</t>
  </si>
  <si>
    <t>SR17061000001437</t>
  </si>
  <si>
    <t>OR17061000062347</t>
  </si>
  <si>
    <t>SR17061000001438</t>
  </si>
  <si>
    <t>OR17061000062356</t>
  </si>
  <si>
    <t>SR17061000001440</t>
  </si>
  <si>
    <t>OR17061000062377</t>
  </si>
  <si>
    <t>SR17061000001441</t>
  </si>
  <si>
    <t>OR17061000062384</t>
  </si>
  <si>
    <t>SR17061000001442</t>
  </si>
  <si>
    <t>OR17061000062386</t>
  </si>
  <si>
    <t>SR17061000001444</t>
  </si>
  <si>
    <t>OR17061000062414</t>
  </si>
  <si>
    <t>SR17061000001456</t>
  </si>
  <si>
    <t>OR17061000062500</t>
  </si>
  <si>
    <t>SR17061000001462</t>
  </si>
  <si>
    <t>OR17061000062543</t>
  </si>
  <si>
    <t>SR17061000001463</t>
  </si>
  <si>
    <t>OR17061000062546</t>
  </si>
  <si>
    <t>2017060721001004830257788738</t>
  </si>
  <si>
    <t>1000048594</t>
  </si>
  <si>
    <t>SR17061000001465</t>
  </si>
  <si>
    <t>OR17061000062573</t>
  </si>
  <si>
    <t>SR17061000001475</t>
  </si>
  <si>
    <t>OR17061000062647</t>
  </si>
  <si>
    <t>SR17061000001478</t>
  </si>
  <si>
    <t>OR17061000062650</t>
  </si>
  <si>
    <t>SR17061000001482</t>
  </si>
  <si>
    <t>OR17061000062680</t>
  </si>
  <si>
    <t>SR17061100001497</t>
  </si>
  <si>
    <t>OR17061100062873</t>
  </si>
  <si>
    <t>SR17061100001505</t>
  </si>
  <si>
    <t>OR17061100063082</t>
  </si>
  <si>
    <t>SR17061100001515</t>
  </si>
  <si>
    <t>OR17061100063265</t>
  </si>
  <si>
    <t>SR17061100001518</t>
  </si>
  <si>
    <t>OR17061100063365</t>
  </si>
  <si>
    <t>1000064426</t>
  </si>
  <si>
    <t>6</t>
  </si>
  <si>
    <t>SR17061100001521</t>
  </si>
  <si>
    <t>OR17061100063447</t>
  </si>
  <si>
    <t>SR17061100001523</t>
  </si>
  <si>
    <t>OR17061100063449</t>
  </si>
  <si>
    <t>SR17061100001524</t>
  </si>
  <si>
    <t>OR17061100063450</t>
  </si>
  <si>
    <t>SR17061100001525</t>
  </si>
  <si>
    <t>OR17061100063451</t>
  </si>
  <si>
    <t>SR17061100001526</t>
  </si>
  <si>
    <t>OR17061100063453</t>
  </si>
  <si>
    <t>SR17061100001527</t>
  </si>
  <si>
    <t>OR17061100063454</t>
  </si>
  <si>
    <t>SR17061100001528</t>
  </si>
  <si>
    <t>OR17061100063456</t>
  </si>
  <si>
    <t>SR17061100001529</t>
  </si>
  <si>
    <t>OR17061100063457</t>
  </si>
  <si>
    <t>SR17061100001530</t>
  </si>
  <si>
    <t>OR17061100063458</t>
  </si>
  <si>
    <t>SR17061100001531</t>
  </si>
  <si>
    <t>OR17061100063460</t>
  </si>
  <si>
    <t>SR17061100001532</t>
  </si>
  <si>
    <t>OR17061100063461</t>
  </si>
  <si>
    <t>SR17061100001533</t>
  </si>
  <si>
    <t>OR17061100063468</t>
  </si>
  <si>
    <t>SR17061100001534</t>
  </si>
  <si>
    <t>OR17061100063470</t>
  </si>
  <si>
    <t>SR17061100001535</t>
  </si>
  <si>
    <t>OR17061100063485</t>
  </si>
  <si>
    <t>SR17061100001536</t>
  </si>
  <si>
    <t>OR17061100063487</t>
  </si>
  <si>
    <t>SR17061100001540</t>
  </si>
  <si>
    <t>OR17061100063532</t>
  </si>
  <si>
    <t>SR17061100001549</t>
  </si>
  <si>
    <t>OR17061100063745</t>
  </si>
  <si>
    <t>HIS金额</t>
    <phoneticPr fontId="3" type="noConversion"/>
  </si>
  <si>
    <t>是否平</t>
    <phoneticPr fontId="3" type="noConversion"/>
  </si>
  <si>
    <t>支付宝退</t>
    <phoneticPr fontId="3" type="noConversion"/>
  </si>
  <si>
    <t>是否平</t>
    <phoneticPr fontId="3" type="noConversion"/>
  </si>
  <si>
    <t>支付宝退款调节表 2017-06-02</t>
  </si>
  <si>
    <t>支付宝退款调节表 2017-06-03</t>
  </si>
  <si>
    <t>支付宝退款调节表 2017-06-04</t>
  </si>
  <si>
    <t>支付宝退款调节表 2017-06-06</t>
  </si>
  <si>
    <t>支付宝退款调节表 2017-06-07</t>
  </si>
  <si>
    <t>支付宝退款调节表 2017-06-08</t>
  </si>
  <si>
    <t>支付宝退款调节表 2017-06-09</t>
  </si>
  <si>
    <t>支付宝退款调节表 2017-06-10</t>
  </si>
  <si>
    <t>支付宝退款调节表 2017-06-11</t>
  </si>
  <si>
    <t>本日HIS端支付宝转出</t>
  </si>
  <si>
    <t>支付宝在途未清算</t>
  </si>
  <si>
    <t>支付宝当日前清算处理</t>
  </si>
  <si>
    <t>支付宝测试调整</t>
  </si>
  <si>
    <t>支付宝</t>
  </si>
  <si>
    <t>本日支付宝清算转出</t>
  </si>
  <si>
    <t>云医在线业务</t>
    <phoneticPr fontId="3" type="noConversion"/>
  </si>
  <si>
    <t xml:space="preserve">2017061221001004710294370593	</t>
  </si>
  <si>
    <t>患者 蒋翠莲 自助机充值 300 元。</t>
  </si>
  <si>
    <t xml:space="preserve">*微瑾(www***@qq.com)	</t>
  </si>
  <si>
    <t xml:space="preserve">2017060821001004600297097252	</t>
  </si>
  <si>
    <t>患者 周嘉慧 自助机充值 300 元。</t>
  </si>
  <si>
    <t xml:space="preserve">*露(133****6956)	</t>
  </si>
  <si>
    <t xml:space="preserve">2017060521001004670280773990	</t>
  </si>
  <si>
    <t>患者 李建才 自助机充值 500 元。</t>
  </si>
  <si>
    <t xml:space="preserve">*俊(150****4023)	</t>
  </si>
  <si>
    <t xml:space="preserve">2017061221001004270266155356	</t>
  </si>
  <si>
    <t>患者 李文艳 自助机充值 300 元。</t>
  </si>
  <si>
    <t xml:space="preserve">*文艳(138****9047)	</t>
  </si>
  <si>
    <t xml:space="preserve">2017060921001004010260389295	</t>
  </si>
  <si>
    <t>患者 白继宏 自助机充值 1000 元。</t>
  </si>
  <si>
    <t xml:space="preserve">*菡垚(627***@qq.com)	</t>
  </si>
  <si>
    <t xml:space="preserve">2017061221001004270266137628	</t>
  </si>
  <si>
    <t>患者 洪晨瑀 自助机充值 300 元。</t>
  </si>
  <si>
    <t xml:space="preserve">2017061221001004680265503405	</t>
  </si>
  <si>
    <t>患者 念桥书 自助机充值 500 元。</t>
  </si>
  <si>
    <t xml:space="preserve">*瑞瑞(138****7361)	</t>
  </si>
  <si>
    <t xml:space="preserve">2017061221001004010265002373	</t>
  </si>
  <si>
    <t>患者 白继宏 自助机充值 700 元。</t>
  </si>
  <si>
    <t xml:space="preserve">2017061221001004380280073253	</t>
  </si>
  <si>
    <t>患者 伍建斌 自助机充值 500 元。</t>
  </si>
  <si>
    <t xml:space="preserve">*建斌(130****3365)	</t>
  </si>
  <si>
    <t xml:space="preserve">2017060921001004270261343707	</t>
  </si>
  <si>
    <t>患者 刘琴 自助机充值 5000 元。</t>
  </si>
  <si>
    <t xml:space="preserve">2017061221001004510270577773	</t>
  </si>
  <si>
    <t>患者 杨超 自助机充值 100 元。</t>
  </si>
  <si>
    <t xml:space="preserve">*超(136****6674)	</t>
  </si>
  <si>
    <t xml:space="preserve">2017061221001004170259918007	</t>
  </si>
  <si>
    <t>患者 高竹薇 自助机充值 300 元。</t>
  </si>
  <si>
    <t xml:space="preserve">*竹薇(say***@qq.com)	</t>
  </si>
  <si>
    <t xml:space="preserve">2017061221001004390255504660	</t>
  </si>
  <si>
    <t>患者 周业畅 自助机充值 150 元。</t>
  </si>
  <si>
    <t xml:space="preserve">*业畅(zho***@yeechang.com.cn)	</t>
  </si>
  <si>
    <t>门诊预存充值订单 150 元。</t>
  </si>
  <si>
    <t xml:space="preserve">2017061221001004620288598497	</t>
  </si>
  <si>
    <t>患者 翁哲慧 自助机充值 50 元。</t>
  </si>
  <si>
    <t xml:space="preserve">*哲慧(she***@hotmail.com)	</t>
  </si>
  <si>
    <t xml:space="preserve">2017061221001004880201766526	</t>
  </si>
  <si>
    <t>患者 李婷 自助机充值 20 元。</t>
  </si>
  <si>
    <t xml:space="preserve">*婷(157****0282)	</t>
  </si>
  <si>
    <t xml:space="preserve">2017061221001004960203316834	</t>
  </si>
  <si>
    <t>患者 张嘉旺 自助机充值 500 元。</t>
  </si>
  <si>
    <t xml:space="preserve">25842	</t>
  </si>
  <si>
    <t xml:space="preserve">*嘉旺(290***@qq.com)	</t>
  </si>
  <si>
    <t xml:space="preserve">2017061221001004680265430657	</t>
  </si>
  <si>
    <t>患者 车洋洋 自助机充值 300 元。</t>
  </si>
  <si>
    <t xml:space="preserve">*洋洋(138****2659)	</t>
  </si>
  <si>
    <t xml:space="preserve">2017061221001004590272440372	</t>
  </si>
  <si>
    <t>患者 李颜梅 自助机充值 400 元。</t>
  </si>
  <si>
    <t xml:space="preserve">*毅(189****2614)	</t>
  </si>
  <si>
    <t xml:space="preserve">2017061221001004360269545946	</t>
  </si>
  <si>
    <t>患者 李云媛 自助机充值 1000 元。</t>
  </si>
  <si>
    <t xml:space="preserve">*云媛(779***@qq.com)	</t>
  </si>
  <si>
    <t xml:space="preserve">2017061221001004820202665945	</t>
  </si>
  <si>
    <t>患者 王晓燕 自助机充值 20 元。</t>
  </si>
  <si>
    <t xml:space="preserve">*晓燕(151****5102)	</t>
  </si>
  <si>
    <t xml:space="preserve">2017061221001004710294482631	</t>
  </si>
  <si>
    <t>患者 朱蓉 自助机充值 550 元。</t>
  </si>
  <si>
    <t xml:space="preserve">*蓉(159****9700)	</t>
  </si>
  <si>
    <t>门诊预存充值订单 550 元。</t>
  </si>
  <si>
    <t xml:space="preserve">2017060521001004360256928128	</t>
  </si>
  <si>
    <t>患者 万芳 自助机充值 3000 元。</t>
  </si>
  <si>
    <t xml:space="preserve">*芳(136****8879)	</t>
  </si>
  <si>
    <t xml:space="preserve">2017060921001004910204389097	</t>
  </si>
  <si>
    <t>患者 何永来 自助机充值 2000 元。</t>
  </si>
  <si>
    <t xml:space="preserve">*璟晨(138****7676)	</t>
  </si>
  <si>
    <t xml:space="preserve">2017061021001004240269911268	</t>
  </si>
  <si>
    <t>患者 彭钰 自助机充值 500 元。</t>
  </si>
  <si>
    <t xml:space="preserve">*钰(pen***@sina.com)	</t>
  </si>
  <si>
    <t xml:space="preserve">2017060721001004110295137360	</t>
  </si>
  <si>
    <t>患者 李宗美 自助机充值 200 元。</t>
  </si>
  <si>
    <t xml:space="preserve">*春彪(99l***@163.com)	</t>
  </si>
  <si>
    <t xml:space="preserve">2017061221001004470269079871	</t>
  </si>
  <si>
    <t>患者 郝玉玫 自助机充值 1000 元。</t>
  </si>
  <si>
    <t xml:space="preserve">*峻杰(138****5897)	</t>
  </si>
  <si>
    <t xml:space="preserve">2017061221001004300282281386	</t>
  </si>
  <si>
    <t>患者 阿金萍 自助机充值 2000 元。</t>
  </si>
  <si>
    <t xml:space="preserve">*金萍(135****6268)	</t>
  </si>
  <si>
    <t xml:space="preserve">2017061021001004250258155593	</t>
  </si>
  <si>
    <t>患者 施光玲 自助机充值 1000 元。</t>
  </si>
  <si>
    <t xml:space="preserve">*林波(zi0***@126.com)	</t>
  </si>
  <si>
    <t xml:space="preserve">2017060621001004110293733451	</t>
  </si>
  <si>
    <t>患者 牛炜兴 自助机充值 1000 元。</t>
  </si>
  <si>
    <t xml:space="preserve">*炜兴(niu***@qq.com)	</t>
  </si>
  <si>
    <t xml:space="preserve">2017061221001004990299714790	</t>
  </si>
  <si>
    <t>患者 吴琼 自助机充值 200 元。</t>
  </si>
  <si>
    <t xml:space="preserve">*琼(151****0228)	</t>
  </si>
  <si>
    <t xml:space="preserve">2017060521001004150233797022	</t>
  </si>
  <si>
    <t>患者 付庭宇 自助机充值 1000 元。</t>
  </si>
  <si>
    <t xml:space="preserve">*庭宇(131****5218)	</t>
  </si>
  <si>
    <t xml:space="preserve">2017061221001004030262383485	</t>
  </si>
  <si>
    <t>患者 周玉 自助机充值 300 元。</t>
  </si>
  <si>
    <t xml:space="preserve">*玉(189****6557)	</t>
  </si>
  <si>
    <t xml:space="preserve">2017061221001004730205844104	</t>
  </si>
  <si>
    <t>患者 宋奇 自助机充值 9880 元。</t>
  </si>
  <si>
    <t xml:space="preserve">*斌(139****9569)	</t>
  </si>
  <si>
    <t>门诊预存充值订单 9880 元。</t>
  </si>
  <si>
    <t xml:space="preserve">2017061221001004450242959598	</t>
  </si>
  <si>
    <t>患者 何建琼 自助机充值 200 元。</t>
  </si>
  <si>
    <t xml:space="preserve">*建琼(150****3275)	</t>
  </si>
  <si>
    <t xml:space="preserve">2017061221001004710295053771	</t>
  </si>
  <si>
    <t>患者 邓菁 自助机充值 20 元。</t>
  </si>
  <si>
    <t xml:space="preserve">*菁(bub***@qq.com)	</t>
  </si>
  <si>
    <t xml:space="preserve">2017061221001004790210773195	</t>
  </si>
  <si>
    <t>患者 赵敏 自助机充值 200 元。</t>
  </si>
  <si>
    <t xml:space="preserve">*敏(189****3266)	</t>
  </si>
  <si>
    <t xml:space="preserve">2017060721001004190221883010	</t>
  </si>
  <si>
    <t>患者 安花妹 自助机充值 3000 元。</t>
  </si>
  <si>
    <t xml:space="preserve">*帅(156****7765)	</t>
  </si>
  <si>
    <t xml:space="preserve">2017061221001004010265078082	</t>
  </si>
  <si>
    <t>患者 张素云 自助机充值 1000 元。</t>
  </si>
  <si>
    <t xml:space="preserve">2017061221001004060210776750	</t>
  </si>
  <si>
    <t>患者 陈明霞 自助机充值 500 元。</t>
  </si>
  <si>
    <t xml:space="preserve">*明霞(158****6338)	</t>
  </si>
  <si>
    <t xml:space="preserve">2017060521001004970265504720	</t>
  </si>
  <si>
    <t>患者 冉娅 自助机充值 1700 元。</t>
  </si>
  <si>
    <t xml:space="preserve">25741	</t>
  </si>
  <si>
    <t xml:space="preserve">*维(186****9933)	</t>
  </si>
  <si>
    <t>门诊预存充值订单 1700 元。</t>
  </si>
  <si>
    <t xml:space="preserve">2017061221001004970278789321	</t>
  </si>
  <si>
    <t>患者 戴维 自助机充值 100 元。</t>
  </si>
  <si>
    <t xml:space="preserve">2017061221001004080287776479	</t>
  </si>
  <si>
    <t>患者 汪莉 自助机充值 75 元。</t>
  </si>
  <si>
    <t xml:space="preserve">*莉(152****8106)	</t>
  </si>
  <si>
    <t>门诊预存充值订单 75 元。</t>
  </si>
  <si>
    <t xml:space="preserve">2017061221001004800294937173	</t>
  </si>
  <si>
    <t>患者 刘稳芝 自助机充值 300 元。</t>
  </si>
  <si>
    <t xml:space="preserve">*利坤(159****8927)	</t>
  </si>
  <si>
    <t xml:space="preserve">2017061221001004320287157218	</t>
  </si>
  <si>
    <t>患者 杨玉芳 自助机充值 50 元。</t>
  </si>
  <si>
    <t xml:space="preserve">*晓燕(159****1615)	</t>
  </si>
  <si>
    <t xml:space="preserve">2017061221001004710295372227	</t>
  </si>
  <si>
    <t>患者 金红英 自助机充值 3000 元。</t>
  </si>
  <si>
    <t xml:space="preserve">*贵春(139****1335)	</t>
  </si>
  <si>
    <t>2017061221001004710294370593</t>
  </si>
  <si>
    <t>0101217012</t>
  </si>
  <si>
    <t>蒋翠莲</t>
  </si>
  <si>
    <t>2017060821001004600297097252</t>
  </si>
  <si>
    <t>1000045929</t>
  </si>
  <si>
    <t>周嘉慧</t>
  </si>
  <si>
    <t>2017060521001004670280773990</t>
  </si>
  <si>
    <t>1000031812</t>
  </si>
  <si>
    <t>李建才</t>
  </si>
  <si>
    <t>2017061221001004270266155356</t>
  </si>
  <si>
    <t>1000078661</t>
  </si>
  <si>
    <t>李文艳</t>
  </si>
  <si>
    <t>2017060921001004010260389295</t>
  </si>
  <si>
    <t>5327-5270048294</t>
  </si>
  <si>
    <t>白继宏</t>
  </si>
  <si>
    <t>2017061221001004270266137628</t>
  </si>
  <si>
    <t>5010186181</t>
  </si>
  <si>
    <t>洪晨瑀</t>
  </si>
  <si>
    <t>2017061221001004680265503405</t>
  </si>
  <si>
    <t>1000077032</t>
  </si>
  <si>
    <t>念桥书</t>
  </si>
  <si>
    <t>2017061221001004010265002373</t>
  </si>
  <si>
    <t>1000063308</t>
  </si>
  <si>
    <t>2017061221001004380280073253</t>
  </si>
  <si>
    <t>1000074604</t>
  </si>
  <si>
    <t>伍建斌</t>
  </si>
  <si>
    <t>2017060921001004270261343707</t>
  </si>
  <si>
    <t>1000015664</t>
  </si>
  <si>
    <t>刘琴</t>
  </si>
  <si>
    <t>2017061221001004510270577773</t>
  </si>
  <si>
    <t>1000079028</t>
  </si>
  <si>
    <t>杨超</t>
  </si>
  <si>
    <t>2017061221001004170259918007</t>
  </si>
  <si>
    <t>5300-5001153735</t>
  </si>
  <si>
    <t>高竹薇</t>
  </si>
  <si>
    <t>2017061221001004390255504660</t>
  </si>
  <si>
    <t>1000079811</t>
  </si>
  <si>
    <t>周业畅</t>
  </si>
  <si>
    <t>2017061221001004620288598497</t>
  </si>
  <si>
    <t>1000080200</t>
  </si>
  <si>
    <t>翁哲慧</t>
  </si>
  <si>
    <t>2017061221001004880201766526</t>
  </si>
  <si>
    <t>1000079757</t>
  </si>
  <si>
    <t>李婷</t>
  </si>
  <si>
    <t>2017061221001004960203316834</t>
  </si>
  <si>
    <t>1000080040</t>
  </si>
  <si>
    <t>张嘉旺</t>
  </si>
  <si>
    <t>自助机招商013</t>
  </si>
  <si>
    <t>2017061221001004680265430657</t>
  </si>
  <si>
    <t>1000076393</t>
  </si>
  <si>
    <t>车洋洋</t>
  </si>
  <si>
    <t>2017061221001004590272440372</t>
  </si>
  <si>
    <t>1000080254</t>
  </si>
  <si>
    <t>李颜梅</t>
  </si>
  <si>
    <t>2017061221001004360269545946</t>
  </si>
  <si>
    <t>1000076369</t>
  </si>
  <si>
    <t>李云媛</t>
  </si>
  <si>
    <t>2017061221001004820202665945</t>
  </si>
  <si>
    <t>1000080307</t>
  </si>
  <si>
    <t>王晓燕</t>
  </si>
  <si>
    <t>2017061221001004710294482631</t>
  </si>
  <si>
    <t>1000078942</t>
  </si>
  <si>
    <t>朱蓉</t>
  </si>
  <si>
    <t>2017060521001004360256928128</t>
  </si>
  <si>
    <t>1000031230</t>
  </si>
  <si>
    <t>万芳</t>
  </si>
  <si>
    <t>2017060921001004910204389097</t>
  </si>
  <si>
    <t>5011292473</t>
  </si>
  <si>
    <t>何永来</t>
  </si>
  <si>
    <t>2017061021001004240269911268</t>
  </si>
  <si>
    <t>5300-0000845598</t>
  </si>
  <si>
    <t>彭钰</t>
  </si>
  <si>
    <t>2017060721001004110295137360</t>
  </si>
  <si>
    <t>1000051840</t>
  </si>
  <si>
    <t>李宗美</t>
  </si>
  <si>
    <t>2017061221001004470269079871</t>
  </si>
  <si>
    <t>1000080490</t>
  </si>
  <si>
    <t>郝玉玫</t>
  </si>
  <si>
    <t>2017061221001004300282281386</t>
  </si>
  <si>
    <t>1000080481</t>
  </si>
  <si>
    <t>阿金萍</t>
  </si>
  <si>
    <t>2017061021001004250258155593</t>
  </si>
  <si>
    <t>1000052042</t>
  </si>
  <si>
    <t>施光玲</t>
  </si>
  <si>
    <t>2017060621001004110293733451</t>
  </si>
  <si>
    <t>1000032922</t>
  </si>
  <si>
    <t>牛炜兴</t>
  </si>
  <si>
    <t>2017061221001004990299714790</t>
  </si>
  <si>
    <t>1000080764</t>
  </si>
  <si>
    <t>吴琼</t>
  </si>
  <si>
    <t>2017060521001004150233797022</t>
  </si>
  <si>
    <t>1000038669</t>
  </si>
  <si>
    <t>付庭宇</t>
  </si>
  <si>
    <t>2017061221001004030262383485</t>
  </si>
  <si>
    <t>1000080039</t>
  </si>
  <si>
    <t>周玉</t>
  </si>
  <si>
    <t>2017061221001004730205844104</t>
  </si>
  <si>
    <t>1000072440</t>
  </si>
  <si>
    <t>宋奇</t>
  </si>
  <si>
    <t>2017061221001004450242959598</t>
  </si>
  <si>
    <t>1000076414</t>
  </si>
  <si>
    <t>何建琼</t>
  </si>
  <si>
    <t>2017061221001004710295053771</t>
  </si>
  <si>
    <t>1000080569</t>
  </si>
  <si>
    <t>邓菁</t>
  </si>
  <si>
    <t>2017061221001004790210773195</t>
  </si>
  <si>
    <t>1000076293</t>
  </si>
  <si>
    <t>赵敏</t>
  </si>
  <si>
    <t>2017060721001004190221883010</t>
  </si>
  <si>
    <t>1000041409</t>
  </si>
  <si>
    <t>安花妹</t>
  </si>
  <si>
    <t>2017061221001004010265078082</t>
  </si>
  <si>
    <t>2017061221001004060210776750</t>
  </si>
  <si>
    <t>1000080519</t>
  </si>
  <si>
    <t>陈明霞</t>
  </si>
  <si>
    <t>2017060521001004970265504720</t>
  </si>
  <si>
    <t>1000015873</t>
  </si>
  <si>
    <t>冉娅</t>
  </si>
  <si>
    <t>自助机广发012</t>
  </si>
  <si>
    <t>2017061221001004970278789321</t>
  </si>
  <si>
    <t>1000015879</t>
  </si>
  <si>
    <t>戴维</t>
  </si>
  <si>
    <t>2017061221001004080287776479</t>
  </si>
  <si>
    <t>1000080966</t>
  </si>
  <si>
    <t>汪莉</t>
  </si>
  <si>
    <t>2017061221001004800294937173</t>
  </si>
  <si>
    <t>1000080653</t>
  </si>
  <si>
    <t>刘稳芝</t>
  </si>
  <si>
    <t>2017061221001004320287157218</t>
  </si>
  <si>
    <t>0102191851</t>
  </si>
  <si>
    <t>杨玉芳</t>
  </si>
  <si>
    <t>2017061221001004710295372227</t>
  </si>
  <si>
    <t>1000077472</t>
  </si>
  <si>
    <t>金红英</t>
  </si>
  <si>
    <t>SR17061200001555</t>
  </si>
  <si>
    <t>OR17061200064686</t>
  </si>
  <si>
    <t>SR17061200001559</t>
  </si>
  <si>
    <t>OR17061200065479</t>
  </si>
  <si>
    <t>SR17061200001561</t>
  </si>
  <si>
    <t>OR17061200065958</t>
  </si>
  <si>
    <t>SR17061200001564</t>
  </si>
  <si>
    <t>OR17061200066081</t>
  </si>
  <si>
    <t>SR17061200001571</t>
  </si>
  <si>
    <t>OR17061200066159</t>
  </si>
  <si>
    <t>SR17061200001578</t>
  </si>
  <si>
    <t>OR17061200066567</t>
  </si>
  <si>
    <t>SR17061200001579</t>
  </si>
  <si>
    <t>OR17061200066619</t>
  </si>
  <si>
    <t>SR17061200001600</t>
  </si>
  <si>
    <t>OR17061200066868</t>
  </si>
  <si>
    <t>SR17061200001611</t>
  </si>
  <si>
    <t>OR17061200066937</t>
  </si>
  <si>
    <t>SR17061200001618</t>
  </si>
  <si>
    <t>OR17061200066976</t>
  </si>
  <si>
    <t>2017061021001004270262839381</t>
  </si>
  <si>
    <t>SR17061200001619</t>
  </si>
  <si>
    <t>OR17061200066982</t>
  </si>
  <si>
    <t>SR17061200001620</t>
  </si>
  <si>
    <t>OR17061200066984</t>
  </si>
  <si>
    <t>SR17061200001622</t>
  </si>
  <si>
    <t>OR17061200067035</t>
  </si>
  <si>
    <t>SR17061200001623</t>
  </si>
  <si>
    <t>OR17061200067070</t>
  </si>
  <si>
    <t>SR17061200001641</t>
  </si>
  <si>
    <t>OR17061200067242</t>
  </si>
  <si>
    <t>SR17061200001648</t>
  </si>
  <si>
    <t>OR17061200067294</t>
  </si>
  <si>
    <t>SR17061200001650</t>
  </si>
  <si>
    <t>OR17061200067306</t>
  </si>
  <si>
    <t>SR17061200001653</t>
  </si>
  <si>
    <t>OR17061200067320</t>
  </si>
  <si>
    <t>SR17061200001654</t>
  </si>
  <si>
    <t>OR17061200067335</t>
  </si>
  <si>
    <t>SR17061200001656</t>
  </si>
  <si>
    <t>OR17061200067346</t>
  </si>
  <si>
    <t>SR17061200001658</t>
  </si>
  <si>
    <t>OR17061200067361</t>
  </si>
  <si>
    <t>SR17061200001661</t>
  </si>
  <si>
    <t>OR17061200067375</t>
  </si>
  <si>
    <t>SR17061200001670</t>
  </si>
  <si>
    <t>OR17061200067437</t>
  </si>
  <si>
    <t>SR17061200001676</t>
  </si>
  <si>
    <t>OR17061200067508</t>
  </si>
  <si>
    <t>SR17061200001677</t>
  </si>
  <si>
    <t>OR17061200067512</t>
  </si>
  <si>
    <t>SR17061200001685</t>
  </si>
  <si>
    <t>OR17061200067580</t>
  </si>
  <si>
    <t>SR17061200001691</t>
  </si>
  <si>
    <t>OR17061200067601</t>
  </si>
  <si>
    <t>SR17061200001702</t>
  </si>
  <si>
    <t>OR17061200067892</t>
  </si>
  <si>
    <t>SR17061200001703</t>
  </si>
  <si>
    <t>OR17061200067910</t>
  </si>
  <si>
    <t>SR17061200001727</t>
  </si>
  <si>
    <t>OR17061200068224</t>
  </si>
  <si>
    <t>SR17061200001738</t>
  </si>
  <si>
    <t>OR17061200068361</t>
  </si>
  <si>
    <t>SR17061200001758</t>
  </si>
  <si>
    <t>OR17061200068545</t>
  </si>
  <si>
    <t>SR17061200001760</t>
  </si>
  <si>
    <t>OR17061200068572</t>
  </si>
  <si>
    <t>SR17061200001763</t>
  </si>
  <si>
    <t>OR17061200068594</t>
  </si>
  <si>
    <t>SR17061200001767</t>
  </si>
  <si>
    <t>OR17061200068623</t>
  </si>
  <si>
    <t>SR17061200001768</t>
  </si>
  <si>
    <t>OR17061200068625</t>
  </si>
  <si>
    <t>SR17061200001777</t>
  </si>
  <si>
    <t>OR17061200068707</t>
  </si>
  <si>
    <t>2017061221001004730205834958</t>
  </si>
  <si>
    <t>1000081186</t>
  </si>
  <si>
    <t>SR17061200001790</t>
  </si>
  <si>
    <t>OR17061200068812</t>
  </si>
  <si>
    <t>SR17061200001791</t>
  </si>
  <si>
    <t>OR17061200068819</t>
  </si>
  <si>
    <t>SR17061200001793</t>
  </si>
  <si>
    <t>OR17061200068825</t>
  </si>
  <si>
    <t>SR17061200001797</t>
  </si>
  <si>
    <t>OR17061200068839</t>
  </si>
  <si>
    <t>SR17061200001798</t>
  </si>
  <si>
    <t>OR17061200068844</t>
  </si>
  <si>
    <t>2017061221001004190231249449</t>
  </si>
  <si>
    <t>0000379448</t>
  </si>
  <si>
    <t>SR17061200001811</t>
  </si>
  <si>
    <t>OR17061200068883</t>
  </si>
  <si>
    <t>SR17061200001813</t>
  </si>
  <si>
    <t>OR17061200068886</t>
  </si>
  <si>
    <t>SR17061200001818</t>
  </si>
  <si>
    <t>OR17061200068915</t>
  </si>
  <si>
    <t>SR17061200001823</t>
  </si>
  <si>
    <t>OR17061200068933</t>
  </si>
  <si>
    <t>SR17061200001851</t>
  </si>
  <si>
    <t>OR17061200069072</t>
  </si>
  <si>
    <t>SR17061200001855</t>
  </si>
  <si>
    <t>OR17061200069112</t>
  </si>
  <si>
    <t>SR17061200001867</t>
  </si>
  <si>
    <t>OR17061200069172</t>
  </si>
  <si>
    <t>SR17061200001869</t>
  </si>
  <si>
    <t>OR17061200069174</t>
  </si>
  <si>
    <t>SR17061200001872</t>
  </si>
  <si>
    <t>OR17061200069190</t>
  </si>
  <si>
    <t>SR17061200001873</t>
  </si>
  <si>
    <t>OR17061200069192</t>
  </si>
  <si>
    <t>SR17061200001874</t>
  </si>
  <si>
    <t>OR17061200069193</t>
  </si>
  <si>
    <t>SR17061200001877</t>
  </si>
  <si>
    <t>OR17061200069206</t>
  </si>
  <si>
    <t>2017061221001004290248573813</t>
  </si>
  <si>
    <t>1000081652</t>
  </si>
  <si>
    <t>SR17061200001881</t>
  </si>
  <si>
    <t>OR17061200069212</t>
  </si>
  <si>
    <t>SR17061200001882</t>
  </si>
  <si>
    <t>OR17061200069217</t>
  </si>
  <si>
    <t>SR17061200001884</t>
  </si>
  <si>
    <t>OR17061200069222</t>
  </si>
  <si>
    <t>SR17061200001885</t>
  </si>
  <si>
    <t>OR17061200069223</t>
  </si>
  <si>
    <t>SR17061200001893</t>
  </si>
  <si>
    <t>OR17061200069253</t>
  </si>
  <si>
    <t>SR17061200001894</t>
  </si>
  <si>
    <t>OR17061200069254</t>
  </si>
  <si>
    <t>支付宝退款调节表 2017-06-12</t>
    <phoneticPr fontId="3" type="noConversion"/>
  </si>
  <si>
    <t xml:space="preserve"> </t>
  </si>
  <si>
    <t>柳家美</t>
  </si>
  <si>
    <t>2017060921001004760259971282</t>
  </si>
  <si>
    <t>1000064581</t>
  </si>
  <si>
    <t>方爱平</t>
  </si>
  <si>
    <t>2017061321001004520201313829</t>
  </si>
  <si>
    <t>1000082157</t>
  </si>
  <si>
    <t>李丽萍</t>
  </si>
  <si>
    <t>2017061121001004110204244131</t>
  </si>
  <si>
    <t>1000011782</t>
  </si>
  <si>
    <t>孔德芳</t>
  </si>
  <si>
    <t>2017061221001004890202103595</t>
  </si>
  <si>
    <t>1000081160</t>
  </si>
  <si>
    <t>郑开鑫</t>
  </si>
  <si>
    <t>2017061221001004550298504520</t>
  </si>
  <si>
    <t>1000081398</t>
  </si>
  <si>
    <t>沈飞宇</t>
  </si>
  <si>
    <t>2017061321001004580205549676</t>
  </si>
  <si>
    <t>1000029342</t>
  </si>
  <si>
    <t>沙妙帆</t>
  </si>
  <si>
    <t>2017061321001004830268545792</t>
  </si>
  <si>
    <t>1000083317</t>
  </si>
  <si>
    <t>廖红粉</t>
  </si>
  <si>
    <t>2017061221001004470268793487</t>
  </si>
  <si>
    <t>5012091236</t>
  </si>
  <si>
    <t>陈国佳</t>
  </si>
  <si>
    <t>2017061221001004150246214699</t>
  </si>
  <si>
    <t>1000080716</t>
  </si>
  <si>
    <t>陈琼芳</t>
  </si>
  <si>
    <t>2017061321001004510272215080</t>
  </si>
  <si>
    <t>1000081085</t>
  </si>
  <si>
    <t>张哲彬</t>
  </si>
  <si>
    <t>2017061021001004810269560201</t>
  </si>
  <si>
    <t>1000019230</t>
  </si>
  <si>
    <t>李娜</t>
  </si>
  <si>
    <t>2017061021001004810269548792</t>
  </si>
  <si>
    <t>1000074221</t>
  </si>
  <si>
    <t>陶川</t>
  </si>
  <si>
    <t>2017061221001004860201222634</t>
  </si>
  <si>
    <t>1000074168</t>
  </si>
  <si>
    <t>李国富</t>
  </si>
  <si>
    <t>2017061321001004160293680986</t>
  </si>
  <si>
    <t>0112339557</t>
  </si>
  <si>
    <t>何丽娜</t>
  </si>
  <si>
    <t>2017061321001004160293633248</t>
  </si>
  <si>
    <t>2017061321001004750216117691</t>
  </si>
  <si>
    <t>1000083666</t>
  </si>
  <si>
    <t>苏奕玄</t>
  </si>
  <si>
    <t>2017061221001004180294003022</t>
  </si>
  <si>
    <t>1000081916</t>
  </si>
  <si>
    <t>杨静林</t>
  </si>
  <si>
    <t>2017061321001004210252288084</t>
  </si>
  <si>
    <t>1000084355</t>
  </si>
  <si>
    <t>张发翠</t>
  </si>
  <si>
    <t>2017061321001004340269829033</t>
  </si>
  <si>
    <t>1000066452</t>
  </si>
  <si>
    <t>江媛</t>
  </si>
  <si>
    <t>2017061221001004340268293793</t>
  </si>
  <si>
    <t>2017061321001004650205959121</t>
  </si>
  <si>
    <t>1000084626</t>
  </si>
  <si>
    <t>刘凤林</t>
  </si>
  <si>
    <t>李路</t>
  </si>
  <si>
    <t>2017060621001004190219973764</t>
  </si>
  <si>
    <t>1000043528</t>
  </si>
  <si>
    <t>李露</t>
  </si>
  <si>
    <t>2017061121001004510268717126</t>
  </si>
  <si>
    <t>1000075069</t>
  </si>
  <si>
    <t>鄂丽萍</t>
  </si>
  <si>
    <t>2017061221001004640253304123</t>
  </si>
  <si>
    <t>1000073400</t>
  </si>
  <si>
    <t>韦堂翠</t>
  </si>
  <si>
    <t>2017061221001004410272990533</t>
  </si>
  <si>
    <t>1000081896</t>
  </si>
  <si>
    <t>陈哲</t>
  </si>
  <si>
    <t>2017061321001004470270855811</t>
  </si>
  <si>
    <t>1000085186</t>
  </si>
  <si>
    <t>张爱萍</t>
  </si>
  <si>
    <t>2017061321001004610246218425</t>
  </si>
  <si>
    <t>1000082008</t>
  </si>
  <si>
    <t>马佳</t>
  </si>
  <si>
    <t>2017061221001004150245757099</t>
  </si>
  <si>
    <t>1000079467</t>
  </si>
  <si>
    <t>赵应富</t>
  </si>
  <si>
    <t>2017061321001004980322048274</t>
  </si>
  <si>
    <t>1000084765</t>
  </si>
  <si>
    <t>李静</t>
  </si>
  <si>
    <t>2017061321001004400296656715</t>
  </si>
  <si>
    <t>2017061321001004080288472635</t>
  </si>
  <si>
    <t>1000082146</t>
  </si>
  <si>
    <t>盘国珍</t>
  </si>
  <si>
    <t>2017060921001004220277907046</t>
  </si>
  <si>
    <t>1000019156</t>
  </si>
  <si>
    <t>蒋小华</t>
  </si>
  <si>
    <t>2017061221001004620289087734</t>
  </si>
  <si>
    <t>1000074484</t>
  </si>
  <si>
    <t>和泽勇</t>
  </si>
  <si>
    <t>2017061321001004870320904127</t>
  </si>
  <si>
    <t>1000057347</t>
  </si>
  <si>
    <t>段志萍</t>
  </si>
  <si>
    <t>2017061321001004670295807703</t>
  </si>
  <si>
    <t>1000085486</t>
  </si>
  <si>
    <t>张桂丽</t>
  </si>
  <si>
    <t>1000085003</t>
  </si>
  <si>
    <t>孙玮宏</t>
  </si>
  <si>
    <t>2017061321001004590274471220</t>
  </si>
  <si>
    <t>1000085680</t>
  </si>
  <si>
    <t>张会兰</t>
  </si>
  <si>
    <t>2017061321001004060212615984</t>
  </si>
  <si>
    <t>1000085232</t>
  </si>
  <si>
    <t>陈小玉</t>
  </si>
  <si>
    <t>2017061321001004110207924250</t>
  </si>
  <si>
    <t>0111242806</t>
  </si>
  <si>
    <t>朱嫣</t>
  </si>
  <si>
    <t>2017061221001004660269449921</t>
  </si>
  <si>
    <t>5300-5000949963</t>
  </si>
  <si>
    <t>钟喻晓</t>
  </si>
  <si>
    <t>2017061321001004840207685671</t>
  </si>
  <si>
    <t>1000082507</t>
  </si>
  <si>
    <t>彭玉琪</t>
  </si>
  <si>
    <t>2017061321001004880203215974</t>
  </si>
  <si>
    <t>0103156043</t>
  </si>
  <si>
    <t>陈蓉</t>
  </si>
  <si>
    <t>2017061321001004300284356422</t>
  </si>
  <si>
    <t>2017060721001004950258624916</t>
  </si>
  <si>
    <t>1000040796</t>
  </si>
  <si>
    <t>李开英</t>
  </si>
  <si>
    <t>2017060821001004950260763433</t>
  </si>
  <si>
    <t>2017061321001004340270456066</t>
  </si>
  <si>
    <t>1000085686</t>
  </si>
  <si>
    <t>王珊珊</t>
  </si>
  <si>
    <t>2017061321001004370241032006</t>
  </si>
  <si>
    <t>1000085063</t>
  </si>
  <si>
    <t>张丽媛</t>
  </si>
  <si>
    <t>2017060921001004120281130501</t>
  </si>
  <si>
    <t>1000064589</t>
  </si>
  <si>
    <t>黎秀全</t>
  </si>
  <si>
    <t>2017061321001004590274731015</t>
  </si>
  <si>
    <t>1000085409</t>
  </si>
  <si>
    <t>周灿</t>
  </si>
  <si>
    <t>2017061321001004400296427239</t>
  </si>
  <si>
    <t>5333-3325008256</t>
  </si>
  <si>
    <t>李先东</t>
  </si>
  <si>
    <t>2017061321001004400296987440</t>
  </si>
  <si>
    <t>2017061321001004780244168896</t>
  </si>
  <si>
    <t>1000085868</t>
  </si>
  <si>
    <t>阳自仙</t>
  </si>
  <si>
    <t>2017061321001004060212994972</t>
  </si>
  <si>
    <t>1000007360</t>
  </si>
  <si>
    <t>李海青</t>
  </si>
  <si>
    <t>2017061321001004070208643177</t>
  </si>
  <si>
    <t>0112357690</t>
  </si>
  <si>
    <t>孔月媚</t>
  </si>
  <si>
    <t>2017061321001004070208645515</t>
  </si>
  <si>
    <t>2017060621001004650292930258</t>
  </si>
  <si>
    <t>1000040855</t>
  </si>
  <si>
    <t>江浪</t>
  </si>
  <si>
    <t>2017061321001004880322618253</t>
  </si>
  <si>
    <t>5303-0301129999</t>
  </si>
  <si>
    <t>胡文婷</t>
  </si>
  <si>
    <t>2017061221001004590272463272</t>
  </si>
  <si>
    <t>5331-3122007823</t>
  </si>
  <si>
    <t>2017061221001004440268343459</t>
  </si>
  <si>
    <t>1000076763</t>
  </si>
  <si>
    <t>蒋维</t>
  </si>
  <si>
    <t>2017061321001004900320640432</t>
  </si>
  <si>
    <t>5323-2300191614</t>
  </si>
  <si>
    <t>卢启云</t>
  </si>
  <si>
    <t>2017061321001004000200629987</t>
  </si>
  <si>
    <t>1000084224</t>
  </si>
  <si>
    <t>董雪英</t>
  </si>
  <si>
    <t>2017061221001004570292948691</t>
  </si>
  <si>
    <t>1000036259</t>
  </si>
  <si>
    <t>肖蜀嵋</t>
  </si>
  <si>
    <t>2017061321001004430250026565</t>
  </si>
  <si>
    <t>1000059694</t>
  </si>
  <si>
    <t>艾会萍</t>
  </si>
  <si>
    <t>2017061421001004030265835561</t>
  </si>
  <si>
    <t>1000086832</t>
  </si>
  <si>
    <t>董美云</t>
  </si>
  <si>
    <t>2017061421001004200267150511</t>
  </si>
  <si>
    <t>0103285941</t>
  </si>
  <si>
    <t>敖兰凤</t>
  </si>
  <si>
    <t>2017061321001004990200805221</t>
  </si>
  <si>
    <t>1000078032</t>
  </si>
  <si>
    <t>胡继博</t>
  </si>
  <si>
    <t>2017061221001004680265563042</t>
  </si>
  <si>
    <t>1000078624</t>
  </si>
  <si>
    <t>许若寒</t>
  </si>
  <si>
    <t>2017061421001004840208713425</t>
  </si>
  <si>
    <t>1000087935</t>
  </si>
  <si>
    <t>马永斌</t>
  </si>
  <si>
    <t>2017061321001004060213112163</t>
  </si>
  <si>
    <t>2017061021001004310235132535</t>
  </si>
  <si>
    <t>1000072866</t>
  </si>
  <si>
    <t>王洪梅</t>
  </si>
  <si>
    <t>2017061321001004510272778788</t>
  </si>
  <si>
    <t>1000014107</t>
  </si>
  <si>
    <t>刘昆华</t>
  </si>
  <si>
    <t>2017061321001004040276104642</t>
  </si>
  <si>
    <t>1000082034</t>
  </si>
  <si>
    <t>锁毛七</t>
  </si>
  <si>
    <t>自助机招商014</t>
  </si>
  <si>
    <t>2017061421001004170264087561</t>
  </si>
  <si>
    <t>1000089482</t>
  </si>
  <si>
    <t>张瑜</t>
  </si>
  <si>
    <t>2017061321001004370241752912</t>
  </si>
  <si>
    <t>1000076206</t>
  </si>
  <si>
    <t>李陈昊</t>
  </si>
  <si>
    <t>自助机广发015</t>
  </si>
  <si>
    <t>2017060621001004540279454729</t>
  </si>
  <si>
    <t>1000040448</t>
  </si>
  <si>
    <t>谢兴伟</t>
  </si>
  <si>
    <t>2017061421001004120289943145</t>
  </si>
  <si>
    <t>1000089691</t>
  </si>
  <si>
    <t>杨正兴</t>
  </si>
  <si>
    <t>2017061421001004070210334287</t>
  </si>
  <si>
    <t>1000089497</t>
  </si>
  <si>
    <t>李尤一</t>
  </si>
  <si>
    <t>2017061421001004170264140116</t>
  </si>
  <si>
    <t>2017060921001004530276605091</t>
  </si>
  <si>
    <t>1000064874</t>
  </si>
  <si>
    <t>和煜琪</t>
  </si>
  <si>
    <t>2017061421001004440272651120</t>
  </si>
  <si>
    <t>1000083203</t>
  </si>
  <si>
    <t>黄佳鑫</t>
  </si>
  <si>
    <t>2017061421001004930200074487</t>
  </si>
  <si>
    <t>1000028709</t>
  </si>
  <si>
    <t>杨子美</t>
  </si>
  <si>
    <t>2017061421001004030266715067</t>
  </si>
  <si>
    <t>1000090120</t>
  </si>
  <si>
    <t>高翠英</t>
  </si>
  <si>
    <t>2017061421001004910212776710</t>
  </si>
  <si>
    <t>1000089542</t>
  </si>
  <si>
    <t>蔡敏</t>
  </si>
  <si>
    <t>2017061421001004870285502975</t>
  </si>
  <si>
    <t>1000085460</t>
  </si>
  <si>
    <t>李艳</t>
  </si>
  <si>
    <t>2017061421001004870285429088</t>
  </si>
  <si>
    <t>1000085482</t>
  </si>
  <si>
    <t>刘顺宗</t>
  </si>
  <si>
    <t>2017061421001004390258909454</t>
  </si>
  <si>
    <t>1000087227</t>
  </si>
  <si>
    <t>王艳荣</t>
  </si>
  <si>
    <t>2017061421001004650208615342</t>
  </si>
  <si>
    <t>5300-5001280980</t>
  </si>
  <si>
    <t>史本慧</t>
  </si>
  <si>
    <t>2017061421001004690223760678</t>
  </si>
  <si>
    <t>1000089943</t>
  </si>
  <si>
    <t>刘哲</t>
  </si>
  <si>
    <t>2017061421001004120290095629</t>
  </si>
  <si>
    <t>2017061321001004870284178427</t>
  </si>
  <si>
    <t>1000082115</t>
  </si>
  <si>
    <t>张仁芬</t>
  </si>
  <si>
    <t>2017061421001004270270720638</t>
  </si>
  <si>
    <t>1000074741</t>
  </si>
  <si>
    <t>储漫清</t>
  </si>
  <si>
    <t>2017061421001004770229290249</t>
  </si>
  <si>
    <t>1000090263</t>
  </si>
  <si>
    <t>吴双怀</t>
  </si>
  <si>
    <t>2017061321001004570294731764</t>
  </si>
  <si>
    <t>1000080162</t>
  </si>
  <si>
    <t>刘老柱</t>
  </si>
  <si>
    <t>2017061421001004320291123361</t>
  </si>
  <si>
    <t>1000090539</t>
  </si>
  <si>
    <t>李楠</t>
  </si>
  <si>
    <t>2017061521001004940243369659</t>
  </si>
  <si>
    <t>2017061421001004290252188019</t>
  </si>
  <si>
    <t>1000004346</t>
  </si>
  <si>
    <t>曾礼特</t>
  </si>
  <si>
    <t>2017061521001004420268130637</t>
  </si>
  <si>
    <t>1000090895</t>
  </si>
  <si>
    <t>罗秀秀</t>
  </si>
  <si>
    <t>2017061521001004710299766957</t>
  </si>
  <si>
    <t>1000090759</t>
  </si>
  <si>
    <t>唐丽</t>
  </si>
  <si>
    <t>2017061521001004780246936966</t>
  </si>
  <si>
    <t>1000090833</t>
  </si>
  <si>
    <t>吴越</t>
  </si>
  <si>
    <t>自助机招商026</t>
  </si>
  <si>
    <t>2017061521001004540295818462</t>
  </si>
  <si>
    <t>1000091264</t>
  </si>
  <si>
    <t>冯爱军</t>
  </si>
  <si>
    <t>2017061521001004540295842883</t>
  </si>
  <si>
    <t>2017061421001004080291434364</t>
  </si>
  <si>
    <t>1000083558</t>
  </si>
  <si>
    <t>周磊</t>
  </si>
  <si>
    <t>2017061521001004490252386909</t>
  </si>
  <si>
    <t>5300-5001152346</t>
  </si>
  <si>
    <t>李萌萌</t>
  </si>
  <si>
    <t>2017061521001004490252386357</t>
  </si>
  <si>
    <t>2017060921001004560209490004</t>
  </si>
  <si>
    <t>1000065719</t>
  </si>
  <si>
    <t>徐海莹</t>
  </si>
  <si>
    <t>2017061521001004230256513193</t>
  </si>
  <si>
    <t>1000090286</t>
  </si>
  <si>
    <t>张仕成</t>
  </si>
  <si>
    <t>2017061521001004560220237691</t>
  </si>
  <si>
    <t>0102600796</t>
  </si>
  <si>
    <t>宁娟</t>
  </si>
  <si>
    <t>2017061521001004560220231339</t>
  </si>
  <si>
    <t>2017061421001004620292958001</t>
  </si>
  <si>
    <t>1000081567</t>
  </si>
  <si>
    <t>周开兴</t>
  </si>
  <si>
    <t>2017061421001004380284571475</t>
  </si>
  <si>
    <t>2017061221001004440268978498</t>
  </si>
  <si>
    <t>1000076189</t>
  </si>
  <si>
    <t>陈亚玲</t>
  </si>
  <si>
    <t>2017061521001004810277106466</t>
  </si>
  <si>
    <t>1000090966</t>
  </si>
  <si>
    <t>杨灿辉</t>
  </si>
  <si>
    <t>2017061521001004900221021236</t>
  </si>
  <si>
    <t>1000037369</t>
  </si>
  <si>
    <t>马璇君</t>
  </si>
  <si>
    <t>自助机广发017</t>
  </si>
  <si>
    <t>2017061521001004570297989379</t>
  </si>
  <si>
    <t>1000092037</t>
  </si>
  <si>
    <t>张义先</t>
  </si>
  <si>
    <t>自助机招商010</t>
  </si>
  <si>
    <t>2017061521001004040280302626</t>
  </si>
  <si>
    <t>1000091091</t>
  </si>
  <si>
    <t>李丽森</t>
  </si>
  <si>
    <t>2017061521001004440274036560</t>
  </si>
  <si>
    <t>1000093012</t>
  </si>
  <si>
    <t>陆凤光</t>
  </si>
  <si>
    <t>2017061521001004460273652810</t>
  </si>
  <si>
    <t>1000092377</t>
  </si>
  <si>
    <t>林永月</t>
  </si>
  <si>
    <t>2017061521001004140278525883</t>
  </si>
  <si>
    <t>0103056174</t>
  </si>
  <si>
    <t>陈海</t>
  </si>
  <si>
    <t>2017061521001004770230190356</t>
  </si>
  <si>
    <t>1000093062</t>
  </si>
  <si>
    <t>赵舒晗</t>
  </si>
  <si>
    <t>2017061421001004960206232393</t>
  </si>
  <si>
    <t>1000089346</t>
  </si>
  <si>
    <t>张天媛</t>
  </si>
  <si>
    <t>2017061421001004960206232965</t>
  </si>
  <si>
    <t>1000089360</t>
  </si>
  <si>
    <t>李云华</t>
  </si>
  <si>
    <t>2017061521001004050266942386</t>
  </si>
  <si>
    <t>1000089410</t>
  </si>
  <si>
    <t>李妙思</t>
  </si>
  <si>
    <t>2017061521001004220288426858</t>
  </si>
  <si>
    <t>0102568575</t>
  </si>
  <si>
    <t>陈亚彬</t>
  </si>
  <si>
    <t>2017061421001004090263372094</t>
  </si>
  <si>
    <t>5304-0402105638</t>
  </si>
  <si>
    <t>觉树云</t>
  </si>
  <si>
    <t>2017061521001004840210708056</t>
  </si>
  <si>
    <t>0102655523</t>
  </si>
  <si>
    <t>陈莹</t>
  </si>
  <si>
    <t>2017061521001004590277815215</t>
  </si>
  <si>
    <t>1000091123</t>
  </si>
  <si>
    <t>刘燕</t>
  </si>
  <si>
    <t>2017060821001004110297775576</t>
  </si>
  <si>
    <t>1000057523</t>
  </si>
  <si>
    <t>臧寒</t>
  </si>
  <si>
    <t>2017061521001004860205585215</t>
  </si>
  <si>
    <t>1000092643</t>
  </si>
  <si>
    <t>孙晓凤</t>
  </si>
  <si>
    <t>2017061521001004870287047603</t>
  </si>
  <si>
    <t>1000089847</t>
  </si>
  <si>
    <t>黄映龙</t>
  </si>
  <si>
    <t>2017061221001004830267445126</t>
  </si>
  <si>
    <t>1000057161</t>
  </si>
  <si>
    <t>禄玉洁</t>
  </si>
  <si>
    <t>2017060521001004250249400328</t>
  </si>
  <si>
    <t>1000028569</t>
  </si>
  <si>
    <t>刘祥</t>
  </si>
  <si>
    <t>2017060621001004250251630646</t>
  </si>
  <si>
    <t>2017061521001004800298752719</t>
  </si>
  <si>
    <t>1000055737</t>
  </si>
  <si>
    <t>彭丽贤</t>
  </si>
  <si>
    <t>2017061521001004920260627586</t>
  </si>
  <si>
    <t>1000093707</t>
  </si>
  <si>
    <t>赵梦瑶</t>
  </si>
  <si>
    <t>2017061521001004400200446318</t>
  </si>
  <si>
    <t>1000091271</t>
  </si>
  <si>
    <t>戴秀英</t>
  </si>
  <si>
    <t>2017061521001004870287514424</t>
  </si>
  <si>
    <t>0102569480</t>
  </si>
  <si>
    <t>李真君</t>
  </si>
  <si>
    <t>2017061521001004610249820716</t>
  </si>
  <si>
    <t>1000022275</t>
  </si>
  <si>
    <t>吴丽君</t>
  </si>
  <si>
    <t>2017061521001004610249443425</t>
  </si>
  <si>
    <t>2017060621001004090249103373</t>
  </si>
  <si>
    <t>0111188105</t>
  </si>
  <si>
    <t>朱睿</t>
  </si>
  <si>
    <t>2017060621001004090249103554</t>
  </si>
  <si>
    <t>0121060917</t>
  </si>
  <si>
    <t>李典蔓</t>
  </si>
  <si>
    <t>2017061521001004510275978949</t>
  </si>
  <si>
    <t>1000090987</t>
  </si>
  <si>
    <t>林约茜</t>
  </si>
  <si>
    <t>2017061521001004510275998336</t>
  </si>
  <si>
    <t>2017061521001004340274215290</t>
  </si>
  <si>
    <t>1000093825</t>
  </si>
  <si>
    <t>李雨桐</t>
  </si>
  <si>
    <t>2017061421001004870285980418</t>
  </si>
  <si>
    <t>2017061021001004840203655184</t>
  </si>
  <si>
    <t>1000074863</t>
  </si>
  <si>
    <t>徐涛</t>
  </si>
  <si>
    <t>2017061521001004090265355110</t>
  </si>
  <si>
    <t>5010094716</t>
  </si>
  <si>
    <t>高洁</t>
  </si>
  <si>
    <t>2017061321001004010266632810</t>
  </si>
  <si>
    <t>1000081858</t>
  </si>
  <si>
    <t>胡建梅</t>
  </si>
  <si>
    <t>2017061321001004010267262332</t>
  </si>
  <si>
    <t>2017061521001004030268516450</t>
  </si>
  <si>
    <t>2017061421001004840208793641</t>
  </si>
  <si>
    <t>1000088590</t>
  </si>
  <si>
    <t>周信</t>
  </si>
  <si>
    <t>2017060521001004800282310472</t>
  </si>
  <si>
    <t>1000038119</t>
  </si>
  <si>
    <t>陈钰琳</t>
  </si>
  <si>
    <t>2017061521001004980235775401</t>
  </si>
  <si>
    <t>1000093566</t>
  </si>
  <si>
    <t>崔勇</t>
  </si>
  <si>
    <t>2017061521001004310244961906</t>
  </si>
  <si>
    <t>1000092867</t>
  </si>
  <si>
    <t>唐凤玲</t>
  </si>
  <si>
    <t>2017061521001004980235706321</t>
  </si>
  <si>
    <t>2017061221001004890202046338</t>
  </si>
  <si>
    <t>1000080459</t>
  </si>
  <si>
    <t>普燕梅</t>
  </si>
  <si>
    <t>2017061521001004390260860204</t>
  </si>
  <si>
    <t>1000092866</t>
  </si>
  <si>
    <t>王金泽</t>
  </si>
  <si>
    <t>2017061421001004680269861753</t>
  </si>
  <si>
    <t>1000089466</t>
  </si>
  <si>
    <t>朱恩涛</t>
  </si>
  <si>
    <t>2017061521001004340274293458</t>
  </si>
  <si>
    <t>5010171639</t>
  </si>
  <si>
    <t>2017061521001004400200890752</t>
  </si>
  <si>
    <t>1000093793</t>
  </si>
  <si>
    <t>段晓雪</t>
  </si>
  <si>
    <t>2017061321001004540292190509</t>
  </si>
  <si>
    <t>5306-0629001792</t>
  </si>
  <si>
    <t>胡本华</t>
  </si>
  <si>
    <t>2017061421001004630248124995</t>
  </si>
  <si>
    <t>5300-5001055006</t>
  </si>
  <si>
    <t>杨梦源</t>
  </si>
  <si>
    <t>2017061521001004940244206283</t>
  </si>
  <si>
    <t>1000094140</t>
  </si>
  <si>
    <t>易占芳</t>
  </si>
  <si>
    <t>2017061521001004980235823526</t>
  </si>
  <si>
    <t>0121071209</t>
  </si>
  <si>
    <t>杨焰虹</t>
  </si>
  <si>
    <t>2017061521001004480265993913</t>
  </si>
  <si>
    <t>1000091326</t>
  </si>
  <si>
    <t>王文绪</t>
  </si>
  <si>
    <t>2017061221001004530282102234</t>
  </si>
  <si>
    <t>1000075167</t>
  </si>
  <si>
    <t>余城</t>
  </si>
  <si>
    <t>2017061521001004360275637623</t>
  </si>
  <si>
    <t>1000093071</t>
  </si>
  <si>
    <t>谭红艳</t>
  </si>
  <si>
    <t>2017061521001004360275670562</t>
  </si>
  <si>
    <t>0113000751</t>
  </si>
  <si>
    <t>2017061521001004530287061095</t>
  </si>
  <si>
    <t>1000093031</t>
  </si>
  <si>
    <t>沈裕娇</t>
  </si>
  <si>
    <t>2017061521001004050267598177</t>
  </si>
  <si>
    <t>0111048886</t>
  </si>
  <si>
    <t>龙克益</t>
  </si>
  <si>
    <t>2017061121001004230250713190</t>
  </si>
  <si>
    <t>1000075837</t>
  </si>
  <si>
    <t>侯维勇</t>
  </si>
  <si>
    <t>2017061521001004310245048550</t>
  </si>
  <si>
    <t>1000094666</t>
  </si>
  <si>
    <t>陈丽华</t>
  </si>
  <si>
    <t>2017061521001004920260804852</t>
  </si>
  <si>
    <t>1000094409</t>
  </si>
  <si>
    <t>黎雪凤</t>
  </si>
  <si>
    <t>2017061521001004330243107652</t>
  </si>
  <si>
    <t>1000015705</t>
  </si>
  <si>
    <t>杨美兰</t>
  </si>
  <si>
    <t>2017061521001004330243030808</t>
  </si>
  <si>
    <t>2017061421001004580207540162</t>
  </si>
  <si>
    <t>2017061521001004560220987089</t>
  </si>
  <si>
    <t>1000094495</t>
  </si>
  <si>
    <t>杨云楠</t>
  </si>
  <si>
    <t>2017061421001004020221894929</t>
  </si>
  <si>
    <t>1000090668</t>
  </si>
  <si>
    <t>李信明</t>
  </si>
  <si>
    <t>2017061321001004170261646411</t>
  </si>
  <si>
    <t>5331-3103014307</t>
  </si>
  <si>
    <t>范燕</t>
  </si>
  <si>
    <t>2017061421001004050264911605</t>
  </si>
  <si>
    <t>1000088621</t>
  </si>
  <si>
    <t>沈所英</t>
  </si>
  <si>
    <t>2017061421001004380283719951</t>
  </si>
  <si>
    <t>1000088372</t>
  </si>
  <si>
    <t>邱银泉</t>
  </si>
  <si>
    <t>2017061221001004050261352564</t>
  </si>
  <si>
    <t>1000076024</t>
  </si>
  <si>
    <t>吴靖</t>
  </si>
  <si>
    <t>2017061621001004970284037645</t>
  </si>
  <si>
    <t>1000095493</t>
  </si>
  <si>
    <t>朱琼珍</t>
  </si>
  <si>
    <t>2017061521001004420268877859</t>
  </si>
  <si>
    <t>1000094289</t>
  </si>
  <si>
    <t>来瑞娟</t>
  </si>
  <si>
    <t>2017060721001004190221627679</t>
  </si>
  <si>
    <t>1000049003</t>
  </si>
  <si>
    <t>陈志林</t>
  </si>
  <si>
    <t>2017061621001004620295446292</t>
  </si>
  <si>
    <t>1000095451</t>
  </si>
  <si>
    <t>李强国</t>
  </si>
  <si>
    <t>2017061621001004620295398144</t>
  </si>
  <si>
    <t>2017061021001004120282736810</t>
  </si>
  <si>
    <t>1000074460</t>
  </si>
  <si>
    <t>谢世聪</t>
  </si>
  <si>
    <t>2017061621001004370245759911</t>
  </si>
  <si>
    <t>1000095278</t>
  </si>
  <si>
    <t>郑仁仙</t>
  </si>
  <si>
    <t>2017061621001004070213648317</t>
  </si>
  <si>
    <t>1000095940</t>
  </si>
  <si>
    <t>杨昌海</t>
  </si>
  <si>
    <t>2017060521001004110290834935</t>
  </si>
  <si>
    <t>1000035774</t>
  </si>
  <si>
    <t>徐加美</t>
  </si>
  <si>
    <t>2017061621001004830273236876</t>
  </si>
  <si>
    <t>1000094998</t>
  </si>
  <si>
    <t>杨云宇</t>
  </si>
  <si>
    <t>2017061621001004320293752310</t>
  </si>
  <si>
    <t>1000094783</t>
  </si>
  <si>
    <t>岑万艳</t>
  </si>
  <si>
    <t>2017061621001004700267589427</t>
  </si>
  <si>
    <t>1000097037</t>
  </si>
  <si>
    <t>孙孔先</t>
  </si>
  <si>
    <t>2017061621001004110213907332</t>
  </si>
  <si>
    <t>5015536123</t>
  </si>
  <si>
    <t>2017060521001004110292179382</t>
  </si>
  <si>
    <t>2017061421001004730209244468</t>
  </si>
  <si>
    <t>1000089652</t>
  </si>
  <si>
    <t>唐丹</t>
  </si>
  <si>
    <t>2017061421001004730209564189</t>
  </si>
  <si>
    <t>2017061221001004720251339095</t>
  </si>
  <si>
    <t>1000079185</t>
  </si>
  <si>
    <t>陈绕花</t>
  </si>
  <si>
    <t>2017061621001004950273587416</t>
  </si>
  <si>
    <t>1000094956</t>
  </si>
  <si>
    <t>钱国周</t>
  </si>
  <si>
    <t>2017061621001004800200515134</t>
  </si>
  <si>
    <t>1000094989</t>
  </si>
  <si>
    <t>封治凡</t>
  </si>
  <si>
    <t>2017061621001004090267140973</t>
  </si>
  <si>
    <t>1000095146</t>
  </si>
  <si>
    <t>李枝兰</t>
  </si>
  <si>
    <t>2017061221001004160291754207</t>
  </si>
  <si>
    <t>1000074952</t>
  </si>
  <si>
    <t>向世兴</t>
  </si>
  <si>
    <t>2017061021001004620285213008</t>
  </si>
  <si>
    <t>1000071904</t>
  </si>
  <si>
    <t>和耀红</t>
  </si>
  <si>
    <t>2017061621001004820209128871</t>
  </si>
  <si>
    <t>1000096568</t>
  </si>
  <si>
    <t>桂安丽</t>
  </si>
  <si>
    <t>2017061621001004140280267376</t>
  </si>
  <si>
    <t>1000095083</t>
  </si>
  <si>
    <t>朱安云</t>
  </si>
  <si>
    <t>2017061221001004940238870966</t>
  </si>
  <si>
    <t>5330-5301096953</t>
  </si>
  <si>
    <t>王森</t>
  </si>
  <si>
    <t>2017060721001004300273100391</t>
  </si>
  <si>
    <t>2017061621001004320293980896</t>
  </si>
  <si>
    <t>1000097162</t>
  </si>
  <si>
    <t>王琳</t>
  </si>
  <si>
    <t>2017061621001004320294039220</t>
  </si>
  <si>
    <t>2017061621001004590279426514</t>
  </si>
  <si>
    <t>1000096930</t>
  </si>
  <si>
    <t>黄婧</t>
  </si>
  <si>
    <t>2017061621001004590279495539</t>
  </si>
  <si>
    <t>2017061621001004050268960966</t>
  </si>
  <si>
    <t>1000076009</t>
  </si>
  <si>
    <t>浦佳美</t>
  </si>
  <si>
    <t>2017061621001004180200889756</t>
  </si>
  <si>
    <t>1000015177</t>
  </si>
  <si>
    <t>龚莉芸</t>
  </si>
  <si>
    <t>2017061621001004690226989206</t>
  </si>
  <si>
    <t>1000098004</t>
  </si>
  <si>
    <t>刘杨</t>
  </si>
  <si>
    <t>2017061621001004390263119387</t>
  </si>
  <si>
    <t>1000097693</t>
  </si>
  <si>
    <t>苏明</t>
  </si>
  <si>
    <t>2017061621001004280298293638</t>
  </si>
  <si>
    <t>1000096467</t>
  </si>
  <si>
    <t>董心</t>
  </si>
  <si>
    <t>2017061621001004210257978253</t>
  </si>
  <si>
    <t>1000096979</t>
  </si>
  <si>
    <t>何学李</t>
  </si>
  <si>
    <t>2017061021001004540286952046</t>
  </si>
  <si>
    <t>1000072757</t>
  </si>
  <si>
    <t>杨文雁</t>
  </si>
  <si>
    <t>2017061321001004540293032761</t>
  </si>
  <si>
    <t>2017061621001004050268818913</t>
  </si>
  <si>
    <t>1000095754</t>
  </si>
  <si>
    <t>刘春艳</t>
  </si>
  <si>
    <t>2017061021001004340264735184</t>
  </si>
  <si>
    <t>1000059458</t>
  </si>
  <si>
    <t>杨崇球</t>
  </si>
  <si>
    <t>2017061621001004280298778185</t>
  </si>
  <si>
    <t>1000097798</t>
  </si>
  <si>
    <t>蒋书劼</t>
  </si>
  <si>
    <t>2017061621001004280298943258</t>
  </si>
  <si>
    <t>2017061621001004100292402333</t>
  </si>
  <si>
    <t>1000098377</t>
  </si>
  <si>
    <t>谭杰</t>
  </si>
  <si>
    <t>2017061621001004180200907181</t>
  </si>
  <si>
    <t>1000097703</t>
  </si>
  <si>
    <t>龙夏雨</t>
  </si>
  <si>
    <t>2017061421001004570296203766</t>
  </si>
  <si>
    <t>1000062264</t>
  </si>
  <si>
    <t>刘跃波</t>
  </si>
  <si>
    <t>2017061621001004470276878353</t>
  </si>
  <si>
    <t>0111244138</t>
  </si>
  <si>
    <t>李庆龙</t>
  </si>
  <si>
    <t>2017061621001004470276922991</t>
  </si>
  <si>
    <t>2017061521001004870286948544</t>
  </si>
  <si>
    <t>2017061521001004080293406515</t>
  </si>
  <si>
    <t>1000082402</t>
  </si>
  <si>
    <t>胡肇巧</t>
  </si>
  <si>
    <t>2017061421001004160295501536</t>
  </si>
  <si>
    <t>1000002191</t>
  </si>
  <si>
    <t>郑光耀</t>
  </si>
  <si>
    <t>2017061521001004480266151907</t>
  </si>
  <si>
    <t>2017061621001004450251668499</t>
  </si>
  <si>
    <t>1000098638</t>
  </si>
  <si>
    <t>余汝超</t>
  </si>
  <si>
    <t>2017061721001004920263487675</t>
  </si>
  <si>
    <t>1000098673</t>
  </si>
  <si>
    <t>杨素峰</t>
  </si>
  <si>
    <t>2017061221001004800294937762</t>
  </si>
  <si>
    <t>1000080561</t>
  </si>
  <si>
    <t>汤全权</t>
  </si>
  <si>
    <t>2017061621001004780248721288</t>
  </si>
  <si>
    <t>1000094761</t>
  </si>
  <si>
    <t>和福灵</t>
  </si>
  <si>
    <t>2017061721001004620297128883</t>
  </si>
  <si>
    <t>0126009788</t>
  </si>
  <si>
    <t>方雄富</t>
  </si>
  <si>
    <t>2017061721001004150254955520</t>
  </si>
  <si>
    <t>1000085101</t>
  </si>
  <si>
    <t>钱雪姣</t>
  </si>
  <si>
    <t>2017061421001004950271149043</t>
  </si>
  <si>
    <t>1000090496</t>
  </si>
  <si>
    <t>何晓芳</t>
  </si>
  <si>
    <t>2017061721001004950275366862</t>
  </si>
  <si>
    <t>1000099153</t>
  </si>
  <si>
    <t>宋玲丽</t>
  </si>
  <si>
    <t>2017061621001004390263172910</t>
  </si>
  <si>
    <t>1000088864</t>
  </si>
  <si>
    <t>杨朝燕</t>
  </si>
  <si>
    <t>2017061721001004980238506429</t>
  </si>
  <si>
    <t>1000098840</t>
  </si>
  <si>
    <t>柯巧娟</t>
  </si>
  <si>
    <t>2017061721001004020226073634</t>
  </si>
  <si>
    <t>1000099138</t>
  </si>
  <si>
    <t>江义杰</t>
  </si>
  <si>
    <t>2017061221001004160291689870</t>
  </si>
  <si>
    <t>1000075647</t>
  </si>
  <si>
    <t>汪艳赢</t>
  </si>
  <si>
    <t>2017061321001004610245908500</t>
  </si>
  <si>
    <t>0153022479</t>
  </si>
  <si>
    <t>赵庆华</t>
  </si>
  <si>
    <t>2017061721001004740278687074</t>
  </si>
  <si>
    <t>1000099375</t>
  </si>
  <si>
    <t>王邦云</t>
  </si>
  <si>
    <t>2017061721001004740278637477</t>
  </si>
  <si>
    <t>1000099122</t>
  </si>
  <si>
    <t>罗鹏</t>
  </si>
  <si>
    <t>2017061721001004460277099783</t>
  </si>
  <si>
    <t>1000099619</t>
  </si>
  <si>
    <t>刘海芳</t>
  </si>
  <si>
    <t>2017061721001004190239692059</t>
  </si>
  <si>
    <t>1000098951</t>
  </si>
  <si>
    <t>祁先樵</t>
  </si>
  <si>
    <t>2017061721001004460277101117</t>
  </si>
  <si>
    <t>1000074415</t>
  </si>
  <si>
    <t>于晓雪</t>
  </si>
  <si>
    <t>2017061721001004710203410658</t>
  </si>
  <si>
    <t>1000085145</t>
  </si>
  <si>
    <t>申登会</t>
  </si>
  <si>
    <t>2017061721001004100293535894</t>
  </si>
  <si>
    <t>1000096395</t>
  </si>
  <si>
    <t>唐卓</t>
  </si>
  <si>
    <t>2017061021001004950264141573</t>
  </si>
  <si>
    <t>0154029189</t>
  </si>
  <si>
    <t>段家玲</t>
  </si>
  <si>
    <t>2017060921001004950262823255</t>
  </si>
  <si>
    <t>2017061721001004680274883255</t>
  </si>
  <si>
    <t>1000099589</t>
  </si>
  <si>
    <t>吴蓉</t>
  </si>
  <si>
    <t>2017061421001004910212047735</t>
  </si>
  <si>
    <t>0112158074</t>
  </si>
  <si>
    <t>杨应富</t>
  </si>
  <si>
    <t>2017060721001004760256602307</t>
  </si>
  <si>
    <t>1000020953</t>
  </si>
  <si>
    <t>王礼芬</t>
  </si>
  <si>
    <t>2017060721001004760256678666</t>
  </si>
  <si>
    <t>2017060721001004760256642289</t>
  </si>
  <si>
    <t>2017060821001004760258893650</t>
  </si>
  <si>
    <t>2017061721001004710203791946</t>
  </si>
  <si>
    <t>1000100135</t>
  </si>
  <si>
    <t>段汝群</t>
  </si>
  <si>
    <t>2017061221001004640253614333</t>
  </si>
  <si>
    <t>0111173870</t>
  </si>
  <si>
    <t>张敏</t>
  </si>
  <si>
    <t>2017061721001004070216100743</t>
  </si>
  <si>
    <t>1000100278</t>
  </si>
  <si>
    <t>刘飞</t>
  </si>
  <si>
    <t>2017061721001004740278577355</t>
  </si>
  <si>
    <t>1000098899</t>
  </si>
  <si>
    <t>肖树怀</t>
  </si>
  <si>
    <t>2017061721001004240282746340</t>
  </si>
  <si>
    <t>1000100248</t>
  </si>
  <si>
    <t>肖本华</t>
  </si>
  <si>
    <t>2017061721001004130267508795</t>
  </si>
  <si>
    <t>1000037361</t>
  </si>
  <si>
    <t>林锦华</t>
  </si>
  <si>
    <t>2017061721001004090268743750</t>
  </si>
  <si>
    <t>1000099789</t>
  </si>
  <si>
    <t>陈娅</t>
  </si>
  <si>
    <t>2017061721001004400203503901</t>
  </si>
  <si>
    <t>1000098001</t>
  </si>
  <si>
    <t>康顺邦</t>
  </si>
  <si>
    <t>2017061721001004380289561773</t>
  </si>
  <si>
    <t>1000100243</t>
  </si>
  <si>
    <t>吕纪蒙</t>
  </si>
  <si>
    <t>2017061721001004770234072990</t>
  </si>
  <si>
    <t>1000100040</t>
  </si>
  <si>
    <t>蒋奥祺</t>
  </si>
  <si>
    <t>2017061721001004070216322726</t>
  </si>
  <si>
    <t>2017061721001004700269783558</t>
  </si>
  <si>
    <t>1000100029</t>
  </si>
  <si>
    <t>王东艳</t>
  </si>
  <si>
    <t>2017061421001004890204378031</t>
  </si>
  <si>
    <t>1000088648</t>
  </si>
  <si>
    <t>王丽敏</t>
  </si>
  <si>
    <t>2017061421001004890204320131</t>
  </si>
  <si>
    <t>2017061721001004680275853212</t>
  </si>
  <si>
    <t>1000100531</t>
  </si>
  <si>
    <t>孟怡帆</t>
  </si>
  <si>
    <t>2017061721001004680275719549</t>
  </si>
  <si>
    <t>2017061721001004800203552889</t>
  </si>
  <si>
    <t>1000100607</t>
  </si>
  <si>
    <t>仁丽丽</t>
  </si>
  <si>
    <t>2017061821001004240284067697</t>
  </si>
  <si>
    <t>1000100636</t>
  </si>
  <si>
    <t>林舒妍</t>
  </si>
  <si>
    <t>2017061621001004060218175735</t>
  </si>
  <si>
    <t>1000096696</t>
  </si>
  <si>
    <t>胡战昌</t>
  </si>
  <si>
    <t>2017061621001004320294845896</t>
  </si>
  <si>
    <t>1000098557</t>
  </si>
  <si>
    <t>郝艳琴</t>
  </si>
  <si>
    <t>2017061721001004050270490905</t>
  </si>
  <si>
    <t>1000099286</t>
  </si>
  <si>
    <t>杨凯</t>
  </si>
  <si>
    <t>2017061221001004230251002417</t>
  </si>
  <si>
    <t>5010638654</t>
  </si>
  <si>
    <t>2017061521001004250267809324</t>
  </si>
  <si>
    <t>2017060421001004970264223824</t>
  </si>
  <si>
    <t>1000026352</t>
  </si>
  <si>
    <t>徐学志</t>
  </si>
  <si>
    <t>2017061821001004980243057135</t>
  </si>
  <si>
    <t>1000101683</t>
  </si>
  <si>
    <t>魏静静</t>
  </si>
  <si>
    <t>2017061921001004110220777393</t>
  </si>
  <si>
    <t>1000102414</t>
  </si>
  <si>
    <t>马昕</t>
  </si>
  <si>
    <t>2017061921001004530295105581</t>
  </si>
  <si>
    <t>1000102001</t>
  </si>
  <si>
    <t>张丹丹</t>
  </si>
  <si>
    <t>2017061921001004470282651627</t>
  </si>
  <si>
    <t>1000102038</t>
  </si>
  <si>
    <t>张邦友</t>
  </si>
  <si>
    <t>2017061921001004220296450761</t>
  </si>
  <si>
    <t>1000102026</t>
  </si>
  <si>
    <t>李宏伟</t>
  </si>
  <si>
    <t>2017060321001004380263866589</t>
  </si>
  <si>
    <t>1000009799</t>
  </si>
  <si>
    <t>李东云</t>
  </si>
  <si>
    <t>2017061921001004770238245501</t>
  </si>
  <si>
    <t>1000101037</t>
  </si>
  <si>
    <t>魏姣姣</t>
  </si>
  <si>
    <t>2017061921001004260291023408</t>
  </si>
  <si>
    <t>1000099733</t>
  </si>
  <si>
    <t>张露文</t>
  </si>
  <si>
    <t>2017061921001004140286636554</t>
  </si>
  <si>
    <t>1000103898</t>
  </si>
  <si>
    <t>钟立创</t>
  </si>
  <si>
    <t>2017061921001004670207260652</t>
  </si>
  <si>
    <t>1000102054</t>
  </si>
  <si>
    <t>马贤磊</t>
  </si>
  <si>
    <t>2017061721001004650213584200</t>
  </si>
  <si>
    <t>1000100176</t>
  </si>
  <si>
    <t>苗勇</t>
  </si>
  <si>
    <t>2017061921001004700273960684</t>
  </si>
  <si>
    <t>0111259530</t>
  </si>
  <si>
    <t>白维明</t>
  </si>
  <si>
    <t>2017061721001004860209094349</t>
  </si>
  <si>
    <t>1000098334</t>
  </si>
  <si>
    <t>僧国发</t>
  </si>
  <si>
    <t>2017061921001004590285721929</t>
  </si>
  <si>
    <t>1000091095</t>
  </si>
  <si>
    <t>章涛</t>
  </si>
  <si>
    <t>2017061921001004950280259314</t>
  </si>
  <si>
    <t>1000008448</t>
  </si>
  <si>
    <t>王在飞</t>
  </si>
  <si>
    <t>2017061921001004040288527117</t>
  </si>
  <si>
    <t>0103034039</t>
  </si>
  <si>
    <t>缪蕊</t>
  </si>
  <si>
    <t>2017061921001004290261494434</t>
  </si>
  <si>
    <t>1000101321</t>
  </si>
  <si>
    <t>杨晓琴</t>
  </si>
  <si>
    <t>2017061021001004890298265008</t>
  </si>
  <si>
    <t>1000036273</t>
  </si>
  <si>
    <t>王莹</t>
  </si>
  <si>
    <t>2017061921001004740283621600</t>
  </si>
  <si>
    <t>0111194281</t>
  </si>
  <si>
    <t>2017061921001004190244528368</t>
  </si>
  <si>
    <t>1000102033</t>
  </si>
  <si>
    <t>彭友英</t>
  </si>
  <si>
    <t>2017061921001004230264697261</t>
  </si>
  <si>
    <t>0103376918</t>
  </si>
  <si>
    <t>李玲燕</t>
  </si>
  <si>
    <t>2017061921001004780255170233</t>
  </si>
  <si>
    <t>1000021373</t>
  </si>
  <si>
    <t>杨亚莉</t>
  </si>
  <si>
    <t>2017061921001004780255330597</t>
  </si>
  <si>
    <t>2017061921001004360283347236</t>
  </si>
  <si>
    <t>2017061921001004980243620604</t>
  </si>
  <si>
    <t>1000103294</t>
  </si>
  <si>
    <t>迟嫒妮</t>
  </si>
  <si>
    <t>2017061921001004580217701331</t>
  </si>
  <si>
    <t>1000103427</t>
  </si>
  <si>
    <t>张天银</t>
  </si>
  <si>
    <t>2017061921001004690232735228</t>
  </si>
  <si>
    <t>1000101792</t>
  </si>
  <si>
    <t>平唐刚</t>
  </si>
  <si>
    <t>2017061221001004400294864823</t>
  </si>
  <si>
    <t>1000075546</t>
  </si>
  <si>
    <t>赵晓燕</t>
  </si>
  <si>
    <t>2017061921001004690232730949</t>
  </si>
  <si>
    <t>1000102100</t>
  </si>
  <si>
    <t>钟彩英</t>
  </si>
  <si>
    <t>2017061521001004450249306369</t>
  </si>
  <si>
    <t>1000093564</t>
  </si>
  <si>
    <t>梁梓茜</t>
  </si>
  <si>
    <t>2017061521001004450249294008</t>
  </si>
  <si>
    <t>1000093910</t>
  </si>
  <si>
    <t>张芮熙</t>
  </si>
  <si>
    <t>2017060521001004130245723835</t>
  </si>
  <si>
    <t>1000017447</t>
  </si>
  <si>
    <t>殷梓洋</t>
  </si>
  <si>
    <t>2017061321001004920257088399</t>
  </si>
  <si>
    <t>1000082013</t>
  </si>
  <si>
    <t>杨玉珍</t>
  </si>
  <si>
    <t>2017061921001004580217924653</t>
  </si>
  <si>
    <t>1000005470</t>
  </si>
  <si>
    <t>张金销</t>
  </si>
  <si>
    <t>2017061421001004930299470459</t>
  </si>
  <si>
    <t>1000021856</t>
  </si>
  <si>
    <t>张小娟</t>
  </si>
  <si>
    <t>2017061421001004020220603812</t>
  </si>
  <si>
    <t>1000052544</t>
  </si>
  <si>
    <t>亚辉</t>
  </si>
  <si>
    <t>2017061921001004090274045738</t>
  </si>
  <si>
    <t>1000105426</t>
  </si>
  <si>
    <t>马黎霞</t>
  </si>
  <si>
    <t>2017061821001004310250469162</t>
  </si>
  <si>
    <t>1000099908</t>
  </si>
  <si>
    <t>纪元花</t>
  </si>
  <si>
    <t>2017061921001004100298888150</t>
  </si>
  <si>
    <t>1000002685</t>
  </si>
  <si>
    <t>路舟</t>
  </si>
  <si>
    <t>2017061921001004280205402856</t>
  </si>
  <si>
    <t>1000105698</t>
  </si>
  <si>
    <t>朱亚丽</t>
  </si>
  <si>
    <t>2017060921001004580299643725</t>
  </si>
  <si>
    <t>1000040691</t>
  </si>
  <si>
    <t>董方明</t>
  </si>
  <si>
    <t>2017061921001004040289172917</t>
  </si>
  <si>
    <t>1000102096</t>
  </si>
  <si>
    <t>蔡纯中</t>
  </si>
  <si>
    <t>2017061121001004750212962835</t>
  </si>
  <si>
    <t>1000075401</t>
  </si>
  <si>
    <t>陆克竹</t>
  </si>
  <si>
    <t>2017061921001004210264815561</t>
  </si>
  <si>
    <t>0103054166</t>
  </si>
  <si>
    <t>唐朝芬</t>
  </si>
  <si>
    <t>2017061921001004210264893196</t>
  </si>
  <si>
    <t>2017061921001004670207388138</t>
  </si>
  <si>
    <t>1000103930</t>
  </si>
  <si>
    <t>肖丹</t>
  </si>
  <si>
    <t>2017061921001004670207254368</t>
  </si>
  <si>
    <t>1000102068</t>
  </si>
  <si>
    <t>杨玉玲</t>
  </si>
  <si>
    <t>2017061921001004590286443648</t>
  </si>
  <si>
    <t>1000105176</t>
  </si>
  <si>
    <t>贾坡</t>
  </si>
  <si>
    <t>2017061921001004050275769020</t>
  </si>
  <si>
    <t>1000105069</t>
  </si>
  <si>
    <t>张睿琦</t>
  </si>
  <si>
    <t>2017061921001004590286387056</t>
  </si>
  <si>
    <t>1000105167</t>
  </si>
  <si>
    <t>李树华</t>
  </si>
  <si>
    <t>2017061921001004590286352574</t>
  </si>
  <si>
    <t>1000105141</t>
  </si>
  <si>
    <t>蔡帆</t>
  </si>
  <si>
    <t>2017060721001004410262869777</t>
  </si>
  <si>
    <t>2017061921001004560228385200</t>
  </si>
  <si>
    <t>1000102432</t>
  </si>
  <si>
    <t>王来弟</t>
  </si>
  <si>
    <t>2017061221001004780242582461</t>
  </si>
  <si>
    <t>1000060606</t>
  </si>
  <si>
    <t>缪霞</t>
  </si>
  <si>
    <t>2017061621001004360276674430</t>
  </si>
  <si>
    <t>1000095832</t>
  </si>
  <si>
    <t>李雄军</t>
  </si>
  <si>
    <t>2017061921001004030277173839</t>
  </si>
  <si>
    <t>1000105275</t>
  </si>
  <si>
    <t>贺远</t>
  </si>
  <si>
    <t>2017061921001004650218287463</t>
  </si>
  <si>
    <t>1000105046</t>
  </si>
  <si>
    <t>毕波</t>
  </si>
  <si>
    <t>2017061921001004650217759775</t>
  </si>
  <si>
    <t>1000022705</t>
  </si>
  <si>
    <t>马娟</t>
  </si>
  <si>
    <t>2017061921001004260291856255</t>
  </si>
  <si>
    <t>1000105779</t>
  </si>
  <si>
    <t>韩天涯</t>
  </si>
  <si>
    <t>2017061921001004820215530663</t>
  </si>
  <si>
    <t>0111272199</t>
  </si>
  <si>
    <t>王海静</t>
  </si>
  <si>
    <t>2017061421001004820205978570</t>
  </si>
  <si>
    <t>2017061921001004160206534156</t>
  </si>
  <si>
    <t>1000104781</t>
  </si>
  <si>
    <t>皮录锦</t>
  </si>
  <si>
    <t>2017061921001004160206523236</t>
  </si>
  <si>
    <t>2017061621001004160299440022</t>
  </si>
  <si>
    <t>5303-0381023198</t>
  </si>
  <si>
    <t>缪祥文</t>
  </si>
  <si>
    <t>2017061321001004230253326690</t>
  </si>
  <si>
    <t>1000029513</t>
  </si>
  <si>
    <t>赖启涵</t>
  </si>
  <si>
    <t>2017062021001004030278312252</t>
  </si>
  <si>
    <t>1000107021</t>
  </si>
  <si>
    <t>谢秀娟</t>
  </si>
  <si>
    <t>2017062021001004670209099101</t>
  </si>
  <si>
    <t>1000012725</t>
  </si>
  <si>
    <t>徐培菊</t>
  </si>
  <si>
    <t>2017061921001004930209315609</t>
  </si>
  <si>
    <t>1000101392</t>
  </si>
  <si>
    <t>李安群</t>
  </si>
  <si>
    <t>2017060521001004580290833725</t>
  </si>
  <si>
    <t>1000031738</t>
  </si>
  <si>
    <t>郑元</t>
  </si>
  <si>
    <t>2017061321001004080289058305</t>
  </si>
  <si>
    <t>1000082906</t>
  </si>
  <si>
    <t>程清宇</t>
  </si>
  <si>
    <t>2017062021001004850298661824</t>
  </si>
  <si>
    <t>0103299304</t>
  </si>
  <si>
    <t>张丽</t>
  </si>
  <si>
    <t>自助机招商009</t>
  </si>
  <si>
    <t>2017061621001004260285171130</t>
  </si>
  <si>
    <t>5300-5000621671</t>
  </si>
  <si>
    <t>陈涛</t>
  </si>
  <si>
    <t>2017061621001004380287115832</t>
  </si>
  <si>
    <t>1000061715</t>
  </si>
  <si>
    <t>郄新茹</t>
  </si>
  <si>
    <t>2017061621001004380287098907</t>
  </si>
  <si>
    <t>2017061921001004140287276283</t>
  </si>
  <si>
    <t>1000085487</t>
  </si>
  <si>
    <t>吕园</t>
  </si>
  <si>
    <t>2017062021001004580219791249</t>
  </si>
  <si>
    <t>1000108155</t>
  </si>
  <si>
    <t>艾从福</t>
  </si>
  <si>
    <t>2017060921001004790204847765</t>
  </si>
  <si>
    <t>5015137127</t>
  </si>
  <si>
    <t>何长锁</t>
  </si>
  <si>
    <t>2017062021001004340283908865</t>
  </si>
  <si>
    <t>1000105443</t>
  </si>
  <si>
    <t>赵艳</t>
  </si>
  <si>
    <t>2017062021001004920270671596</t>
  </si>
  <si>
    <t>2017061321001004570294236364</t>
  </si>
  <si>
    <t>1000083409</t>
  </si>
  <si>
    <t>普彤</t>
  </si>
  <si>
    <t>2017062021001004580219812500</t>
  </si>
  <si>
    <t>1000046059</t>
  </si>
  <si>
    <t>王柯程</t>
  </si>
  <si>
    <t>2017062021001004970292574337</t>
  </si>
  <si>
    <t>1000107320</t>
  </si>
  <si>
    <t>任兴东</t>
  </si>
  <si>
    <t>2017062021001004850298701921</t>
  </si>
  <si>
    <t>1000107299</t>
  </si>
  <si>
    <t>吴艳</t>
  </si>
  <si>
    <t>2017062021001004920270685370</t>
  </si>
  <si>
    <t>2017061921001004380293725599</t>
  </si>
  <si>
    <t>5307-0701043750</t>
  </si>
  <si>
    <t>何晓鑫</t>
  </si>
  <si>
    <t>2017062021001004310254546602</t>
  </si>
  <si>
    <t>1000009264</t>
  </si>
  <si>
    <t>姚佳榕</t>
  </si>
  <si>
    <t>2017062021001004370254441367</t>
  </si>
  <si>
    <t>1000107738</t>
  </si>
  <si>
    <t>刘松</t>
  </si>
  <si>
    <t>2017062021001004770240150216</t>
  </si>
  <si>
    <t>1000107217</t>
  </si>
  <si>
    <t>解衡</t>
  </si>
  <si>
    <t>2017062021001004090275505316</t>
  </si>
  <si>
    <t>1000021125</t>
  </si>
  <si>
    <t>纳继亮</t>
  </si>
  <si>
    <t>2017062021001004050277378494</t>
  </si>
  <si>
    <t>1000108799</t>
  </si>
  <si>
    <t>高月</t>
  </si>
  <si>
    <t>2017061921001004990212655001</t>
  </si>
  <si>
    <t>1000105921</t>
  </si>
  <si>
    <t>李志鹏</t>
  </si>
  <si>
    <t>2017062021001004290263405681</t>
  </si>
  <si>
    <t>1000107891</t>
  </si>
  <si>
    <t>杨春花</t>
  </si>
  <si>
    <t>2017062021001004420278781820</t>
  </si>
  <si>
    <t>1000054832</t>
  </si>
  <si>
    <t>毕婷婷</t>
  </si>
  <si>
    <t>2017060321001004720234404836</t>
  </si>
  <si>
    <t>1000025684</t>
  </si>
  <si>
    <t>黄艳琼</t>
  </si>
  <si>
    <t>2017062021001004900231245241</t>
  </si>
  <si>
    <t>1000108067</t>
  </si>
  <si>
    <t>孙微</t>
  </si>
  <si>
    <t>2017061321001004400296364379</t>
  </si>
  <si>
    <t>0103167876</t>
  </si>
  <si>
    <t>李莉</t>
  </si>
  <si>
    <t>2017062021001004330252576623</t>
  </si>
  <si>
    <t>1000107486</t>
  </si>
  <si>
    <t>普晋红</t>
  </si>
  <si>
    <t>2017060421001004280276806878</t>
  </si>
  <si>
    <t>1000016650</t>
  </si>
  <si>
    <t>陈毕梅</t>
  </si>
  <si>
    <t>2017061921001004550212221685</t>
  </si>
  <si>
    <t>1000016907</t>
  </si>
  <si>
    <t>杨茗</t>
  </si>
  <si>
    <t>2017062021001004820217892705</t>
  </si>
  <si>
    <t>1000109359</t>
  </si>
  <si>
    <t>彭琦琪</t>
  </si>
  <si>
    <t>2017062021001004760281295977</t>
  </si>
  <si>
    <t>1000107582</t>
  </si>
  <si>
    <t>庄晶</t>
  </si>
  <si>
    <t>2017062021001004790225771335</t>
  </si>
  <si>
    <t>1000064598</t>
  </si>
  <si>
    <t>张玉珍</t>
  </si>
  <si>
    <t>2017060321001004850268095982</t>
  </si>
  <si>
    <t>1000026976</t>
  </si>
  <si>
    <t>赵燕</t>
  </si>
  <si>
    <t>2017061621001004700268243105</t>
  </si>
  <si>
    <t>1000093788</t>
  </si>
  <si>
    <t>田凯龙</t>
  </si>
  <si>
    <t>2017062021001004740285930097</t>
  </si>
  <si>
    <t>0103275958</t>
  </si>
  <si>
    <t>杜瑞明</t>
  </si>
  <si>
    <t>2017062021001004740286058689</t>
  </si>
  <si>
    <t>2017061721001004740278758844</t>
  </si>
  <si>
    <t>1000099213</t>
  </si>
  <si>
    <t>2017062021001004850299335708</t>
  </si>
  <si>
    <t>0103242719</t>
  </si>
  <si>
    <t>崔为</t>
  </si>
  <si>
    <t>2017062021001004140289198065</t>
  </si>
  <si>
    <t>1000036303</t>
  </si>
  <si>
    <t>杨杰</t>
  </si>
  <si>
    <t>2017062021001004260293694032</t>
  </si>
  <si>
    <t>1000109052</t>
  </si>
  <si>
    <t>伏小嘎</t>
  </si>
  <si>
    <t>2017061921001004780255273914</t>
  </si>
  <si>
    <t>1000100782</t>
  </si>
  <si>
    <t>白卡黑</t>
  </si>
  <si>
    <t>2017062021001004910224985446</t>
  </si>
  <si>
    <t>1000109507</t>
  </si>
  <si>
    <t>黄月</t>
  </si>
  <si>
    <t>2017062021001004210266865924</t>
  </si>
  <si>
    <t>1000109831</t>
  </si>
  <si>
    <t>杨存娥</t>
  </si>
  <si>
    <t>2017062021001004550213871899</t>
  </si>
  <si>
    <t>1000106838</t>
  </si>
  <si>
    <t>陈国英</t>
  </si>
  <si>
    <t>2017062021001004250278034776</t>
  </si>
  <si>
    <t>1000109462</t>
  </si>
  <si>
    <t>刘自芬</t>
  </si>
  <si>
    <t>2017062021001004800209726266</t>
  </si>
  <si>
    <t>1000107294</t>
  </si>
  <si>
    <t>马琦舜</t>
  </si>
  <si>
    <t>2017062021001004360285041806</t>
  </si>
  <si>
    <t>1000106966</t>
  </si>
  <si>
    <t>尹倩婷</t>
  </si>
  <si>
    <t>2017062021001004010280970552</t>
  </si>
  <si>
    <t>1000106943</t>
  </si>
  <si>
    <t>张亚军</t>
  </si>
  <si>
    <t>2017062021001004870298016481</t>
  </si>
  <si>
    <t>1000091727</t>
  </si>
  <si>
    <t>邱文珍</t>
  </si>
  <si>
    <t>2017062021001004300298403617</t>
  </si>
  <si>
    <t>1000015453</t>
  </si>
  <si>
    <t>殷海帆</t>
  </si>
  <si>
    <t>2017061621001004240280959850</t>
  </si>
  <si>
    <t>1000097826</t>
  </si>
  <si>
    <t>谢云琴</t>
  </si>
  <si>
    <t>2017062021001004680282454798</t>
  </si>
  <si>
    <t>1000109867</t>
  </si>
  <si>
    <t>许加春</t>
  </si>
  <si>
    <t>2017062021001004780258086161</t>
  </si>
  <si>
    <t>2017062021001004720267242381</t>
  </si>
  <si>
    <t>2017062021001004720266959056</t>
  </si>
  <si>
    <t>2017062021001004300298408290</t>
  </si>
  <si>
    <t>0102653377</t>
  </si>
  <si>
    <t>2017062021001004640269587748</t>
  </si>
  <si>
    <t>1000109969</t>
  </si>
  <si>
    <t>周汇通</t>
  </si>
  <si>
    <t>2017062021001004940254178641</t>
  </si>
  <si>
    <t>1000105113</t>
  </si>
  <si>
    <t>靳忠菊</t>
  </si>
  <si>
    <t>2017062021001004710209936379</t>
  </si>
  <si>
    <t>1000106716</t>
  </si>
  <si>
    <t>符琴</t>
  </si>
  <si>
    <t>2017062021001004730222001291</t>
  </si>
  <si>
    <t>1000082273</t>
  </si>
  <si>
    <t>符赛银</t>
  </si>
  <si>
    <t>2017062021001004690235639311</t>
  </si>
  <si>
    <t>1000099917</t>
  </si>
  <si>
    <t>李佳</t>
  </si>
  <si>
    <t>SR17061300001905</t>
  </si>
  <si>
    <t>OR17061300069928</t>
  </si>
  <si>
    <t>2017061221001004340268980849</t>
  </si>
  <si>
    <t>5330-3023003459</t>
  </si>
  <si>
    <t>SR17061300001910</t>
  </si>
  <si>
    <t>OR17061300070120</t>
  </si>
  <si>
    <t>SR17061300001912</t>
  </si>
  <si>
    <t>OR17061300070125</t>
  </si>
  <si>
    <t>SR17061300001913</t>
  </si>
  <si>
    <t>OR17061300070216</t>
  </si>
  <si>
    <t>SR17061300001920</t>
  </si>
  <si>
    <t>OR17061300070545</t>
  </si>
  <si>
    <t>2017061321001004300283501476</t>
  </si>
  <si>
    <t>1000082680</t>
  </si>
  <si>
    <t>SR17061300001923</t>
  </si>
  <si>
    <t>OR17061300070628</t>
  </si>
  <si>
    <t>SR17061300001924</t>
  </si>
  <si>
    <t>OR17061300070634</t>
  </si>
  <si>
    <t>SR17061300001925</t>
  </si>
  <si>
    <t>OR17061300070644</t>
  </si>
  <si>
    <t>SR17061300001927</t>
  </si>
  <si>
    <t>OR17061300070666</t>
  </si>
  <si>
    <t>SR17061300001928</t>
  </si>
  <si>
    <t>OR17061300070674</t>
  </si>
  <si>
    <t>SR17061300001931</t>
  </si>
  <si>
    <t>OR17061300070742</t>
  </si>
  <si>
    <t>SR17061300001941</t>
  </si>
  <si>
    <t>OR17061300071017</t>
  </si>
  <si>
    <t>SR17061300001942</t>
  </si>
  <si>
    <t>OR17061300071018</t>
  </si>
  <si>
    <t>2017061221001004320286831698</t>
  </si>
  <si>
    <t>1000017390</t>
  </si>
  <si>
    <t>SR17061300001943</t>
  </si>
  <si>
    <t>OR17061300071024</t>
  </si>
  <si>
    <t>SR17061300001944</t>
  </si>
  <si>
    <t>OR17061300071027</t>
  </si>
  <si>
    <t>SR17061300001946</t>
  </si>
  <si>
    <t>OR17061300071097</t>
  </si>
  <si>
    <t>SR17061300001948</t>
  </si>
  <si>
    <t>OR17061300071112</t>
  </si>
  <si>
    <t>SR17061300001961</t>
  </si>
  <si>
    <t>OR17061300071240</t>
  </si>
  <si>
    <t>SR17061300001967</t>
  </si>
  <si>
    <t>OR17061300071502</t>
  </si>
  <si>
    <t>SR17061300001969</t>
  </si>
  <si>
    <t>OR17061300071510</t>
  </si>
  <si>
    <t>SR17061300001970</t>
  </si>
  <si>
    <t>OR17061300071516</t>
  </si>
  <si>
    <t>SR17061300001971</t>
  </si>
  <si>
    <t>OR17061300071527</t>
  </si>
  <si>
    <t>SR17061300001972</t>
  </si>
  <si>
    <t>OR17061300071534</t>
  </si>
  <si>
    <t>SR17061300001973</t>
  </si>
  <si>
    <t>OR17061300071563</t>
  </si>
  <si>
    <t>SR17061300001979</t>
  </si>
  <si>
    <t>OR17061300071690</t>
  </si>
  <si>
    <t>SR17061300001992</t>
  </si>
  <si>
    <t>OR17061300071862</t>
  </si>
  <si>
    <t>SR17061300001993</t>
  </si>
  <si>
    <t>OR17061300071863</t>
  </si>
  <si>
    <t>SR17061300001994</t>
  </si>
  <si>
    <t>OR17061300071865</t>
  </si>
  <si>
    <t>SR17061300002002</t>
  </si>
  <si>
    <t>OR17061300071944</t>
  </si>
  <si>
    <t>SR17061300002003</t>
  </si>
  <si>
    <t>OR17061300071945</t>
  </si>
  <si>
    <t>SR17061300002008</t>
  </si>
  <si>
    <t>OR17061300071968</t>
  </si>
  <si>
    <t>SR17061300002012</t>
  </si>
  <si>
    <t>OR17061300072004</t>
  </si>
  <si>
    <t>SR17061300002018</t>
  </si>
  <si>
    <t>OR17061300072078</t>
  </si>
  <si>
    <t>SR17061300002021</t>
  </si>
  <si>
    <t>OR17061300072120</t>
  </si>
  <si>
    <t>SR17061300002023</t>
  </si>
  <si>
    <t>OR17061300072138</t>
  </si>
  <si>
    <t>SR17061300002024</t>
  </si>
  <si>
    <t>OR17061300072156</t>
  </si>
  <si>
    <t>SR17061300002027</t>
  </si>
  <si>
    <t>OR17061300072160</t>
  </si>
  <si>
    <t>SR17061300002029</t>
  </si>
  <si>
    <t>OR17061300072168</t>
  </si>
  <si>
    <t>SR17061300002030</t>
  </si>
  <si>
    <t>OR17061300072180</t>
  </si>
  <si>
    <t>SR17061300002048</t>
  </si>
  <si>
    <t>OR17061300072284</t>
  </si>
  <si>
    <t>SR17061300002055</t>
  </si>
  <si>
    <t>OR17061300072342</t>
  </si>
  <si>
    <t>2017061321001004210252231311</t>
  </si>
  <si>
    <t>5300-0000774633</t>
  </si>
  <si>
    <t>SR17061300002058</t>
  </si>
  <si>
    <t>OR17061300072395</t>
  </si>
  <si>
    <t>SR17061300002059</t>
  </si>
  <si>
    <t>OR17061300072396</t>
  </si>
  <si>
    <t>SR17061300002060</t>
  </si>
  <si>
    <t>OR17061300072401</t>
  </si>
  <si>
    <t>SR17061300002062</t>
  </si>
  <si>
    <t>OR17061300072410</t>
  </si>
  <si>
    <t>SR17061300002063</t>
  </si>
  <si>
    <t>OR17061300072412</t>
  </si>
  <si>
    <t>SR17061300002064</t>
  </si>
  <si>
    <t>OR17061300072418</t>
  </si>
  <si>
    <t>SR17061300002065</t>
  </si>
  <si>
    <t>OR17061300072422</t>
  </si>
  <si>
    <t>SR17061300002066</t>
  </si>
  <si>
    <t>OR17061300072430</t>
  </si>
  <si>
    <t>SR17061300002069</t>
  </si>
  <si>
    <t>OR17061300072451</t>
  </si>
  <si>
    <t>SR17061300002083</t>
  </si>
  <si>
    <t>OR17061300072685</t>
  </si>
  <si>
    <t>SR17061300002084</t>
  </si>
  <si>
    <t>OR17061300072738</t>
  </si>
  <si>
    <t>SR17061300002089</t>
  </si>
  <si>
    <t>OR17061300072783</t>
  </si>
  <si>
    <t>SR17061300002091</t>
  </si>
  <si>
    <t>OR17061300072814</t>
  </si>
  <si>
    <t>SR17061300002092</t>
  </si>
  <si>
    <t>OR17061300072819</t>
  </si>
  <si>
    <t>SR17061300002097</t>
  </si>
  <si>
    <t>OR17061300072888</t>
  </si>
  <si>
    <t>SR17061300002099</t>
  </si>
  <si>
    <t>OR17061300072921</t>
  </si>
  <si>
    <t>SR17061300002104</t>
  </si>
  <si>
    <t>OR17061300072986</t>
  </si>
  <si>
    <t>SR17061300002117</t>
  </si>
  <si>
    <t>OR17061300073104</t>
  </si>
  <si>
    <t>SR17061300002127</t>
  </si>
  <si>
    <t>OR17061300073191</t>
  </si>
  <si>
    <t>SR17061300002138</t>
  </si>
  <si>
    <t>OR17061300073319</t>
  </si>
  <si>
    <t>SR17061300002136</t>
  </si>
  <si>
    <t>OR17061300073312</t>
  </si>
  <si>
    <t>SR17061300002139</t>
  </si>
  <si>
    <t>OR17061300073325</t>
  </si>
  <si>
    <t>SR17061300002143</t>
  </si>
  <si>
    <t>OR17061300073361</t>
  </si>
  <si>
    <t>SR17061300002150</t>
  </si>
  <si>
    <t>OR17061300073448</t>
  </si>
  <si>
    <t>SR17061300002151</t>
  </si>
  <si>
    <t>OR17061300073451</t>
  </si>
  <si>
    <t>SR17061300002152</t>
  </si>
  <si>
    <t>OR17061300073454</t>
  </si>
  <si>
    <t>SR17061300002159</t>
  </si>
  <si>
    <t>OR17061300073486</t>
  </si>
  <si>
    <t>SR17061300002163</t>
  </si>
  <si>
    <t>OR17061300073514</t>
  </si>
  <si>
    <t>SR17061300002169</t>
  </si>
  <si>
    <t>OR17061300073573</t>
  </si>
  <si>
    <t>SR17061300002182</t>
  </si>
  <si>
    <t>OR17061300073721</t>
  </si>
  <si>
    <t>SR17061300002184</t>
  </si>
  <si>
    <t>OR17061300073733</t>
  </si>
  <si>
    <t>SR17061300002185</t>
  </si>
  <si>
    <t>OR17061300073739</t>
  </si>
  <si>
    <t>SR17061300002187</t>
  </si>
  <si>
    <t>OR17061300073759</t>
  </si>
  <si>
    <t>SR17061300002189</t>
  </si>
  <si>
    <t>OR17061300073765</t>
  </si>
  <si>
    <t>SR17061300002190</t>
  </si>
  <si>
    <t>OR17061300073769</t>
  </si>
  <si>
    <t>SR17061300002191</t>
  </si>
  <si>
    <t>OR17061300073773</t>
  </si>
  <si>
    <t>SR17061300002198</t>
  </si>
  <si>
    <t>OR17061300073834</t>
  </si>
  <si>
    <t>SR17061300002204</t>
  </si>
  <si>
    <t>OR17061300073872</t>
  </si>
  <si>
    <t>SR17061300002210</t>
  </si>
  <si>
    <t>OR17061300073932</t>
  </si>
  <si>
    <t>SR17061300002215</t>
  </si>
  <si>
    <t>OR17061300073953</t>
  </si>
  <si>
    <t>SR17061300002218</t>
  </si>
  <si>
    <t>OR17061300073977</t>
  </si>
  <si>
    <t>SR17061300002219</t>
  </si>
  <si>
    <t>OR17061300073980</t>
  </si>
  <si>
    <t>SR17061300002222</t>
  </si>
  <si>
    <t>OR17061300073986</t>
  </si>
  <si>
    <t>2017061321001004250264177481</t>
  </si>
  <si>
    <t>1000076306</t>
  </si>
  <si>
    <t>SR17061300002224</t>
  </si>
  <si>
    <t>OR17061300074000</t>
  </si>
  <si>
    <t>SR17061300002225</t>
  </si>
  <si>
    <t>OR17061300074009</t>
  </si>
  <si>
    <t>SR17061300002229</t>
  </si>
  <si>
    <t>OR17061300074029</t>
  </si>
  <si>
    <t>SR17061300002230</t>
  </si>
  <si>
    <t>OR17061300074031</t>
  </si>
  <si>
    <t>SR17061300002242</t>
  </si>
  <si>
    <t>OR17061300074118</t>
  </si>
  <si>
    <t>SR17061300002243</t>
  </si>
  <si>
    <t>OR17061300074137</t>
  </si>
  <si>
    <t>SR17061300002244</t>
  </si>
  <si>
    <t>OR17061300074138</t>
  </si>
  <si>
    <t>SR17061300002245</t>
  </si>
  <si>
    <t>OR17061300074139</t>
  </si>
  <si>
    <t>SR17061400002248</t>
  </si>
  <si>
    <t>OR17061400074401</t>
  </si>
  <si>
    <t>SR17061400002249</t>
  </si>
  <si>
    <t>OR17061400074477</t>
  </si>
  <si>
    <t>SR17061400002251</t>
  </si>
  <si>
    <t>OR17061400074585</t>
  </si>
  <si>
    <t>SR17061400002254</t>
  </si>
  <si>
    <t>OR17061400074900</t>
  </si>
  <si>
    <t>SR17061400002256</t>
  </si>
  <si>
    <t>OR17061400075002</t>
  </si>
  <si>
    <t>SR17061400002261</t>
  </si>
  <si>
    <t>OR17061400075133</t>
  </si>
  <si>
    <t>SR17061400002263</t>
  </si>
  <si>
    <t>OR17061400075204</t>
  </si>
  <si>
    <t>SR17061400002265</t>
  </si>
  <si>
    <t>OR17061400075261</t>
  </si>
  <si>
    <t>SR17061400002266</t>
  </si>
  <si>
    <t>OR17061400075272</t>
  </si>
  <si>
    <t>SR17061400002267</t>
  </si>
  <si>
    <t>OR17061400075304</t>
  </si>
  <si>
    <t>SR17061400002268</t>
  </si>
  <si>
    <t>OR17061400075322</t>
  </si>
  <si>
    <t>SR17061400002282</t>
  </si>
  <si>
    <t>OR17061400075669</t>
  </si>
  <si>
    <t>SR17061400002300</t>
  </si>
  <si>
    <t>OR17061400076019</t>
  </si>
  <si>
    <t>SR17061400002314</t>
  </si>
  <si>
    <t>OR17061400076290</t>
  </si>
  <si>
    <t>2017061421001004240276940883</t>
  </si>
  <si>
    <t>1000088214</t>
  </si>
  <si>
    <t>SR17061400002319</t>
  </si>
  <si>
    <t>OR17061400076334</t>
  </si>
  <si>
    <t>2017061421001004240276948311</t>
  </si>
  <si>
    <t>1000088225</t>
  </si>
  <si>
    <t>SR17061400002320</t>
  </si>
  <si>
    <t>OR17061400076343</t>
  </si>
  <si>
    <t>SR17061400002323</t>
  </si>
  <si>
    <t>OR17061400076360</t>
  </si>
  <si>
    <t>SR17061400002325</t>
  </si>
  <si>
    <t>OR17061400076380</t>
  </si>
  <si>
    <t>SR17061400002327</t>
  </si>
  <si>
    <t>OR17061400076414</t>
  </si>
  <si>
    <t>SR17061400002346</t>
  </si>
  <si>
    <t>OR17061400076580</t>
  </si>
  <si>
    <t>2017061021001004530277803114</t>
  </si>
  <si>
    <t>0103386442</t>
  </si>
  <si>
    <t>SR17061400002350</t>
  </si>
  <si>
    <t>OR17061400076653</t>
  </si>
  <si>
    <t>2017061021001004530277834454</t>
  </si>
  <si>
    <t>SR17061400002352</t>
  </si>
  <si>
    <t>OR17061400076657</t>
  </si>
  <si>
    <t>SR17061400002362</t>
  </si>
  <si>
    <t>OR17061400076730</t>
  </si>
  <si>
    <t>SR17061400002370</t>
  </si>
  <si>
    <t>OR17061400076779</t>
  </si>
  <si>
    <t>SR17061400002394</t>
  </si>
  <si>
    <t>OR17061400076903</t>
  </si>
  <si>
    <t>SR17061400002411</t>
  </si>
  <si>
    <t>OR17061400077005</t>
  </si>
  <si>
    <t>SR17061400002416</t>
  </si>
  <si>
    <t>OR17061400077048</t>
  </si>
  <si>
    <t>SR17061400002418</t>
  </si>
  <si>
    <t>OR17061400077076</t>
  </si>
  <si>
    <t>SR17061400002423</t>
  </si>
  <si>
    <t>OR17061400077145</t>
  </si>
  <si>
    <t>SR17061400002426</t>
  </si>
  <si>
    <t>OR17061400077183</t>
  </si>
  <si>
    <t>SR17061400002430</t>
  </si>
  <si>
    <t>OR17061400077262</t>
  </si>
  <si>
    <t>2017061321001004530283420587</t>
  </si>
  <si>
    <t>SR17061400002431</t>
  </si>
  <si>
    <t>OR17061400077263</t>
  </si>
  <si>
    <t>SR17061400002432</t>
  </si>
  <si>
    <t>OR17061400077269</t>
  </si>
  <si>
    <t>SR17061400002433</t>
  </si>
  <si>
    <t>OR17061400077275</t>
  </si>
  <si>
    <t>SR17061400002434</t>
  </si>
  <si>
    <t>OR17061400077278</t>
  </si>
  <si>
    <t>SR17061400002435</t>
  </si>
  <si>
    <t>OR17061400077284</t>
  </si>
  <si>
    <t>SR17061400002436</t>
  </si>
  <si>
    <t>OR17061400077286</t>
  </si>
  <si>
    <t>SR17061400002438</t>
  </si>
  <si>
    <t>OR17061400077297</t>
  </si>
  <si>
    <t>SR17061400002439</t>
  </si>
  <si>
    <t>OR17061400077324</t>
  </si>
  <si>
    <t>SR17061400002440</t>
  </si>
  <si>
    <t>OR17061400077328</t>
  </si>
  <si>
    <t>SR17061400002441</t>
  </si>
  <si>
    <t>OR17061400077334</t>
  </si>
  <si>
    <t>2017060921001004530276101202</t>
  </si>
  <si>
    <t>SR17061400002442</t>
  </si>
  <si>
    <t>OR17061400077341</t>
  </si>
  <si>
    <t>SR17061400002444</t>
  </si>
  <si>
    <t>OR17061400077353</t>
  </si>
  <si>
    <t>SR17061400002445</t>
  </si>
  <si>
    <t>OR17061400077387</t>
  </si>
  <si>
    <t>SR17061400002446</t>
  </si>
  <si>
    <t>OR17061400077389</t>
  </si>
  <si>
    <t>SR17061400002447</t>
  </si>
  <si>
    <t>OR17061400077390</t>
  </si>
  <si>
    <t>SR17061400002449</t>
  </si>
  <si>
    <t>OR17061400077412</t>
  </si>
  <si>
    <t>SR17061400002457</t>
  </si>
  <si>
    <t>OR17061400077442</t>
  </si>
  <si>
    <t>SR17061400002458</t>
  </si>
  <si>
    <t>OR17061400077476</t>
  </si>
  <si>
    <t>SR17061400002467</t>
  </si>
  <si>
    <t>OR17061400077560</t>
  </si>
  <si>
    <t>SR17061400002470</t>
  </si>
  <si>
    <t>OR17061400077599</t>
  </si>
  <si>
    <t>SR17061400002473</t>
  </si>
  <si>
    <t>OR17061400077622</t>
  </si>
  <si>
    <t>SR17061400002477</t>
  </si>
  <si>
    <t>OR17061400077642</t>
  </si>
  <si>
    <t>SR17061400002491</t>
  </si>
  <si>
    <t>OR17061400077781</t>
  </si>
  <si>
    <t>2017061421001004410276405663</t>
  </si>
  <si>
    <t>1000074624</t>
  </si>
  <si>
    <t>SR17061400002514</t>
  </si>
  <si>
    <t>OR17061400078023</t>
  </si>
  <si>
    <t>SR17061400002522</t>
  </si>
  <si>
    <t>OR17061400078059</t>
  </si>
  <si>
    <t>2017061421001004670298037446</t>
  </si>
  <si>
    <t>1000088402</t>
  </si>
  <si>
    <t>SR17061400002525</t>
  </si>
  <si>
    <t>OR17061400078074</t>
  </si>
  <si>
    <t>SR17061400002527</t>
  </si>
  <si>
    <t>OR17061400078077</t>
  </si>
  <si>
    <t>2017061421001004670297313100</t>
  </si>
  <si>
    <t>SR17061400002528</t>
  </si>
  <si>
    <t>OR17061400078080</t>
  </si>
  <si>
    <t>SR17061400002529</t>
  </si>
  <si>
    <t>OR17061400078083</t>
  </si>
  <si>
    <t>SR17061400002530</t>
  </si>
  <si>
    <t>OR17061400078087</t>
  </si>
  <si>
    <t>SR17061400002531</t>
  </si>
  <si>
    <t>OR17061400078092</t>
  </si>
  <si>
    <t>SR17061400002541</t>
  </si>
  <si>
    <t>OR17061400078171</t>
  </si>
  <si>
    <t>SR17061400002545</t>
  </si>
  <si>
    <t>OR17061400078215</t>
  </si>
  <si>
    <t>SR17061400002547</t>
  </si>
  <si>
    <t>OR17061400078222</t>
  </si>
  <si>
    <t>SR17061400002548</t>
  </si>
  <si>
    <t>OR17061400078230</t>
  </si>
  <si>
    <t>SR17061400002549</t>
  </si>
  <si>
    <t>OR17061400078231</t>
  </si>
  <si>
    <t>SR17061400002561</t>
  </si>
  <si>
    <t>OR17061400078276</t>
  </si>
  <si>
    <t>SR17061400002564</t>
  </si>
  <si>
    <t>OR17061400078300</t>
  </si>
  <si>
    <t>SR17061400002589</t>
  </si>
  <si>
    <t>OR17061400078371</t>
  </si>
  <si>
    <t>SR17061400002596</t>
  </si>
  <si>
    <t>OR17061400078403</t>
  </si>
  <si>
    <t>SR17061400002610</t>
  </si>
  <si>
    <t>OR17061400078434</t>
  </si>
  <si>
    <t>SR17061400002611</t>
  </si>
  <si>
    <t>OR17061400078435</t>
  </si>
  <si>
    <t>SR17061400002614</t>
  </si>
  <si>
    <t>OR17061400078449</t>
  </si>
  <si>
    <t>SR17061400002619</t>
  </si>
  <si>
    <t>OR17061400078463</t>
  </si>
  <si>
    <t>SR17061400002630</t>
  </si>
  <si>
    <t>OR17061400078594</t>
  </si>
  <si>
    <t>SR17061500002632</t>
  </si>
  <si>
    <t>OR17061500078606</t>
  </si>
  <si>
    <t>SR17061500002633</t>
  </si>
  <si>
    <t>OR17061500078607</t>
  </si>
  <si>
    <t>SR17061500002634</t>
  </si>
  <si>
    <t>OR17061500078768</t>
  </si>
  <si>
    <t>SR17061500002635</t>
  </si>
  <si>
    <t>OR17061500078877</t>
  </si>
  <si>
    <t>SR17061500002638</t>
  </si>
  <si>
    <t>OR17061500079171</t>
  </si>
  <si>
    <t>2017061521001004770229994200</t>
  </si>
  <si>
    <t>1000091371</t>
  </si>
  <si>
    <t>SR17061500002641</t>
  </si>
  <si>
    <t>OR17061500079269</t>
  </si>
  <si>
    <t>SR17061500002643</t>
  </si>
  <si>
    <t>OR17061500079291</t>
  </si>
  <si>
    <t>SR17061500002660</t>
  </si>
  <si>
    <t>OR17061500079825</t>
  </si>
  <si>
    <t>SR17061500002661</t>
  </si>
  <si>
    <t>OR17061500079826</t>
  </si>
  <si>
    <t>SR17061500002659</t>
  </si>
  <si>
    <t>OR17061500079824</t>
  </si>
  <si>
    <t>SR17061500002663</t>
  </si>
  <si>
    <t>OR17061500079924</t>
  </si>
  <si>
    <t>SR17061500002665</t>
  </si>
  <si>
    <t>OR17061500079987</t>
  </si>
  <si>
    <t>SR17061500002666</t>
  </si>
  <si>
    <t>OR17061500079990</t>
  </si>
  <si>
    <t>SR17061500002668</t>
  </si>
  <si>
    <t>OR17061500080103</t>
  </si>
  <si>
    <t>SR17061500002674</t>
  </si>
  <si>
    <t>OR17061500080156</t>
  </si>
  <si>
    <t>SR17061500002677</t>
  </si>
  <si>
    <t>OR17061500080203</t>
  </si>
  <si>
    <t>SR17061500002678</t>
  </si>
  <si>
    <t>OR17061500080208</t>
  </si>
  <si>
    <t>SR17061500002682</t>
  </si>
  <si>
    <t>OR17061500080242</t>
  </si>
  <si>
    <t>SR17061500002683</t>
  </si>
  <si>
    <t>OR17061500080245</t>
  </si>
  <si>
    <t>SR17061500002693</t>
  </si>
  <si>
    <t>OR17061500080401</t>
  </si>
  <si>
    <t>SR17061500002692</t>
  </si>
  <si>
    <t>OR17061500080400</t>
  </si>
  <si>
    <t>SR17061500002697</t>
  </si>
  <si>
    <t>OR17061500080447</t>
  </si>
  <si>
    <t>2017061521001004380285525494</t>
  </si>
  <si>
    <t>5300-5001142833</t>
  </si>
  <si>
    <t>SR17061500002709</t>
  </si>
  <si>
    <t>OR17061500080612</t>
  </si>
  <si>
    <t>SR17061500002719</t>
  </si>
  <si>
    <t>OR17061500080772</t>
  </si>
  <si>
    <t>SR17061500002730</t>
  </si>
  <si>
    <t>OR17061500080898</t>
  </si>
  <si>
    <t>SR17061500002731</t>
  </si>
  <si>
    <t>OR17061500080902</t>
  </si>
  <si>
    <t>SR17061500002734</t>
  </si>
  <si>
    <t>OR17061500080948</t>
  </si>
  <si>
    <t>SR17061500002740</t>
  </si>
  <si>
    <t>OR17061500080991</t>
  </si>
  <si>
    <t>SR17061500002741</t>
  </si>
  <si>
    <t>OR17061500081004</t>
  </si>
  <si>
    <t>SR17061500002742</t>
  </si>
  <si>
    <t>OR17061500081007</t>
  </si>
  <si>
    <t>SR17061500002744</t>
  </si>
  <si>
    <t>OR17061500081011</t>
  </si>
  <si>
    <t>SR17061500002747</t>
  </si>
  <si>
    <t>OR17061500081024</t>
  </si>
  <si>
    <t>SR17061500002751</t>
  </si>
  <si>
    <t>OR17061500081065</t>
  </si>
  <si>
    <t>SR17061500002752</t>
  </si>
  <si>
    <t>OR17061500081069</t>
  </si>
  <si>
    <t>SR17061500002763</t>
  </si>
  <si>
    <t>OR17061500081139</t>
  </si>
  <si>
    <t>SR17061500002772</t>
  </si>
  <si>
    <t>OR17061500081182</t>
  </si>
  <si>
    <t>SR17061500002779</t>
  </si>
  <si>
    <t>OR17061500081238</t>
  </si>
  <si>
    <t>SR17061500002786</t>
  </si>
  <si>
    <t>OR17061500081299</t>
  </si>
  <si>
    <t>SR17061500002787</t>
  </si>
  <si>
    <t>OR17061500081300</t>
  </si>
  <si>
    <t>SR17061500002788</t>
  </si>
  <si>
    <t>OR17061500081301</t>
  </si>
  <si>
    <t>SR17061500002790</t>
  </si>
  <si>
    <t>OR17061500081326</t>
  </si>
  <si>
    <t>SR17061500002793</t>
  </si>
  <si>
    <t>OR17061500081342</t>
  </si>
  <si>
    <t>SR17061500002796</t>
  </si>
  <si>
    <t>OR17061500081358</t>
  </si>
  <si>
    <t>SR17061500002803</t>
  </si>
  <si>
    <t>OR17061500081388</t>
  </si>
  <si>
    <t>SR17061500002823</t>
  </si>
  <si>
    <t>OR17061500081737</t>
  </si>
  <si>
    <t>SR17061500002828</t>
  </si>
  <si>
    <t>OR17061500081846</t>
  </si>
  <si>
    <t>SR17061500002829</t>
  </si>
  <si>
    <t>OR17061500081848</t>
  </si>
  <si>
    <t>SR17061500002831</t>
  </si>
  <si>
    <t>OR17061500081876</t>
  </si>
  <si>
    <t>SR17061500002833</t>
  </si>
  <si>
    <t>OR17061500081899</t>
  </si>
  <si>
    <t>SR17061500002836</t>
  </si>
  <si>
    <t>OR17061500081924</t>
  </si>
  <si>
    <t>SR17061500002838</t>
  </si>
  <si>
    <t>OR17061500081946</t>
  </si>
  <si>
    <t>SR17061500002854</t>
  </si>
  <si>
    <t>OR17061500082156</t>
  </si>
  <si>
    <t>SR17061500002855</t>
  </si>
  <si>
    <t>OR17061500082161</t>
  </si>
  <si>
    <t>SR17061500002860</t>
  </si>
  <si>
    <t>OR17061500082177</t>
  </si>
  <si>
    <t>SR17061500002861</t>
  </si>
  <si>
    <t>OR17061500082185</t>
  </si>
  <si>
    <t>SR17061500002865</t>
  </si>
  <si>
    <t>OR17061500082219</t>
  </si>
  <si>
    <t>SR17061500002866</t>
  </si>
  <si>
    <t>OR17061500082220</t>
  </si>
  <si>
    <t>SR17061500002869</t>
  </si>
  <si>
    <t>OR17061500082228</t>
  </si>
  <si>
    <t>SR17061500002877</t>
  </si>
  <si>
    <t>OR17061500082270</t>
  </si>
  <si>
    <t>SR17061500002881</t>
  </si>
  <si>
    <t>OR17061500082282</t>
  </si>
  <si>
    <t>SR17061500002882</t>
  </si>
  <si>
    <t>OR17061500082286</t>
  </si>
  <si>
    <t>SR17061500002884</t>
  </si>
  <si>
    <t>OR17061500082310</t>
  </si>
  <si>
    <t>SR17061500002886</t>
  </si>
  <si>
    <t>OR17061500082313</t>
  </si>
  <si>
    <t>SR17061500002896</t>
  </si>
  <si>
    <t>OR17061500082349</t>
  </si>
  <si>
    <t>SR17061500002898</t>
  </si>
  <si>
    <t>OR17061500082366</t>
  </si>
  <si>
    <t>SR17061500002902</t>
  </si>
  <si>
    <t>OR17061500082433</t>
  </si>
  <si>
    <t>SR17061500002905</t>
  </si>
  <si>
    <t>OR17061500082441</t>
  </si>
  <si>
    <t>SR17061500002910</t>
  </si>
  <si>
    <t>OR17061500082462</t>
  </si>
  <si>
    <t>SR17061500002915</t>
  </si>
  <si>
    <t>OR17061500082482</t>
  </si>
  <si>
    <t>SR17061500002916</t>
  </si>
  <si>
    <t>OR17061500082491</t>
  </si>
  <si>
    <t>SR17061500002919</t>
  </si>
  <si>
    <t>OR17061500082504</t>
  </si>
  <si>
    <t>SR17061500002921</t>
  </si>
  <si>
    <t>OR17061500082511</t>
  </si>
  <si>
    <t>SR17061500002922</t>
  </si>
  <si>
    <t>OR17061500082513</t>
  </si>
  <si>
    <t>SR17061500002923</t>
  </si>
  <si>
    <t>OR17061500082516</t>
  </si>
  <si>
    <t>SR17061500002925</t>
  </si>
  <si>
    <t>OR17061500082520</t>
  </si>
  <si>
    <t>SR17061500002927</t>
  </si>
  <si>
    <t>OR17061500082524</t>
  </si>
  <si>
    <t>SR17061500002928</t>
  </si>
  <si>
    <t>OR17061500082532</t>
  </si>
  <si>
    <t>SR17061500002932</t>
  </si>
  <si>
    <t>OR17061500082545</t>
  </si>
  <si>
    <t>SR17061500002934</t>
  </si>
  <si>
    <t>OR17061500082558</t>
  </si>
  <si>
    <t>SR17061500002938</t>
  </si>
  <si>
    <t>OR17061500082566</t>
  </si>
  <si>
    <t>SR17061500002944</t>
  </si>
  <si>
    <t>OR17061500082600</t>
  </si>
  <si>
    <t>SR17061500002949</t>
  </si>
  <si>
    <t>OR17061500082623</t>
  </si>
  <si>
    <t>SR17061500002965</t>
  </si>
  <si>
    <t>OR17061500082721</t>
  </si>
  <si>
    <t>SR17061500002968</t>
  </si>
  <si>
    <t>OR17061500082747</t>
  </si>
  <si>
    <t>SR17061500002971</t>
  </si>
  <si>
    <t>OR17061500082760</t>
  </si>
  <si>
    <t>SR17061500002976</t>
  </si>
  <si>
    <t>OR17061500082772</t>
  </si>
  <si>
    <t>SR17061500002977</t>
  </si>
  <si>
    <t>OR17061500082774</t>
  </si>
  <si>
    <t>SR17061500002978</t>
  </si>
  <si>
    <t>OR17061500082775</t>
  </si>
  <si>
    <t>SR17061500002981</t>
  </si>
  <si>
    <t>OR17061500082782</t>
  </si>
  <si>
    <t>SR17061500002982</t>
  </si>
  <si>
    <t>OR17061500082785</t>
  </si>
  <si>
    <t>SR17061500002989</t>
  </si>
  <si>
    <t>OR17061500082818</t>
  </si>
  <si>
    <t>SR17061500002993</t>
  </si>
  <si>
    <t>OR17061500082825</t>
  </si>
  <si>
    <t>SR17061500002995</t>
  </si>
  <si>
    <t>OR17061500082828</t>
  </si>
  <si>
    <t>SR17061500002998</t>
  </si>
  <si>
    <t>OR17061500082837</t>
  </si>
  <si>
    <t>SR17061500002999</t>
  </si>
  <si>
    <t>OR17061500082842</t>
  </si>
  <si>
    <t>SR17061500003001</t>
  </si>
  <si>
    <t>OR17061500082851</t>
  </si>
  <si>
    <t>SR17061500003002</t>
  </si>
  <si>
    <t>OR17061500082854</t>
  </si>
  <si>
    <t>SR17061500003003</t>
  </si>
  <si>
    <t>OR17061500082856</t>
  </si>
  <si>
    <t>SR17061500003005</t>
  </si>
  <si>
    <t>OR17061500082867</t>
  </si>
  <si>
    <t>SR17061500003006</t>
  </si>
  <si>
    <t>OR17061500082870</t>
  </si>
  <si>
    <t>SR17061500003008</t>
  </si>
  <si>
    <t>OR17061500082885</t>
  </si>
  <si>
    <t>SR17061500003009</t>
  </si>
  <si>
    <t>OR17061500082887</t>
  </si>
  <si>
    <t>SR17061500003012</t>
  </si>
  <si>
    <t>OR17061500082912</t>
  </si>
  <si>
    <t>SR17061500003016</t>
  </si>
  <si>
    <t>OR17061500082948</t>
  </si>
  <si>
    <t>SR17061500003017</t>
  </si>
  <si>
    <t>OR17061500082950</t>
  </si>
  <si>
    <t>SR17061500003028</t>
  </si>
  <si>
    <t>OR17061500083017</t>
  </si>
  <si>
    <t>SR17061500003031</t>
  </si>
  <si>
    <t>OR17061500083045</t>
  </si>
  <si>
    <t>SR17061500003030</t>
  </si>
  <si>
    <t>OR17061500083044</t>
  </si>
  <si>
    <t>SR17061500003033</t>
  </si>
  <si>
    <t>OR17061500083061</t>
  </si>
  <si>
    <t>SR17061600003052</t>
  </si>
  <si>
    <t>OR17061600083886</t>
  </si>
  <si>
    <t>SR17061600003059</t>
  </si>
  <si>
    <t>OR17061600084165</t>
  </si>
  <si>
    <t>SR17061600003061</t>
  </si>
  <si>
    <t>OR17061600084174</t>
  </si>
  <si>
    <t>SR17061600003060</t>
  </si>
  <si>
    <t>OR17061600084172</t>
  </si>
  <si>
    <t>SR17061600003064</t>
  </si>
  <si>
    <t>OR17061600084222</t>
  </si>
  <si>
    <t>SR17061600003091</t>
  </si>
  <si>
    <t>OR17061600084901</t>
  </si>
  <si>
    <t>SR17061600003093</t>
  </si>
  <si>
    <t>OR17061600084905</t>
  </si>
  <si>
    <t>SR17061600003092</t>
  </si>
  <si>
    <t>OR17061600084904</t>
  </si>
  <si>
    <t>SR17061600003104</t>
  </si>
  <si>
    <t>OR17061600085051</t>
  </si>
  <si>
    <t>SR17061600003105</t>
  </si>
  <si>
    <t>OR17061600085057</t>
  </si>
  <si>
    <t>SR17061600003123</t>
  </si>
  <si>
    <t>OR17061600085202</t>
  </si>
  <si>
    <t>SR17061600003125</t>
  </si>
  <si>
    <t>OR17061600085218</t>
  </si>
  <si>
    <t>SR17061600003138</t>
  </si>
  <si>
    <t>OR17061600085326</t>
  </si>
  <si>
    <t>SR17061600003149</t>
  </si>
  <si>
    <t>OR17061600085392</t>
  </si>
  <si>
    <t>SR17061600003157</t>
  </si>
  <si>
    <t>OR17061600085441</t>
  </si>
  <si>
    <t>SR17061600003161</t>
  </si>
  <si>
    <t>OR17061600085487</t>
  </si>
  <si>
    <t>SR17061600003162</t>
  </si>
  <si>
    <t>OR17061600085489</t>
  </si>
  <si>
    <t>SR17061600003163</t>
  </si>
  <si>
    <t>OR17061600085492</t>
  </si>
  <si>
    <t>SR17061600003164</t>
  </si>
  <si>
    <t>OR17061600085519</t>
  </si>
  <si>
    <t>SR17061600003166</t>
  </si>
  <si>
    <t>OR17061600085522</t>
  </si>
  <si>
    <t>SR17061600003176</t>
  </si>
  <si>
    <t>OR17061600085595</t>
  </si>
  <si>
    <t>SR17061600003177</t>
  </si>
  <si>
    <t>OR17061600085597</t>
  </si>
  <si>
    <t>SR17061600003192</t>
  </si>
  <si>
    <t>OR17061600085673</t>
  </si>
  <si>
    <t>SR17061600003195</t>
  </si>
  <si>
    <t>OR17061600085684</t>
  </si>
  <si>
    <t>SR17061600003197</t>
  </si>
  <si>
    <t>OR17061600085692</t>
  </si>
  <si>
    <t>SR17061600003204</t>
  </si>
  <si>
    <t>OR17061600085738</t>
  </si>
  <si>
    <t>SR17061600003220</t>
  </si>
  <si>
    <t>OR17061600085880</t>
  </si>
  <si>
    <t>SR17061600003227</t>
  </si>
  <si>
    <t>OR17061600086031</t>
  </si>
  <si>
    <t>SR17061600003228</t>
  </si>
  <si>
    <t>OR17061600086071</t>
  </si>
  <si>
    <t>SR17061600003235</t>
  </si>
  <si>
    <t>OR17061600086169</t>
  </si>
  <si>
    <t>SR17061600003239</t>
  </si>
  <si>
    <t>OR17061600086201</t>
  </si>
  <si>
    <t>SR17061600003240</t>
  </si>
  <si>
    <t>OR17061600086204</t>
  </si>
  <si>
    <t>SR17061600003241</t>
  </si>
  <si>
    <t>OR17061600086207</t>
  </si>
  <si>
    <t>SR17061600003256</t>
  </si>
  <si>
    <t>OR17061600086343</t>
  </si>
  <si>
    <t>SR17061600003257</t>
  </si>
  <si>
    <t>OR17061600086344</t>
  </si>
  <si>
    <t>SR17061600003270</t>
  </si>
  <si>
    <t>OR17061600086450</t>
  </si>
  <si>
    <t>SR17061600003271</t>
  </si>
  <si>
    <t>OR17061600086454</t>
  </si>
  <si>
    <t>SR17061600003272</t>
  </si>
  <si>
    <t>OR17061600086460</t>
  </si>
  <si>
    <t>SR17061600003280</t>
  </si>
  <si>
    <t>OR17061600086533</t>
  </si>
  <si>
    <t>SR17061600003281</t>
  </si>
  <si>
    <t>OR17061600086536</t>
  </si>
  <si>
    <t>SR17061600003287</t>
  </si>
  <si>
    <t>OR17061600086561</t>
  </si>
  <si>
    <t>SR17061600003299</t>
  </si>
  <si>
    <t>OR17061600086638</t>
  </si>
  <si>
    <t>SR17061600003306</t>
  </si>
  <si>
    <t>OR17061600086681</t>
  </si>
  <si>
    <t>SR17061600003310</t>
  </si>
  <si>
    <t>OR17061600086697</t>
  </si>
  <si>
    <t>SR17061600003312</t>
  </si>
  <si>
    <t>OR17061600086708</t>
  </si>
  <si>
    <t>SR17061600003318</t>
  </si>
  <si>
    <t>OR17061600086770</t>
  </si>
  <si>
    <t>SR17061600003320</t>
  </si>
  <si>
    <t>OR17061600086774</t>
  </si>
  <si>
    <t>SR17061600003321</t>
  </si>
  <si>
    <t>OR17061600086775</t>
  </si>
  <si>
    <t>SR17061600003327</t>
  </si>
  <si>
    <t>OR17061600086836</t>
  </si>
  <si>
    <t>SR17061600003338</t>
  </si>
  <si>
    <t>OR17061600086907</t>
  </si>
  <si>
    <t>SR17061600003339</t>
  </si>
  <si>
    <t>OR17061600086908</t>
  </si>
  <si>
    <t>SR17061600003354</t>
  </si>
  <si>
    <t>OR17061600087005</t>
  </si>
  <si>
    <t>SR17061600003359</t>
  </si>
  <si>
    <t>OR17061600087026</t>
  </si>
  <si>
    <t>SR17061600003368</t>
  </si>
  <si>
    <t>OR17061600087074</t>
  </si>
  <si>
    <t>SR17061600003374</t>
  </si>
  <si>
    <t>OR17061600087103</t>
  </si>
  <si>
    <t>SR17061600003379</t>
  </si>
  <si>
    <t>OR17061600087128</t>
  </si>
  <si>
    <t>SR17061600003380</t>
  </si>
  <si>
    <t>OR17061600087132</t>
  </si>
  <si>
    <t>SR17061600003381</t>
  </si>
  <si>
    <t>OR17061600087134</t>
  </si>
  <si>
    <t>SR17061600003382</t>
  </si>
  <si>
    <t>OR17061600087136</t>
  </si>
  <si>
    <t>SR17061600003383</t>
  </si>
  <si>
    <t>OR17061600087145</t>
  </si>
  <si>
    <t>SR17061600003403</t>
  </si>
  <si>
    <t>OR17061600087271</t>
  </si>
  <si>
    <t>SR17061700003408</t>
  </si>
  <si>
    <t>OR17061700087374</t>
  </si>
  <si>
    <t>SR17061700003412</t>
  </si>
  <si>
    <t>OR17061700087453</t>
  </si>
  <si>
    <t>SR17061700003413</t>
  </si>
  <si>
    <t>OR17061700087504</t>
  </si>
  <si>
    <t>SR17061700003424</t>
  </si>
  <si>
    <t>OR17061700087798</t>
  </si>
  <si>
    <t>SR17061700003429</t>
  </si>
  <si>
    <t>OR17061700087906</t>
  </si>
  <si>
    <t>SR17061700003431</t>
  </si>
  <si>
    <t>OR17061700087933</t>
  </si>
  <si>
    <t>SR17061700003435</t>
  </si>
  <si>
    <t>OR17061700088023</t>
  </si>
  <si>
    <t>SR17061700003437</t>
  </si>
  <si>
    <t>OR17061700088030</t>
  </si>
  <si>
    <t>SR17061700003442</t>
  </si>
  <si>
    <t>OR17061700088116</t>
  </si>
  <si>
    <t>SR17061700003446</t>
  </si>
  <si>
    <t>OR17061700088139</t>
  </si>
  <si>
    <t>SR17061700003453</t>
  </si>
  <si>
    <t>OR17061700088209</t>
  </si>
  <si>
    <t>SR17061700003455</t>
  </si>
  <si>
    <t>OR17061700088242</t>
  </si>
  <si>
    <t>SR17061700003462</t>
  </si>
  <si>
    <t>OR17061700088306</t>
  </si>
  <si>
    <t>SR17061700003463</t>
  </si>
  <si>
    <t>OR17061700088308</t>
  </si>
  <si>
    <t>SR17061700003464</t>
  </si>
  <si>
    <t>OR17061700088319</t>
  </si>
  <si>
    <t>SR17061700003466</t>
  </si>
  <si>
    <t>OR17061700088342</t>
  </si>
  <si>
    <t>SR17061700003473</t>
  </si>
  <si>
    <t>OR17061700088421</t>
  </si>
  <si>
    <t>SR17061700003476</t>
  </si>
  <si>
    <t>OR17061700088434</t>
  </si>
  <si>
    <t>SR17061700003499</t>
  </si>
  <si>
    <t>OR17061700088561</t>
  </si>
  <si>
    <t>SR17061700003500</t>
  </si>
  <si>
    <t>OR17061700088566</t>
  </si>
  <si>
    <t>SR17061700003501</t>
  </si>
  <si>
    <t>OR17061700088567</t>
  </si>
  <si>
    <t>SR17061700003504</t>
  </si>
  <si>
    <t>OR17061700088590</t>
  </si>
  <si>
    <t>SR17061700003509</t>
  </si>
  <si>
    <t>OR17061700088608</t>
  </si>
  <si>
    <t>SR17061700003517</t>
  </si>
  <si>
    <t>OR17061700088654</t>
  </si>
  <si>
    <t>SR17061700003518</t>
  </si>
  <si>
    <t>OR17061700088656</t>
  </si>
  <si>
    <t>SR17061700003519</t>
  </si>
  <si>
    <t>OR17061700088657</t>
  </si>
  <si>
    <t>SR17061700003520</t>
  </si>
  <si>
    <t>OR17061700088659</t>
  </si>
  <si>
    <t>SR17061700003529</t>
  </si>
  <si>
    <t>OR17061700088854</t>
  </si>
  <si>
    <t>SR17061700003545</t>
  </si>
  <si>
    <t>OR17061700089032</t>
  </si>
  <si>
    <t>SR17061700003547</t>
  </si>
  <si>
    <t>OR17061700089064</t>
  </si>
  <si>
    <t>SR17061700003552</t>
  </si>
  <si>
    <t>OR17061700089126</t>
  </si>
  <si>
    <t>SR17061700003557</t>
  </si>
  <si>
    <t>OR17061700089156</t>
  </si>
  <si>
    <t>SR17061700003561</t>
  </si>
  <si>
    <t>OR17061700089165</t>
  </si>
  <si>
    <t>SR17061700003565</t>
  </si>
  <si>
    <t>OR17061700089176</t>
  </si>
  <si>
    <t>SR17061700003573</t>
  </si>
  <si>
    <t>OR17061700089238</t>
  </si>
  <si>
    <t>SR17061700003583</t>
  </si>
  <si>
    <t>OR17061700089272</t>
  </si>
  <si>
    <t>SR17061700003586</t>
  </si>
  <si>
    <t>OR17061700089285</t>
  </si>
  <si>
    <t>SR17061700003588</t>
  </si>
  <si>
    <t>OR17061700089293</t>
  </si>
  <si>
    <t>SR17061700003591</t>
  </si>
  <si>
    <t>OR17061700089304</t>
  </si>
  <si>
    <t>SR17061700003595</t>
  </si>
  <si>
    <t>OR17061700089313</t>
  </si>
  <si>
    <t>SR17061700003597</t>
  </si>
  <si>
    <t>OR17061700089318</t>
  </si>
  <si>
    <t>SR17061700003598</t>
  </si>
  <si>
    <t>OR17061700089321</t>
  </si>
  <si>
    <t>SR17061700003599</t>
  </si>
  <si>
    <t>OR17061700089322</t>
  </si>
  <si>
    <t>SR17061700003603</t>
  </si>
  <si>
    <t>OR17061700089358</t>
  </si>
  <si>
    <t>SR17061700003604</t>
  </si>
  <si>
    <t>OR17061700089359</t>
  </si>
  <si>
    <t>SR17061700003610</t>
  </si>
  <si>
    <t>OR17061700089404</t>
  </si>
  <si>
    <t>SR17061800003611</t>
  </si>
  <si>
    <t>OR17061800089424</t>
  </si>
  <si>
    <t>SR17061800003612</t>
  </si>
  <si>
    <t>OR17061800089435</t>
  </si>
  <si>
    <t>SR17061800003621</t>
  </si>
  <si>
    <t>OR17061800089537</t>
  </si>
  <si>
    <t>SR17061800003625</t>
  </si>
  <si>
    <t>OR17061800089577</t>
  </si>
  <si>
    <t>SR17061800003628</t>
  </si>
  <si>
    <t>OR17061800089658</t>
  </si>
  <si>
    <t>SR17061800003631</t>
  </si>
  <si>
    <t>OR17061800089750</t>
  </si>
  <si>
    <t>SR17061800003651</t>
  </si>
  <si>
    <t>OR17061800090033</t>
  </si>
  <si>
    <t>SR17061800003655</t>
  </si>
  <si>
    <t>OR17061800090050</t>
  </si>
  <si>
    <t>SR17061900003674</t>
  </si>
  <si>
    <t>OR17061900090846</t>
  </si>
  <si>
    <t>SR17061900003684</t>
  </si>
  <si>
    <t>OR17061900091611</t>
  </si>
  <si>
    <t>SR17061900003685</t>
  </si>
  <si>
    <t>OR17061900091641</t>
  </si>
  <si>
    <t>SR17061900003689</t>
  </si>
  <si>
    <t>OR17061900092000</t>
  </si>
  <si>
    <t>SR17061900003696</t>
  </si>
  <si>
    <t>OR17061900092191</t>
  </si>
  <si>
    <t>SR17061900003698</t>
  </si>
  <si>
    <t>OR17061900092207</t>
  </si>
  <si>
    <t>SR17061900003700</t>
  </si>
  <si>
    <t>OR17061900092253</t>
  </si>
  <si>
    <t>SR17061900003701</t>
  </si>
  <si>
    <t>OR17061900092269</t>
  </si>
  <si>
    <t>SR17061900003704</t>
  </si>
  <si>
    <t>OR17061900092389</t>
  </si>
  <si>
    <t>SR17061900003706</t>
  </si>
  <si>
    <t>OR17061900092426</t>
  </si>
  <si>
    <t>SR17061900003707</t>
  </si>
  <si>
    <t>OR17061900092461</t>
  </si>
  <si>
    <t>SR17061900003709</t>
  </si>
  <si>
    <t>OR17061900092470</t>
  </si>
  <si>
    <t>SR17061900003710</t>
  </si>
  <si>
    <t>OR17061900092529</t>
  </si>
  <si>
    <t>SR17061900003728</t>
  </si>
  <si>
    <t>OR17061900092690</t>
  </si>
  <si>
    <t>SR17061900003729</t>
  </si>
  <si>
    <t>OR17061900092695</t>
  </si>
  <si>
    <t>SR17061900003731</t>
  </si>
  <si>
    <t>OR17061900092728</t>
  </si>
  <si>
    <t>SR17061900003740</t>
  </si>
  <si>
    <t>OR17061900092898</t>
  </si>
  <si>
    <t>SR17061900003741</t>
  </si>
  <si>
    <t>OR17061900092900</t>
  </si>
  <si>
    <t>SR17061900003742</t>
  </si>
  <si>
    <t>OR17061900092910</t>
  </si>
  <si>
    <t>SR17061900003750</t>
  </si>
  <si>
    <t>OR17061900092985</t>
  </si>
  <si>
    <t>SR17061900003788</t>
  </si>
  <si>
    <t>OR17061900093245</t>
  </si>
  <si>
    <t>SR17061900003800</t>
  </si>
  <si>
    <t>OR17061900093321</t>
  </si>
  <si>
    <t>SR17061900003802</t>
  </si>
  <si>
    <t>OR17061900093327</t>
  </si>
  <si>
    <t>SR17061900003809</t>
  </si>
  <si>
    <t>OR17061900093360</t>
  </si>
  <si>
    <t>SR17061900003822</t>
  </si>
  <si>
    <t>OR17061900093434</t>
  </si>
  <si>
    <t>SR17061900003830</t>
  </si>
  <si>
    <t>OR17061900093460</t>
  </si>
  <si>
    <t>SR17061900003836</t>
  </si>
  <si>
    <t>OR17061900093474</t>
  </si>
  <si>
    <t>SR17061900003838</t>
  </si>
  <si>
    <t>OR17061900093480</t>
  </si>
  <si>
    <t>SR17061900003844</t>
  </si>
  <si>
    <t>OR17061900093507</t>
  </si>
  <si>
    <t>SR17061900003846</t>
  </si>
  <si>
    <t>OR17061900093513</t>
  </si>
  <si>
    <t>SR17061900003849</t>
  </si>
  <si>
    <t>OR17061900093519</t>
  </si>
  <si>
    <t>SR17061900003878</t>
  </si>
  <si>
    <t>OR17061900093779</t>
  </si>
  <si>
    <t>SR17061900003881</t>
  </si>
  <si>
    <t>OR17061900093848</t>
  </si>
  <si>
    <t>SR17061900003885</t>
  </si>
  <si>
    <t>OR17061900093922</t>
  </si>
  <si>
    <t>SR17061900003896</t>
  </si>
  <si>
    <t>OR17061900093998</t>
  </si>
  <si>
    <t>SR17061900003897</t>
  </si>
  <si>
    <t>OR17061900094001</t>
  </si>
  <si>
    <t>SR17061900003915</t>
  </si>
  <si>
    <t>OR17061900094233</t>
  </si>
  <si>
    <t>SR17061900003925</t>
  </si>
  <si>
    <t>OR17061900094316</t>
  </si>
  <si>
    <t>SR17061900003946</t>
  </si>
  <si>
    <t>OR17061900094487</t>
  </si>
  <si>
    <t>SR17061900003951</t>
  </si>
  <si>
    <t>OR17061900094515</t>
  </si>
  <si>
    <t>SR17061900003958</t>
  </si>
  <si>
    <t>OR17061900094549</t>
  </si>
  <si>
    <t>SR17061900003959</t>
  </si>
  <si>
    <t>OR17061900094553</t>
  </si>
  <si>
    <t>SR17061900003969</t>
  </si>
  <si>
    <t>OR17061900094629</t>
  </si>
  <si>
    <t>SR17061900003972</t>
  </si>
  <si>
    <t>OR17061900094640</t>
  </si>
  <si>
    <t>SR17061900003975</t>
  </si>
  <si>
    <t>OR17061900094644</t>
  </si>
  <si>
    <t>SR17061900003976</t>
  </si>
  <si>
    <t>OR17061900094649</t>
  </si>
  <si>
    <t>SR17061900003984</t>
  </si>
  <si>
    <t>OR17061900094692</t>
  </si>
  <si>
    <t>SR17061900003999</t>
  </si>
  <si>
    <t>OR17061900094769</t>
  </si>
  <si>
    <t>SR17061900004001</t>
  </si>
  <si>
    <t>OR17061900094773</t>
  </si>
  <si>
    <t>SR17061900004002</t>
  </si>
  <si>
    <t>OR17061900094774</t>
  </si>
  <si>
    <t>SR17061900004005</t>
  </si>
  <si>
    <t>OR17061900094782</t>
  </si>
  <si>
    <t>SR17061900004018</t>
  </si>
  <si>
    <t>OR17061900094853</t>
  </si>
  <si>
    <t>2017061921001004760279207858</t>
  </si>
  <si>
    <t>SR17061900004022</t>
  </si>
  <si>
    <t>OR17061900094873</t>
  </si>
  <si>
    <t>SR17061900004028</t>
  </si>
  <si>
    <t>OR17061900094891</t>
  </si>
  <si>
    <t>SR17061900004040</t>
  </si>
  <si>
    <t>OR17061900094947</t>
  </si>
  <si>
    <t>SR17061900004042</t>
  </si>
  <si>
    <t>OR17061900094965</t>
  </si>
  <si>
    <t>SR17061900004043</t>
  </si>
  <si>
    <t>OR17061900094968</t>
  </si>
  <si>
    <t>SR17061900004048</t>
  </si>
  <si>
    <t>OR17061900095011</t>
  </si>
  <si>
    <t>SR17061900004056</t>
  </si>
  <si>
    <t>OR17061900095049</t>
  </si>
  <si>
    <t>SR17061900004058</t>
  </si>
  <si>
    <t>OR17061900095052</t>
  </si>
  <si>
    <t>SR17061900004066</t>
  </si>
  <si>
    <t>OR17061900095066</t>
  </si>
  <si>
    <t>SR17061900004074</t>
  </si>
  <si>
    <t>OR17061900095111</t>
  </si>
  <si>
    <t>SR17061900004075</t>
  </si>
  <si>
    <t>OR17061900095112</t>
  </si>
  <si>
    <t>SR17061900004084</t>
  </si>
  <si>
    <t>OR17061900095170</t>
  </si>
  <si>
    <t>SR17061900004085</t>
  </si>
  <si>
    <t>OR17061900095171</t>
  </si>
  <si>
    <t>SR17062000004096</t>
  </si>
  <si>
    <t>OR17062000095731</t>
  </si>
  <si>
    <t>SR17062000004101</t>
  </si>
  <si>
    <t>OR17062000095931</t>
  </si>
  <si>
    <t>SR17062000004110</t>
  </si>
  <si>
    <t>OR17062000096130</t>
  </si>
  <si>
    <t>SR17062000004112</t>
  </si>
  <si>
    <t>OR17062000096209</t>
  </si>
  <si>
    <t>SR17062000004117</t>
  </si>
  <si>
    <t>OR17062000096318</t>
  </si>
  <si>
    <t>SR17062000004124</t>
  </si>
  <si>
    <t>OR17062000096482</t>
  </si>
  <si>
    <t>SR17062000004131</t>
  </si>
  <si>
    <t>OR17062000096609</t>
  </si>
  <si>
    <t>SR17062000004139</t>
  </si>
  <si>
    <t>OR17062000096882</t>
  </si>
  <si>
    <t>SR17062000004143</t>
  </si>
  <si>
    <t>OR17062000096982</t>
  </si>
  <si>
    <t>SR17062000004146</t>
  </si>
  <si>
    <t>OR17062000096998</t>
  </si>
  <si>
    <t>SR17062000004152</t>
  </si>
  <si>
    <t>OR17062000097010</t>
  </si>
  <si>
    <t>SR17062000004153</t>
  </si>
  <si>
    <t>OR17062000097014</t>
  </si>
  <si>
    <t>SR17062000004154</t>
  </si>
  <si>
    <t>OR17062000097026</t>
  </si>
  <si>
    <t>SR17062000004156</t>
  </si>
  <si>
    <t>OR17062000097070</t>
  </si>
  <si>
    <t>SR17062000004163</t>
  </si>
  <si>
    <t>OR17062000097130</t>
  </si>
  <si>
    <t>SR17062000004167</t>
  </si>
  <si>
    <t>OR17062000097159</t>
  </si>
  <si>
    <t>SR17062000004171</t>
  </si>
  <si>
    <t>OR17062000097209</t>
  </si>
  <si>
    <t>SR17062000004174</t>
  </si>
  <si>
    <t>OR17062000097290</t>
  </si>
  <si>
    <t>SR17062000004178</t>
  </si>
  <si>
    <t>OR17062000097364</t>
  </si>
  <si>
    <t>SR17062000004179</t>
  </si>
  <si>
    <t>OR17062000097398</t>
  </si>
  <si>
    <t>SR17062000004181</t>
  </si>
  <si>
    <t>OR17062000097412</t>
  </si>
  <si>
    <t>SR17062000004183</t>
  </si>
  <si>
    <t>OR17062000097437</t>
  </si>
  <si>
    <t>SR17062000004194</t>
  </si>
  <si>
    <t>OR17062000097491</t>
  </si>
  <si>
    <t>SR17062000004202</t>
  </si>
  <si>
    <t>OR17062000097516</t>
  </si>
  <si>
    <t>SR17062000004205</t>
  </si>
  <si>
    <t>OR17062000097588</t>
  </si>
  <si>
    <t>SR17062000004209</t>
  </si>
  <si>
    <t>OR17062000097633</t>
  </si>
  <si>
    <t>SR17062000004210</t>
  </si>
  <si>
    <t>OR17062000097635</t>
  </si>
  <si>
    <t>SR17062000004223</t>
  </si>
  <si>
    <t>OR17062000097700</t>
  </si>
  <si>
    <t>SR17062000004224</t>
  </si>
  <si>
    <t>OR17062000097710</t>
  </si>
  <si>
    <t>SR17062000004237</t>
  </si>
  <si>
    <t>OR17062000097764</t>
  </si>
  <si>
    <t>SR17062000004240</t>
  </si>
  <si>
    <t>OR17062000097813</t>
  </si>
  <si>
    <t>SR17062000004251</t>
  </si>
  <si>
    <t>OR17062000097952</t>
  </si>
  <si>
    <t>SR17062000004257</t>
  </si>
  <si>
    <t>OR17062000098137</t>
  </si>
  <si>
    <t>SR17062000004258</t>
  </si>
  <si>
    <t>OR17062000098148</t>
  </si>
  <si>
    <t>SR17062000004261</t>
  </si>
  <si>
    <t>OR17062000098198</t>
  </si>
  <si>
    <t>SR17062000004264</t>
  </si>
  <si>
    <t>OR17062000098254</t>
  </si>
  <si>
    <t>SR17062000004267</t>
  </si>
  <si>
    <t>OR17062000098297</t>
  </si>
  <si>
    <t>SR17062000004282</t>
  </si>
  <si>
    <t>OR17062000098381</t>
  </si>
  <si>
    <t>SR17062000004291</t>
  </si>
  <si>
    <t>OR17062000098445</t>
  </si>
  <si>
    <t>SR17062000004299</t>
  </si>
  <si>
    <t>OR17062000098500</t>
  </si>
  <si>
    <t>SR17062000004310</t>
  </si>
  <si>
    <t>OR17062000098589</t>
  </si>
  <si>
    <t>SR17062000004315</t>
  </si>
  <si>
    <t>OR17062000098634</t>
  </si>
  <si>
    <t>SR17062000004316</t>
  </si>
  <si>
    <t>OR17062000098635</t>
  </si>
  <si>
    <t>SR17062000004317</t>
  </si>
  <si>
    <t>OR17062000098639</t>
  </si>
  <si>
    <t>SR17062000004318</t>
  </si>
  <si>
    <t>OR17062000098658</t>
  </si>
  <si>
    <t>SR17062000004319</t>
  </si>
  <si>
    <t>OR17062000098682</t>
  </si>
  <si>
    <t>SR17062000004322</t>
  </si>
  <si>
    <t>OR17062000098709</t>
  </si>
  <si>
    <t>SR17062000004323</t>
  </si>
  <si>
    <t>OR17062000098712</t>
  </si>
  <si>
    <t>SR17062000004353</t>
  </si>
  <si>
    <t>OR17062000098905</t>
  </si>
  <si>
    <t>SR17062000004355</t>
  </si>
  <si>
    <t>OR17062000098926</t>
  </si>
  <si>
    <t>SR17062000004358</t>
  </si>
  <si>
    <t>OR17062000098939</t>
  </si>
  <si>
    <t>SR17062000004359</t>
  </si>
  <si>
    <t>OR17062000098944</t>
  </si>
  <si>
    <t>SR17062000004360</t>
  </si>
  <si>
    <t>OR17062000098945</t>
  </si>
  <si>
    <t>SR17062000004368</t>
  </si>
  <si>
    <t>OR17062000098987</t>
  </si>
  <si>
    <t>SR17062000004372</t>
  </si>
  <si>
    <t>OR17062000099012</t>
  </si>
  <si>
    <t>SR17062000004374</t>
  </si>
  <si>
    <t>OR17062000099017</t>
  </si>
  <si>
    <t>SR17062000004378</t>
  </si>
  <si>
    <t>OR17062000099032</t>
  </si>
  <si>
    <t>SR17062000004387</t>
  </si>
  <si>
    <t>OR17062000099077</t>
  </si>
  <si>
    <t>SR17062000004391</t>
  </si>
  <si>
    <t>OR17062000099089</t>
  </si>
  <si>
    <t>SR17062000004394</t>
  </si>
  <si>
    <t>OR17062000099097</t>
  </si>
  <si>
    <t>SR17062000004399</t>
  </si>
  <si>
    <t>OR17062000099111</t>
  </si>
  <si>
    <t>SR17062000004404</t>
  </si>
  <si>
    <t>OR17062000099140</t>
  </si>
  <si>
    <t>SR17062000004405</t>
  </si>
  <si>
    <t>OR17062000099141</t>
  </si>
  <si>
    <t>SR17062000004429</t>
  </si>
  <si>
    <t>OR17062000099261</t>
  </si>
  <si>
    <t>SR17062000004430</t>
  </si>
  <si>
    <t>OR17062000099262</t>
  </si>
  <si>
    <t>SR17062000004434</t>
  </si>
  <si>
    <t>OR17062000099281</t>
  </si>
  <si>
    <t>SR17062000004440</t>
  </si>
  <si>
    <t>OR17062000099306</t>
  </si>
  <si>
    <t>SR17062000004449</t>
  </si>
  <si>
    <t>OR17062000099347</t>
  </si>
  <si>
    <t>SR17062000004456</t>
  </si>
  <si>
    <t>OR17062000099395</t>
  </si>
  <si>
    <t xml:space="preserve">2017060921001004760259971282	</t>
  </si>
  <si>
    <t>患者 方爱平 自助机充值 1000 元。</t>
  </si>
  <si>
    <t xml:space="preserve">*爱平(158****6117)	</t>
  </si>
  <si>
    <t xml:space="preserve">2017061321001004520201313829	</t>
  </si>
  <si>
    <t>患者 李丽萍 自助机充值 4000 元。</t>
  </si>
  <si>
    <t xml:space="preserve">*丽萍(153****1648)	</t>
  </si>
  <si>
    <t xml:space="preserve">2017061121001004110204244131	</t>
  </si>
  <si>
    <t>患者 孔德芳 自助机充值 1000 元。</t>
  </si>
  <si>
    <t xml:space="preserve">*德英(183****5502)	</t>
  </si>
  <si>
    <t xml:space="preserve">2017061221001004890202103595	</t>
  </si>
  <si>
    <t>患者 郑开鑫 自助机充值 105 元。</t>
  </si>
  <si>
    <t xml:space="preserve">*开鑫(137****0813)	</t>
  </si>
  <si>
    <t>门诊预存充值订单 105 元。</t>
  </si>
  <si>
    <t xml:space="preserve">2017061221001004550298504520	</t>
  </si>
  <si>
    <t>患者 沈飞宇 自助机充值 500 元。</t>
  </si>
  <si>
    <t xml:space="preserve">*飞宇(ok2***@163.com)	</t>
  </si>
  <si>
    <t xml:space="preserve">2017061321001004580205549676	</t>
  </si>
  <si>
    <t>患者 沙妙帆 自助机充值 40 元。</t>
  </si>
  <si>
    <t xml:space="preserve">*妙帆(150****3057)	</t>
  </si>
  <si>
    <t>门诊预存充值订单 40 元。</t>
  </si>
  <si>
    <t xml:space="preserve">2017061321001004830268545792	</t>
  </si>
  <si>
    <t>患者 廖红粉 自助机充值 500 元。</t>
  </si>
  <si>
    <t xml:space="preserve">*红粉(152****8308)	</t>
  </si>
  <si>
    <t xml:space="preserve">2017061221001004470268793487	</t>
  </si>
  <si>
    <t>患者 陈国佳 自助机充值 2000 元。</t>
  </si>
  <si>
    <t xml:space="preserve">*国佳(184****2429)	</t>
  </si>
  <si>
    <t xml:space="preserve">2017061221001004150246214699	</t>
  </si>
  <si>
    <t>患者 陈琼芳 自助机充值 200 元。</t>
  </si>
  <si>
    <t xml:space="preserve">*琼芳(136****7170)	</t>
  </si>
  <si>
    <t xml:space="preserve">2017061321001004510272215080	</t>
  </si>
  <si>
    <t>患者 张哲彬 自助机充值 200 元。</t>
  </si>
  <si>
    <t xml:space="preserve">*哲彬(juh***@163.com)	</t>
  </si>
  <si>
    <t xml:space="preserve">2017061021001004810269560201	</t>
  </si>
  <si>
    <t>患者 李娜 自助机充值 8283 元。</t>
  </si>
  <si>
    <t xml:space="preserve">*川(188****5157)	</t>
  </si>
  <si>
    <t>门诊预存充值订单 8283 元。</t>
  </si>
  <si>
    <t xml:space="preserve">2017061021001004810269548792	</t>
  </si>
  <si>
    <t>患者 陶川 自助机充值 1000 元。</t>
  </si>
  <si>
    <t xml:space="preserve">2017061221001004860201222634	</t>
  </si>
  <si>
    <t>患者 李国富 自助机充值 300 元。</t>
  </si>
  <si>
    <t xml:space="preserve">*兴芝(159****3725)	</t>
  </si>
  <si>
    <t xml:space="preserve">2017061321001004160293680986	</t>
  </si>
  <si>
    <t>患者 何丽娜 自助机充值 10 元。</t>
  </si>
  <si>
    <t xml:space="preserve">*占鹏(139****3703)	</t>
  </si>
  <si>
    <t xml:space="preserve">2017061321001004160293633248	</t>
  </si>
  <si>
    <t>患者 何丽娜 自助机充值 100 元。</t>
  </si>
  <si>
    <t xml:space="preserve">2017061321001004750216117691	</t>
  </si>
  <si>
    <t>患者 苏奕玄 自助机充值 100 元。</t>
  </si>
  <si>
    <t xml:space="preserve">*任清(152****7311)	</t>
  </si>
  <si>
    <t xml:space="preserve">2017061221001004180294003022	</t>
  </si>
  <si>
    <t>患者 杨静林 自助机充值 1000 元。</t>
  </si>
  <si>
    <t xml:space="preserve">*壹(409***@qq.com)	</t>
  </si>
  <si>
    <t xml:space="preserve">2017061321001004210252288084	</t>
  </si>
  <si>
    <t>患者 张发翠 自助机充值 200 元。</t>
  </si>
  <si>
    <t xml:space="preserve">*树华(189****9530)	</t>
  </si>
  <si>
    <t xml:space="preserve">2017061321001004340269829033	</t>
  </si>
  <si>
    <t>患者 江媛 自助机充值 1000 元。</t>
  </si>
  <si>
    <t xml:space="preserve">*媛(578***@qq.com)	</t>
  </si>
  <si>
    <t xml:space="preserve">2017061221001004340268293793	</t>
  </si>
  <si>
    <t>患者 江媛 自助机充值 100 元。</t>
  </si>
  <si>
    <t xml:space="preserve">2017061321001004650205959121	</t>
  </si>
  <si>
    <t>患者 刘凤林 自助机充值 100 元。</t>
  </si>
  <si>
    <t xml:space="preserve">*凤林(183****8949)	</t>
  </si>
  <si>
    <t xml:space="preserve">2017061221001004290248573813	</t>
  </si>
  <si>
    <t>患者 李路 自助机充值 9000 元。</t>
  </si>
  <si>
    <t xml:space="preserve">*金龙(296***@qq.com)	</t>
  </si>
  <si>
    <t>门诊预存充值订单 9000 元。</t>
  </si>
  <si>
    <t xml:space="preserve">2017060621001004190219973764	</t>
  </si>
  <si>
    <t>患者 李露 自助机充值 20 元。</t>
  </si>
  <si>
    <t xml:space="preserve">*露(137****8822)	</t>
  </si>
  <si>
    <t xml:space="preserve">2017061121001004510268717126	</t>
  </si>
  <si>
    <t>患者 鄂丽萍 自助机充值 300 元。</t>
  </si>
  <si>
    <t xml:space="preserve">*丽萍(184****5917)	</t>
  </si>
  <si>
    <t xml:space="preserve">2017061221001004640253304123	</t>
  </si>
  <si>
    <t>患者 韦堂翠 自助机充值 200 元。</t>
  </si>
  <si>
    <t xml:space="preserve">*少鹏(gon***@139.com)	</t>
  </si>
  <si>
    <t xml:space="preserve">2017061221001004410272990533	</t>
  </si>
  <si>
    <t>患者 陈哲 自助机充值 300 元。</t>
  </si>
  <si>
    <t xml:space="preserve">*敏瑶(150****1487)	</t>
  </si>
  <si>
    <t xml:space="preserve">2017061321001004470270855811	</t>
  </si>
  <si>
    <t>患者 张爱萍 自助机充值 300 元。</t>
  </si>
  <si>
    <t xml:space="preserve">*爱萍(772***@qq.com)	</t>
  </si>
  <si>
    <t xml:space="preserve">2017061321001004610246218425	</t>
  </si>
  <si>
    <t>患者 马佳 自助机充值 200 元。</t>
  </si>
  <si>
    <t xml:space="preserve">*佳(139****1840)	</t>
  </si>
  <si>
    <t xml:space="preserve">2017061221001004150245757099	</t>
  </si>
  <si>
    <t>患者 赵应富 自助机充值 500 元。</t>
  </si>
  <si>
    <t xml:space="preserve">*应富(yfu***@yndcs.com.cn)	</t>
  </si>
  <si>
    <t xml:space="preserve">2017061321001004980322048274	</t>
  </si>
  <si>
    <t>患者 李静 自助机充值 50 元。</t>
  </si>
  <si>
    <t xml:space="preserve">*静(147****4135)	</t>
  </si>
  <si>
    <t xml:space="preserve">2017061321001004400296656715	</t>
  </si>
  <si>
    <t>患者 李静 自助机充值 250 元。</t>
  </si>
  <si>
    <t xml:space="preserve">*华(156****1471)	</t>
  </si>
  <si>
    <t xml:space="preserve">2017061321001004080288472635	</t>
  </si>
  <si>
    <t>患者 盘国珍 自助机充值 300 元。</t>
  </si>
  <si>
    <t xml:space="preserve">*国珍(183****0391)	</t>
  </si>
  <si>
    <t xml:space="preserve">2017060921001004220277907046	</t>
  </si>
  <si>
    <t>患者 蒋小华 自助机充值 8900 元。</t>
  </si>
  <si>
    <t xml:space="preserve">*高云(177****8016)	</t>
  </si>
  <si>
    <t>门诊预存充值订单 8900 元。</t>
  </si>
  <si>
    <t xml:space="preserve">2017061221001004620289087734	</t>
  </si>
  <si>
    <t>患者 和泽勇 自助机充值 800 元。</t>
  </si>
  <si>
    <t xml:space="preserve">*耀华(994***@qq.com)	</t>
  </si>
  <si>
    <t xml:space="preserve">2017061321001004870320904127	</t>
  </si>
  <si>
    <t>患者 段志萍 自助机充值 100 元。</t>
  </si>
  <si>
    <t xml:space="preserve">*志萍(137****1022)	</t>
  </si>
  <si>
    <t xml:space="preserve">2017061321001004670295807703	</t>
  </si>
  <si>
    <t>患者 张桂丽 自助机充值 500 元。</t>
  </si>
  <si>
    <t xml:space="preserve">*红军(zha***@outlook.com)	</t>
  </si>
  <si>
    <t xml:space="preserve">2017061321001004590274471220	</t>
  </si>
  <si>
    <t>患者 张会兰 自助机充值 10 元。</t>
  </si>
  <si>
    <t xml:space="preserve">2017061321001004060212615984	</t>
  </si>
  <si>
    <t>患者 陈小玉 自助机充值 50 元。</t>
  </si>
  <si>
    <t xml:space="preserve">*小玉(629***@qq.com)	</t>
  </si>
  <si>
    <t xml:space="preserve">2017061321001004110207924250	</t>
  </si>
  <si>
    <t>患者 朱嫣 自助机充值 100 元。</t>
  </si>
  <si>
    <t xml:space="preserve">*嫣(357***@qq.com)	</t>
  </si>
  <si>
    <t xml:space="preserve">2017061221001004660269449921	</t>
  </si>
  <si>
    <t>患者 钟喻晓 自助机充值 200 元。</t>
  </si>
  <si>
    <t xml:space="preserve">8a942a765c3447be015c347f3cb20005	</t>
  </si>
  <si>
    <t xml:space="preserve">*喻晓(158****1987)	</t>
  </si>
  <si>
    <t xml:space="preserve">2017061321001004840207685671	</t>
  </si>
  <si>
    <t>患者 彭玉琪 自助机充值 3000 元。</t>
  </si>
  <si>
    <t xml:space="preserve">*玉琪(183****0880)	</t>
  </si>
  <si>
    <t xml:space="preserve">2017061321001004880203215974	</t>
  </si>
  <si>
    <t>患者 陈蓉 自助机充值 100 元。</t>
  </si>
  <si>
    <t xml:space="preserve">*蓉(137****0395)	</t>
  </si>
  <si>
    <t xml:space="preserve">2017061321001004300284356422	</t>
  </si>
  <si>
    <t>患者 孙玮宏 自助机充值 500 元。</t>
  </si>
  <si>
    <t xml:space="preserve">*玮宏(184****7611)	</t>
  </si>
  <si>
    <t xml:space="preserve">2017060721001004950258624916	</t>
  </si>
  <si>
    <t>患者 李开英 自助机充值 2000 元。</t>
  </si>
  <si>
    <t xml:space="preserve">*晓清(157****9532)	</t>
  </si>
  <si>
    <t xml:space="preserve">2017060821001004950260763433	</t>
  </si>
  <si>
    <t>患者 李开英 自助机充值 1000 元。</t>
  </si>
  <si>
    <t xml:space="preserve">2017061321001004340270456066	</t>
  </si>
  <si>
    <t>患者 王珊珊 自助机充值 1000 元。</t>
  </si>
  <si>
    <t xml:space="preserve">*珊珊(wag***@sina.cn)	</t>
  </si>
  <si>
    <t xml:space="preserve">2017061321001004370241032006	</t>
  </si>
  <si>
    <t>患者 张丽媛 自助机充值 100 元。</t>
  </si>
  <si>
    <t xml:space="preserve">*庭宇(159****5002)	</t>
  </si>
  <si>
    <t xml:space="preserve">2017060921001004120281130501	</t>
  </si>
  <si>
    <t>患者 黎秀全 自助机充值 300 元。</t>
  </si>
  <si>
    <t xml:space="preserve">*艳(151****6496)	</t>
  </si>
  <si>
    <t xml:space="preserve">2017061321001004590274731015	</t>
  </si>
  <si>
    <t>患者 周灿 自助机充值 400 元。</t>
  </si>
  <si>
    <t xml:space="preserve">*灿(159****7176)	</t>
  </si>
  <si>
    <t xml:space="preserve">2017061321001004400296427239	</t>
  </si>
  <si>
    <t>患者 李先东 自助机充值 200 元。</t>
  </si>
  <si>
    <t xml:space="preserve">*先东(139****6027)	</t>
  </si>
  <si>
    <t xml:space="preserve">2017061321001004400296987440	</t>
  </si>
  <si>
    <t>患者 李先东 自助机充值 970 元。</t>
  </si>
  <si>
    <t>门诊预存充值订单 970 元。</t>
  </si>
  <si>
    <t xml:space="preserve">2017061321001004780244168896	</t>
  </si>
  <si>
    <t>患者 阳自仙 自助机充值 200 元。</t>
  </si>
  <si>
    <t xml:space="preserve">*自仙(152****5168)	</t>
  </si>
  <si>
    <t xml:space="preserve">2017061321001004060212994972	</t>
  </si>
  <si>
    <t>患者 李海青 自助机充值 25 元。</t>
  </si>
  <si>
    <t xml:space="preserve">*海青(hq3***@163.com)	</t>
  </si>
  <si>
    <t>门诊预存充值订单 25 元。</t>
  </si>
  <si>
    <t xml:space="preserve">2017061321001004070208643177	</t>
  </si>
  <si>
    <t>患者 孔月媚 自助机充值 100 元。</t>
  </si>
  <si>
    <t xml:space="preserve">*楚楠(175***@qq.com)	</t>
  </si>
  <si>
    <t xml:space="preserve">2017061321001004070208645515	</t>
  </si>
  <si>
    <t xml:space="preserve">2017060621001004650292930258	</t>
  </si>
  <si>
    <t>患者 江浪 自助机充值 1000 元。</t>
  </si>
  <si>
    <t xml:space="preserve">*浪(136****6929)	</t>
  </si>
  <si>
    <t xml:space="preserve">2017061321001004880322618253	</t>
  </si>
  <si>
    <t>患者 胡文婷 自助机充值 1500 元。</t>
  </si>
  <si>
    <t xml:space="preserve">*文婷(hwt***@126.com)	</t>
  </si>
  <si>
    <t xml:space="preserve">2017061221001004590272463272	</t>
  </si>
  <si>
    <t xml:space="preserve">2017061221001004440268343459	</t>
  </si>
  <si>
    <t>患者 蒋维 自助机充值 500 元。</t>
  </si>
  <si>
    <t xml:space="preserve">*维(182****9464)	</t>
  </si>
  <si>
    <t xml:space="preserve">2017061321001004900320640432	</t>
  </si>
  <si>
    <t>患者 卢启云 自助机充值 90 元。</t>
  </si>
  <si>
    <t xml:space="preserve">*明兴(rao***@sina.com)	</t>
  </si>
  <si>
    <t>门诊预存充值订单 90 元。</t>
  </si>
  <si>
    <t xml:space="preserve">2017061321001004000200629987	</t>
  </si>
  <si>
    <t>患者 董雪英 自助机充值 3300 元。</t>
  </si>
  <si>
    <t xml:space="preserve">*冠权(139****4428)	</t>
  </si>
  <si>
    <t>门诊预存充值订单 3300 元。</t>
  </si>
  <si>
    <t xml:space="preserve">2017061221001004570292948691	</t>
  </si>
  <si>
    <t>患者 肖蜀嵋 自助机充值 300 元。</t>
  </si>
  <si>
    <t xml:space="preserve">*蜀嵋(xsm***@163.com)	</t>
  </si>
  <si>
    <t xml:space="preserve">2017061321001004430250026565	</t>
  </si>
  <si>
    <t>患者 艾会萍 自助机充值 4000 元。</t>
  </si>
  <si>
    <t xml:space="preserve">*超(121***@qq.com)	</t>
  </si>
  <si>
    <t xml:space="preserve">2017061421001004030265835561	</t>
  </si>
  <si>
    <t>患者 董美云 自助机充值 200 元。</t>
  </si>
  <si>
    <t xml:space="preserve">*美云(136****0291)	</t>
  </si>
  <si>
    <t xml:space="preserve">2017061421001004200267150511	</t>
  </si>
  <si>
    <t>患者 敖兰凤 自助机充值 80 元。</t>
  </si>
  <si>
    <t xml:space="preserve">*兰凤(139****9348)	</t>
  </si>
  <si>
    <t xml:space="preserve">2017061321001004990200805221	</t>
  </si>
  <si>
    <t>患者 胡继博 自助机充值 200 元。</t>
  </si>
  <si>
    <t xml:space="preserve">*继博(136****4156)	</t>
  </si>
  <si>
    <t xml:space="preserve">2017061221001004680265563042	</t>
  </si>
  <si>
    <t>患者 许若寒 自助机充值 10 元。</t>
  </si>
  <si>
    <t xml:space="preserve">*娥芬(133****5838)	</t>
  </si>
  <si>
    <t xml:space="preserve">2017061421001004840208713425	</t>
  </si>
  <si>
    <t>患者 马永斌 自助机充值 900 元。</t>
  </si>
  <si>
    <t xml:space="preserve">*永斌(186****0222)	</t>
  </si>
  <si>
    <t xml:space="preserve">2017061321001004060213112163	</t>
  </si>
  <si>
    <t>患者 李海青 自助机充值 1000 元。</t>
  </si>
  <si>
    <t xml:space="preserve">2017061021001004310235132535	</t>
  </si>
  <si>
    <t>患者 王洪梅 自助机充值 500 元。</t>
  </si>
  <si>
    <t xml:space="preserve">*洪梅(ynh***@126.com)	</t>
  </si>
  <si>
    <t xml:space="preserve">2017061321001004510272778788	</t>
  </si>
  <si>
    <t>患者 刘昆华 自助机充值 5000 元。</t>
  </si>
  <si>
    <t xml:space="preserve">*孟(159****6863)	</t>
  </si>
  <si>
    <t xml:space="preserve">2017061321001004040276104642	</t>
  </si>
  <si>
    <t>患者 锁毛七 自助机充值 600 元。</t>
  </si>
  <si>
    <t xml:space="preserve">25843	</t>
  </si>
  <si>
    <t xml:space="preserve">*早群(152****3954)	</t>
  </si>
  <si>
    <t>门诊预存充值订单 600 元。</t>
  </si>
  <si>
    <t xml:space="preserve">2017061421001004170264087561	</t>
  </si>
  <si>
    <t>患者 张瑜 自助机充值 20 元。</t>
  </si>
  <si>
    <t xml:space="preserve">*瑜(yuy***@163.com)	</t>
  </si>
  <si>
    <t xml:space="preserve">2017061321001004370241752912	</t>
  </si>
  <si>
    <t>患者 李陈昊 自助机充值 500 元。</t>
  </si>
  <si>
    <t xml:space="preserve">25744	</t>
  </si>
  <si>
    <t xml:space="preserve">*文强(158****0183)	</t>
  </si>
  <si>
    <t xml:space="preserve">2017060621001004540279454729	</t>
  </si>
  <si>
    <t>患者 谢兴伟 自助机充值 1000 元。</t>
  </si>
  <si>
    <t xml:space="preserve">*庆龄(135****1766)	</t>
  </si>
  <si>
    <t xml:space="preserve">2017061421001004120289943145	</t>
  </si>
  <si>
    <t>患者 杨正兴 自助机充值 200 元。</t>
  </si>
  <si>
    <t xml:space="preserve">*正兴(yan***@139.com)	</t>
  </si>
  <si>
    <t xml:space="preserve">2017061421001004070210334287	</t>
  </si>
  <si>
    <t>患者 李尤一 自助机充值 5 元。</t>
  </si>
  <si>
    <t xml:space="preserve">*尤一(187****7353)	</t>
  </si>
  <si>
    <t xml:space="preserve">2017061421001004170264140116	</t>
  </si>
  <si>
    <t>患者 张瑜 自助机充值 10 元。</t>
  </si>
  <si>
    <t xml:space="preserve">2017060921001004530276605091	</t>
  </si>
  <si>
    <t>患者 和煜琪 自助机充值 3000 元。</t>
  </si>
  <si>
    <t xml:space="preserve">*硕(810***@qq.com)	</t>
  </si>
  <si>
    <t xml:space="preserve">2017061421001004440272651120	</t>
  </si>
  <si>
    <t>患者 黄佳鑫 自助机充值 100 元。</t>
  </si>
  <si>
    <t xml:space="preserve">*佳鑫(187****0170)	</t>
  </si>
  <si>
    <t xml:space="preserve">2017061421001004930200074487	</t>
  </si>
  <si>
    <t>患者 杨子美 自助机充值 790 元。</t>
  </si>
  <si>
    <t xml:space="preserve">*会莲(957***@qq.com)	</t>
  </si>
  <si>
    <t>门诊预存充值订单 790 元。</t>
  </si>
  <si>
    <t xml:space="preserve">2017061421001004030266715067	</t>
  </si>
  <si>
    <t>患者 高翠英 自助机充值 200 元。</t>
  </si>
  <si>
    <t xml:space="preserve">*艳(136****3282)	</t>
  </si>
  <si>
    <t xml:space="preserve">2017061421001004910212776710	</t>
  </si>
  <si>
    <t>患者 蔡敏 自助机充值 710 元。</t>
  </si>
  <si>
    <t xml:space="preserve">*敏(136****3387)	</t>
  </si>
  <si>
    <t>门诊预存充值订单 710 元。</t>
  </si>
  <si>
    <t xml:space="preserve">2017061421001004870285502975	</t>
  </si>
  <si>
    <t>患者 李艳 自助机充值 300 元。</t>
  </si>
  <si>
    <t xml:space="preserve">*顺宗(133****5559)	</t>
  </si>
  <si>
    <t xml:space="preserve">2017061421001004870285429088	</t>
  </si>
  <si>
    <t>患者 刘顺宗 自助机充值 300 元。</t>
  </si>
  <si>
    <t xml:space="preserve">2017061421001004390258909454	</t>
  </si>
  <si>
    <t>患者 王艳荣 自助机充值 1000 元。</t>
  </si>
  <si>
    <t xml:space="preserve">*艳荣(768***@qq.com)	</t>
  </si>
  <si>
    <t xml:space="preserve">2017061421001004650208615342	</t>
  </si>
  <si>
    <t>患者 史本慧 自助机充值 200 元。</t>
  </si>
  <si>
    <t xml:space="preserve">*明(155****1188)	</t>
  </si>
  <si>
    <t xml:space="preserve">2017061421001004690223760678	</t>
  </si>
  <si>
    <t>患者 刘哲 自助机充值 300 元。</t>
  </si>
  <si>
    <t xml:space="preserve">*哲(155****5260)	</t>
  </si>
  <si>
    <t xml:space="preserve">2017061421001004120290095629	</t>
  </si>
  <si>
    <t>患者 杨正兴 自助机充值 300 元。</t>
  </si>
  <si>
    <t xml:space="preserve">2017061321001004870284178427	</t>
  </si>
  <si>
    <t>患者 张仁芬 自助机充值 1400 元。</t>
  </si>
  <si>
    <t xml:space="preserve">*玉坤(138****5231)	</t>
  </si>
  <si>
    <t>门诊预存充值订单 1400 元。</t>
  </si>
  <si>
    <t xml:space="preserve">2017061421001004270270720638	</t>
  </si>
  <si>
    <t>患者 储漫清 自助机充值 500 元。</t>
  </si>
  <si>
    <t xml:space="preserve">*漫清(138****9973)	</t>
  </si>
  <si>
    <t xml:space="preserve">2017061421001004770229290249	</t>
  </si>
  <si>
    <t>患者 吴双怀 自助机充值 2500 元。</t>
  </si>
  <si>
    <t xml:space="preserve">*玉洪(182****0593)	</t>
  </si>
  <si>
    <t>门诊预存充值订单 2500 元。</t>
  </si>
  <si>
    <t xml:space="preserve">2017061321001004570294731764	</t>
  </si>
  <si>
    <t>患者 刘老柱 自助机充值 500 元。</t>
  </si>
  <si>
    <t xml:space="preserve">*冬梅(136****1148)	</t>
  </si>
  <si>
    <t xml:space="preserve">2017061421001004320291123361	</t>
  </si>
  <si>
    <t>患者 李楠 自助机充值 200 元。</t>
  </si>
  <si>
    <t xml:space="preserve">*楠(152****0667)	</t>
  </si>
  <si>
    <t xml:space="preserve">2017061521001004940243369659	</t>
  </si>
  <si>
    <t xml:space="preserve">2017061421001004290252188019	</t>
  </si>
  <si>
    <t>患者 曾礼特 自助机充值 200 元。</t>
  </si>
  <si>
    <t xml:space="preserve">*礼特(158****3090)	</t>
  </si>
  <si>
    <t xml:space="preserve">2017061521001004420268130637	</t>
  </si>
  <si>
    <t>患者 罗秀秀 自助机充值 300 元。</t>
  </si>
  <si>
    <t xml:space="preserve">*江涛(135****4296)	</t>
  </si>
  <si>
    <t xml:space="preserve">2017061521001004710299766957	</t>
  </si>
  <si>
    <t>患者 唐丽 自助机充值 20 元。</t>
  </si>
  <si>
    <t xml:space="preserve">*丽(183****6006)	</t>
  </si>
  <si>
    <t xml:space="preserve">2017061521001004780246936966	</t>
  </si>
  <si>
    <t>患者 吴越 自助机充值 1000 元。</t>
  </si>
  <si>
    <t xml:space="preserve">25855	</t>
  </si>
  <si>
    <t xml:space="preserve">*越(134****4411)	</t>
  </si>
  <si>
    <t xml:space="preserve">2017061521001004540295818462	</t>
  </si>
  <si>
    <t>患者 冯爱军 自助机充值 20 元。</t>
  </si>
  <si>
    <t xml:space="preserve">*爱军(ffa***@126.com)	</t>
  </si>
  <si>
    <t xml:space="preserve">2017061521001004540295842883	</t>
  </si>
  <si>
    <t>患者 冯爱军 自助机充值 500 元。</t>
  </si>
  <si>
    <t xml:space="preserve">2017061421001004080291434364	</t>
  </si>
  <si>
    <t>患者 周磊 自助机充值 100 元。</t>
  </si>
  <si>
    <t xml:space="preserve">*彬梅(186****2689)	</t>
  </si>
  <si>
    <t xml:space="preserve">2017061521001004490252386909	</t>
  </si>
  <si>
    <t>患者 李萌萌 自助机充值 200 元。</t>
  </si>
  <si>
    <t xml:space="preserve">*萌萌(248***@qq.com)	</t>
  </si>
  <si>
    <t xml:space="preserve">2017061521001004490252386357	</t>
  </si>
  <si>
    <t>患者 李萌萌 自助机充值 100 元。</t>
  </si>
  <si>
    <t xml:space="preserve">2017060921001004560209490004	</t>
  </si>
  <si>
    <t>患者 徐海莹 自助机充值 600 元。</t>
  </si>
  <si>
    <t xml:space="preserve">*思野(363***@qq.com)	</t>
  </si>
  <si>
    <t xml:space="preserve">2017061521001004230256513193	</t>
  </si>
  <si>
    <t>患者 张仕成 自助机充值 1500 元。</t>
  </si>
  <si>
    <t xml:space="preserve">*仕成(183****6868)	</t>
  </si>
  <si>
    <t xml:space="preserve">2017061521001004560220237691	</t>
  </si>
  <si>
    <t>患者 宁娟 自助机充值 100 元。</t>
  </si>
  <si>
    <t xml:space="preserve">*娟(158****3109)	</t>
  </si>
  <si>
    <t xml:space="preserve">2017061521001004560220231339	</t>
  </si>
  <si>
    <t>患者 宁娟 自助机充值 39 元。</t>
  </si>
  <si>
    <t>门诊预存充值订单 39 元。</t>
  </si>
  <si>
    <t xml:space="preserve">2017061421001004620292958001	</t>
  </si>
  <si>
    <t>患者 周开兴 自助机充值 2000 元。</t>
  </si>
  <si>
    <t xml:space="preserve">8a8a52615c501517015c53a91274073d	</t>
  </si>
  <si>
    <t xml:space="preserve">*晓梅(133***@qq.com)	</t>
  </si>
  <si>
    <t xml:space="preserve">2017061421001004380284571475	</t>
  </si>
  <si>
    <t>患者 周开兴 自助机充值 1800 元。</t>
  </si>
  <si>
    <t xml:space="preserve">*晓鑫(189****8544)	</t>
  </si>
  <si>
    <t>门诊预存充值订单 1800 元。</t>
  </si>
  <si>
    <t xml:space="preserve">2017061221001004440268978498	</t>
  </si>
  <si>
    <t>患者 陈亚玲 自助机充值 200 元。</t>
  </si>
  <si>
    <t xml:space="preserve">*亚林(138****5392)	</t>
  </si>
  <si>
    <t xml:space="preserve">2017061521001004810277106466	</t>
  </si>
  <si>
    <t>患者 杨灿辉 自助机充值 100 元。</t>
  </si>
  <si>
    <t xml:space="preserve">*灿辉(133****5298)	</t>
  </si>
  <si>
    <t xml:space="preserve">2017061521001004900221021236	</t>
  </si>
  <si>
    <t>患者 马璇君 自助机充值 20 元。</t>
  </si>
  <si>
    <t xml:space="preserve">25746	</t>
  </si>
  <si>
    <t xml:space="preserve">2017061521001004570297989379	</t>
  </si>
  <si>
    <t>患者 张义先 自助机充值 600 元。</t>
  </si>
  <si>
    <t xml:space="preserve">25839	</t>
  </si>
  <si>
    <t xml:space="preserve">*梦莲(159****4640)	</t>
  </si>
  <si>
    <t xml:space="preserve">2017061521001004040280302626	</t>
  </si>
  <si>
    <t>患者 李丽森 自助机充值 200 元。</t>
  </si>
  <si>
    <t xml:space="preserve">*丽森(139***@139.com)	</t>
  </si>
  <si>
    <t xml:space="preserve">2017061521001004440274036560	</t>
  </si>
  <si>
    <t>患者 陆凤光 自助机充值 1000 元。</t>
  </si>
  <si>
    <t xml:space="preserve">*潇潇(xia***@163.com)	</t>
  </si>
  <si>
    <t xml:space="preserve">2017061521001004460273652810	</t>
  </si>
  <si>
    <t>患者 林永月 自助机充值 2000 元。</t>
  </si>
  <si>
    <t xml:space="preserve">*东东(182****1933)	</t>
  </si>
  <si>
    <t xml:space="preserve">2017061521001004140278525883	</t>
  </si>
  <si>
    <t>患者 陈海 自助机充值 100 元。</t>
  </si>
  <si>
    <t xml:space="preserve">*安帮(318***@qq.com)	</t>
  </si>
  <si>
    <t xml:space="preserve">2017061521001004770230190356	</t>
  </si>
  <si>
    <t>患者 赵舒晗 自助机充值 120 元。</t>
  </si>
  <si>
    <t xml:space="preserve">*舒晗(zsh***@163.com)	</t>
  </si>
  <si>
    <t>门诊预存充值订单 120 元。</t>
  </si>
  <si>
    <t xml:space="preserve">2017061421001004960206232393	</t>
  </si>
  <si>
    <t>患者 张天媛 自助机充值 800 元。</t>
  </si>
  <si>
    <t xml:space="preserve">*云华(127***@qq.com)	</t>
  </si>
  <si>
    <t xml:space="preserve">2017061421001004960206232965	</t>
  </si>
  <si>
    <t>患者 李云华 自助机充值 1000 元。</t>
  </si>
  <si>
    <t xml:space="preserve">2017061521001004050266942386	</t>
  </si>
  <si>
    <t>患者 李妙思 自助机充值 500 元。</t>
  </si>
  <si>
    <t xml:space="preserve">*妙思(151****1018)	</t>
  </si>
  <si>
    <t xml:space="preserve">2017061521001004220288426858	</t>
  </si>
  <si>
    <t>患者 陈亚彬 自助机充值 200 元。</t>
  </si>
  <si>
    <t xml:space="preserve">*亚彬(ais***@126.com)	</t>
  </si>
  <si>
    <t xml:space="preserve">2017061421001004090263372094	</t>
  </si>
  <si>
    <t>患者 觉树云 自助机充值 20 元。</t>
  </si>
  <si>
    <t xml:space="preserve">*树云(133****4443)	</t>
  </si>
  <si>
    <t xml:space="preserve">2017061521001004840210708056	</t>
  </si>
  <si>
    <t>患者 陈莹 自助机充值 200 元。</t>
  </si>
  <si>
    <t xml:space="preserve">*莹(650***@qq.com)	</t>
  </si>
  <si>
    <t xml:space="preserve">2017061521001004590277815215	</t>
  </si>
  <si>
    <t>患者 刘燕 自助机充值 200 元。</t>
  </si>
  <si>
    <t xml:space="preserve">*涛(158****6897)	</t>
  </si>
  <si>
    <t xml:space="preserve">2017060821001004110297775576	</t>
  </si>
  <si>
    <t>患者 臧寒 自助机充值 500 元。</t>
  </si>
  <si>
    <t xml:space="preserve">*寒(188****6610)	</t>
  </si>
  <si>
    <t xml:space="preserve">2017061521001004860205585215	</t>
  </si>
  <si>
    <t>患者 孙晓凤 自助机充值 500 元。</t>
  </si>
  <si>
    <t xml:space="preserve">*小明(xia***@126.com)	</t>
  </si>
  <si>
    <t xml:space="preserve">2017061521001004870287047603	</t>
  </si>
  <si>
    <t>患者 黄映龙 自助机充值 3000 元。</t>
  </si>
  <si>
    <t xml:space="preserve">*映龙(158****3701)	</t>
  </si>
  <si>
    <t xml:space="preserve">2017061221001004830267445126	</t>
  </si>
  <si>
    <t>患者 禄玉洁 自助机充值 5000 元。</t>
  </si>
  <si>
    <t xml:space="preserve">*明华(181****3383)	</t>
  </si>
  <si>
    <t xml:space="preserve">2017060521001004250249400328	</t>
  </si>
  <si>
    <t>患者 刘祥 自助机充值 400 元。</t>
  </si>
  <si>
    <t xml:space="preserve">*龙妹(187****4473)	</t>
  </si>
  <si>
    <t xml:space="preserve">2017060621001004250251630646	</t>
  </si>
  <si>
    <t>患者 刘祥 自助机充值 500 元。</t>
  </si>
  <si>
    <t xml:space="preserve">2017061521001004800298752719	</t>
  </si>
  <si>
    <t>患者 彭丽贤 自助机充值 2000 元。</t>
  </si>
  <si>
    <t xml:space="preserve">*尚志(189****2755)	</t>
  </si>
  <si>
    <t xml:space="preserve">2017061521001004920260627586	</t>
  </si>
  <si>
    <t>患者 赵梦瑶 自助机充值 300 元。</t>
  </si>
  <si>
    <t xml:space="preserve">*梦瑶(159****2217)	</t>
  </si>
  <si>
    <t xml:space="preserve">2017061521001004400200446318	</t>
  </si>
  <si>
    <t>患者 戴秀英 自助机充值 300 元。</t>
  </si>
  <si>
    <t xml:space="preserve">*秀英(177****3561)	</t>
  </si>
  <si>
    <t xml:space="preserve">2017061521001004870287514424	</t>
  </si>
  <si>
    <t>患者 李真君 自助机充值 20 元。</t>
  </si>
  <si>
    <t xml:space="preserve">*真君(136****0046)	</t>
  </si>
  <si>
    <t xml:space="preserve">2017061521001004610249820716	</t>
  </si>
  <si>
    <t>患者 吴丽君 自助机充值 300 元。</t>
  </si>
  <si>
    <t xml:space="preserve">*丽君(151****2510)	</t>
  </si>
  <si>
    <t xml:space="preserve">2017061521001004610249443425	</t>
  </si>
  <si>
    <t>患者 吴丽君 自助机充值 20 元。</t>
  </si>
  <si>
    <t xml:space="preserve">2017060621001004090249103373	</t>
  </si>
  <si>
    <t>患者 朱睿 自助机充值 1000 元。</t>
  </si>
  <si>
    <t xml:space="preserve">*典蔓(138****9527)	</t>
  </si>
  <si>
    <t xml:space="preserve">2017060621001004090249103554	</t>
  </si>
  <si>
    <t>患者 李典蔓 自助机充值 8665 元。</t>
  </si>
  <si>
    <t>门诊预存充值订单 8665 元。</t>
  </si>
  <si>
    <t xml:space="preserve">2017061521001004510275978949	</t>
  </si>
  <si>
    <t>患者 林约茜 自助机充值 100 元。</t>
  </si>
  <si>
    <t xml:space="preserve">*章会(133****3331)	</t>
  </si>
  <si>
    <t xml:space="preserve">2017061521001004510275998336	</t>
  </si>
  <si>
    <t>患者 林约茜 自助机充值 1000 元。</t>
  </si>
  <si>
    <t xml:space="preserve">2017061521001004340274215290	</t>
  </si>
  <si>
    <t>患者 李雨桐 自助机充值 20 元。</t>
  </si>
  <si>
    <t xml:space="preserve">*雨桐(137****7905)	</t>
  </si>
  <si>
    <t xml:space="preserve">2017061421001004870285980418	</t>
  </si>
  <si>
    <t>患者 黄映龙 自助机充值 500 元。</t>
  </si>
  <si>
    <t xml:space="preserve">2017061021001004840203655184	</t>
  </si>
  <si>
    <t>患者 徐涛 自助机充值 1000 元。</t>
  </si>
  <si>
    <t xml:space="preserve">*爱媛(136****5063)	</t>
  </si>
  <si>
    <t xml:space="preserve">2017061521001004090265355110	</t>
  </si>
  <si>
    <t>患者 高洁 自助机充值 100 元。</t>
  </si>
  <si>
    <t xml:space="preserve">*洁(136****6021)	</t>
  </si>
  <si>
    <t xml:space="preserve">2017061321001004010266632810	</t>
  </si>
  <si>
    <t>患者 胡建梅 自助机充值 1000 元。</t>
  </si>
  <si>
    <t xml:space="preserve">*时康(186****8295)	</t>
  </si>
  <si>
    <t xml:space="preserve">2017061321001004010267262332	</t>
  </si>
  <si>
    <t>患者 胡建梅 自助机充值 2000 元。</t>
  </si>
  <si>
    <t xml:space="preserve">2017061521001004030268516450	</t>
  </si>
  <si>
    <t xml:space="preserve">2017061421001004840208793641	</t>
  </si>
  <si>
    <t>患者 周信 自助机充值 20 元。</t>
  </si>
  <si>
    <t xml:space="preserve">*信(187****4446)	</t>
  </si>
  <si>
    <t xml:space="preserve">2017060521001004800282310472	</t>
  </si>
  <si>
    <t>患者 陈钰琳 自助机充值 500 元。</t>
  </si>
  <si>
    <t xml:space="preserve">*钰琳(134***@139.com)	</t>
  </si>
  <si>
    <t xml:space="preserve">2017061521001004980235775401	</t>
  </si>
  <si>
    <t>患者 崔勇 自助机充值 100 元。</t>
  </si>
  <si>
    <t xml:space="preserve">*勇(185****3562)	</t>
  </si>
  <si>
    <t xml:space="preserve">2017061521001004310244961906	</t>
  </si>
  <si>
    <t>患者 唐凤玲 自助机充值 500 元。</t>
  </si>
  <si>
    <t xml:space="preserve">*凤玲(135****4353)	</t>
  </si>
  <si>
    <t xml:space="preserve">2017061521001004980235706321	</t>
  </si>
  <si>
    <t>患者 李静 自助机充值 300 元。</t>
  </si>
  <si>
    <t xml:space="preserve">2017061221001004890202046338	</t>
  </si>
  <si>
    <t>患者 普燕梅 自助机充值 710 元。</t>
  </si>
  <si>
    <t xml:space="preserve">*燕梅(151****4148)	</t>
  </si>
  <si>
    <t xml:space="preserve">2017061521001004390260860204	</t>
  </si>
  <si>
    <t>患者 王金泽 自助机充值 50 元。</t>
  </si>
  <si>
    <t xml:space="preserve">*晓君(158****7954)	</t>
  </si>
  <si>
    <t xml:space="preserve">2017061421001004680269861753	</t>
  </si>
  <si>
    <t>患者 朱恩涛 自助机充值 50 元。</t>
  </si>
  <si>
    <t xml:space="preserve">*恩涛(130****7912)	</t>
  </si>
  <si>
    <t xml:space="preserve">2017061521001004340274293458	</t>
  </si>
  <si>
    <t xml:space="preserve">2017061521001004400200890752	</t>
  </si>
  <si>
    <t>患者 段晓雪 自助机充值 380 元。</t>
  </si>
  <si>
    <t xml:space="preserve">*晓雪(136****8190)	</t>
  </si>
  <si>
    <t>门诊预存充值订单 380 元。</t>
  </si>
  <si>
    <t xml:space="preserve">2017061321001004540292190509	</t>
  </si>
  <si>
    <t>患者 胡本华 自助机充值 800 元。</t>
  </si>
  <si>
    <t xml:space="preserve">*本华(136****8866)	</t>
  </si>
  <si>
    <t xml:space="preserve">2017061421001004630248124995	</t>
  </si>
  <si>
    <t>患者 杨梦源 自助机充值 1000 元。</t>
  </si>
  <si>
    <t xml:space="preserve">*梦源(563***@qq.com)	</t>
  </si>
  <si>
    <t xml:space="preserve">2017061521001004940244206283	</t>
  </si>
  <si>
    <t>患者 易占芳 自助机充值 600 元。</t>
  </si>
  <si>
    <t xml:space="preserve">*占芳(150****8825)	</t>
  </si>
  <si>
    <t xml:space="preserve">2017061521001004980235823526	</t>
  </si>
  <si>
    <t>患者 杨焰虹 自助机充值 50 元。</t>
  </si>
  <si>
    <t xml:space="preserve">*焰虹(135****5391)	</t>
  </si>
  <si>
    <t xml:space="preserve">2017061521001004480265993913	</t>
  </si>
  <si>
    <t>患者 王文绪 自助机充值 600 元。</t>
  </si>
  <si>
    <t xml:space="preserve">*文绪(wma***@163.com)	</t>
  </si>
  <si>
    <t xml:space="preserve">2017061221001004530282102234	</t>
  </si>
  <si>
    <t>患者 余城 自助机充值 30 元。</t>
  </si>
  <si>
    <t xml:space="preserve">*永(153****8570)	</t>
  </si>
  <si>
    <t>门诊预存充值订单 30 元。</t>
  </si>
  <si>
    <t xml:space="preserve">2017061521001004360275637623	</t>
  </si>
  <si>
    <t>患者 谭红艳 自助机充值 200 元。</t>
  </si>
  <si>
    <t xml:space="preserve">*红艳(524***@qq.com)	</t>
  </si>
  <si>
    <t xml:space="preserve">2017061521001004360275670562	</t>
  </si>
  <si>
    <t>患者 谭红艳 自助机充值 1000 元。</t>
  </si>
  <si>
    <t xml:space="preserve">2017061521001004530287061095	</t>
  </si>
  <si>
    <t>患者 沈裕娇 自助机充值 200 元。</t>
  </si>
  <si>
    <t xml:space="preserve">*渊(158****5720)	</t>
  </si>
  <si>
    <t xml:space="preserve">2017061521001004050267598177	</t>
  </si>
  <si>
    <t>患者 龙克益 自助机充值 500 元。</t>
  </si>
  <si>
    <t xml:space="preserve">*俊(lon***@qq.com)	</t>
  </si>
  <si>
    <t xml:space="preserve">2017061121001004230250713190	</t>
  </si>
  <si>
    <t>患者 侯维勇 自助机充值 9755 元。</t>
  </si>
  <si>
    <t xml:space="preserve">*燕婕(578***@qq.com)	</t>
  </si>
  <si>
    <t>门诊预存充值订单 9755 元。</t>
  </si>
  <si>
    <t xml:space="preserve">2017061521001004310245048550	</t>
  </si>
  <si>
    <t>患者 陈丽华 自助机充值 20 元。</t>
  </si>
  <si>
    <t xml:space="preserve">*丽华(186****8436)	</t>
  </si>
  <si>
    <t xml:space="preserve">2017061521001004920260804852	</t>
  </si>
  <si>
    <t>患者 黎雪凤 自助机充值 200 元。</t>
  </si>
  <si>
    <t xml:space="preserve">*雪凤(114***@qq.com)	</t>
  </si>
  <si>
    <t xml:space="preserve">2017061521001004330243107652	</t>
  </si>
  <si>
    <t>患者 杨美兰 自助机充值 225 元。</t>
  </si>
  <si>
    <t xml:space="preserve">*金侏(189****3500)	</t>
  </si>
  <si>
    <t>门诊预存充值订单 225 元。</t>
  </si>
  <si>
    <t xml:space="preserve">2017061521001004330243030808	</t>
  </si>
  <si>
    <t>患者 杨美兰 自助机充值 200 元。</t>
  </si>
  <si>
    <t xml:space="preserve">2017061421001004580207540162	</t>
  </si>
  <si>
    <t>患者 沙妙帆 自助机充值 200 元。</t>
  </si>
  <si>
    <t xml:space="preserve">2017061521001004560220987089	</t>
  </si>
  <si>
    <t>患者 杨云楠 自助机充值 700 元。</t>
  </si>
  <si>
    <t xml:space="preserve">*云楠(150****4243)	</t>
  </si>
  <si>
    <t xml:space="preserve">2017061421001004020221894929	</t>
  </si>
  <si>
    <t>患者 李信明 自助机充值 84 元。</t>
  </si>
  <si>
    <t xml:space="preserve">*唯玲(183****9645)	</t>
  </si>
  <si>
    <t>门诊预存充值订单 84 元。</t>
  </si>
  <si>
    <t xml:space="preserve">2017061321001004170261646411	</t>
  </si>
  <si>
    <t>患者 范燕 自助机充值 800 元。</t>
  </si>
  <si>
    <t xml:space="preserve">*燕(139****6688)	</t>
  </si>
  <si>
    <t xml:space="preserve">2017061421001004050264911605	</t>
  </si>
  <si>
    <t>患者 沈所英 自助机充值 2000 元。</t>
  </si>
  <si>
    <t xml:space="preserve">*靖(318***@qq.com)	</t>
  </si>
  <si>
    <t xml:space="preserve">2017061421001004380283719951	</t>
  </si>
  <si>
    <t>患者 邱银泉 自助机充值 1000 元。</t>
  </si>
  <si>
    <t xml:space="preserve">*银泉(139****7094)	</t>
  </si>
  <si>
    <t xml:space="preserve">2017061221001004050261352564	</t>
  </si>
  <si>
    <t>患者 吴靖 自助机充值 300 元。</t>
  </si>
  <si>
    <t xml:space="preserve">2017061621001004970284037645	</t>
  </si>
  <si>
    <t>患者 朱琼珍 自助机充值 100 元。</t>
  </si>
  <si>
    <t xml:space="preserve">*春惠(158****1275)	</t>
  </si>
  <si>
    <t xml:space="preserve">2017061521001004420268877859	</t>
  </si>
  <si>
    <t>患者 来瑞娟 自助机充值 100 元。</t>
  </si>
  <si>
    <t xml:space="preserve">8a942a765c25d677015c25f9416c0013	</t>
  </si>
  <si>
    <t xml:space="preserve">*瑞娟(155****1317)	</t>
  </si>
  <si>
    <t xml:space="preserve">2017060721001004190221627679	</t>
  </si>
  <si>
    <t>患者 陈志林 自助机充值 500 元。</t>
  </si>
  <si>
    <t xml:space="preserve">*义平(155****3783)	</t>
  </si>
  <si>
    <t xml:space="preserve">2017061621001004620295446292	</t>
  </si>
  <si>
    <t>患者 李强国 自助机充值 100 元。</t>
  </si>
  <si>
    <t xml:space="preserve">*强国(182****9779)	</t>
  </si>
  <si>
    <t xml:space="preserve">2017061621001004620295398144	</t>
  </si>
  <si>
    <t xml:space="preserve">2017061021001004120282736810	</t>
  </si>
  <si>
    <t>患者 谢世聪 自助机充值 300 元。</t>
  </si>
  <si>
    <t xml:space="preserve">*世聪(151****0828)	</t>
  </si>
  <si>
    <t xml:space="preserve">2017061621001004370245759911	</t>
  </si>
  <si>
    <t>患者 郑仁仙 自助机充值 180 元。</t>
  </si>
  <si>
    <t xml:space="preserve">*仁仙(138****2068)	</t>
  </si>
  <si>
    <t>门诊预存充值订单 180 元。</t>
  </si>
  <si>
    <t xml:space="preserve">2017061621001004070213648317	</t>
  </si>
  <si>
    <t>患者 杨昌海 自助机充值 50 元。</t>
  </si>
  <si>
    <t xml:space="preserve">*昌海(159****0235)	</t>
  </si>
  <si>
    <t xml:space="preserve">2017060521001004110290834935	</t>
  </si>
  <si>
    <t>患者 徐加美 自助机充值 3000 元。</t>
  </si>
  <si>
    <t xml:space="preserve">*加美(187****2397)	</t>
  </si>
  <si>
    <t xml:space="preserve">2017061621001004830273236876	</t>
  </si>
  <si>
    <t>患者 杨云宇 自助机充值 500 元。</t>
  </si>
  <si>
    <t xml:space="preserve">*院和(147****0652)	</t>
  </si>
  <si>
    <t xml:space="preserve">2017061621001004320293752310	</t>
  </si>
  <si>
    <t>患者 岑万艳 自助机充值 600 元。</t>
  </si>
  <si>
    <t xml:space="preserve">*泽睿(135****4885)	</t>
  </si>
  <si>
    <t xml:space="preserve">2017061621001004700267589427	</t>
  </si>
  <si>
    <t>患者 孙孔先 自助机充值 1000 元。</t>
  </si>
  <si>
    <t xml:space="preserve">*孔先(138****1590)	</t>
  </si>
  <si>
    <t xml:space="preserve">2017061621001004110213907332	</t>
  </si>
  <si>
    <t>患者 徐加美 自助机充值 1 元。</t>
  </si>
  <si>
    <t xml:space="preserve">2017060521001004110292179382	</t>
  </si>
  <si>
    <t xml:space="preserve">2017061421001004730209244468	</t>
  </si>
  <si>
    <t>患者 唐丹 自助机充值 500 元。</t>
  </si>
  <si>
    <t xml:space="preserve">*忠艳(139****8445)	</t>
  </si>
  <si>
    <t xml:space="preserve">2017061421001004730209564189	</t>
  </si>
  <si>
    <t xml:space="preserve">2017061221001004720251339095	</t>
  </si>
  <si>
    <t>患者 陈绕花 自助机充值 400 元。</t>
  </si>
  <si>
    <t xml:space="preserve">*绕花(137****3787)	</t>
  </si>
  <si>
    <t xml:space="preserve">2017061621001004950273587416	</t>
  </si>
  <si>
    <t>患者 钱国周 自助机充值 1000 元。</t>
  </si>
  <si>
    <t xml:space="preserve">*廷飞(135****6330)	</t>
  </si>
  <si>
    <t xml:space="preserve">2017061621001004800200515134	</t>
  </si>
  <si>
    <t>患者 封治凡 自助机充值 500 元。</t>
  </si>
  <si>
    <t xml:space="preserve">*治凡(136****8042)	</t>
  </si>
  <si>
    <t xml:space="preserve">2017061621001004090267140973	</t>
  </si>
  <si>
    <t>患者 李枝兰 自助机充值 500 元。</t>
  </si>
  <si>
    <t xml:space="preserve">*慧(152****5376)	</t>
  </si>
  <si>
    <t xml:space="preserve">2017061221001004160291754207	</t>
  </si>
  <si>
    <t>患者 向世兴 自助机充值 210 元。</t>
  </si>
  <si>
    <t xml:space="preserve">*世艳(135****9835)	</t>
  </si>
  <si>
    <t>门诊预存充值订单 210 元。</t>
  </si>
  <si>
    <t xml:space="preserve">2017061021001004620285213008	</t>
  </si>
  <si>
    <t>患者 和耀红 自助机充值 1000 元。</t>
  </si>
  <si>
    <t xml:space="preserve">2017061621001004820209128871	</t>
  </si>
  <si>
    <t>患者 桂安丽 自助机充值 100 元。</t>
  </si>
  <si>
    <t xml:space="preserve">*美志(150****3359)	</t>
  </si>
  <si>
    <t xml:space="preserve">2017061621001004140280267376	</t>
  </si>
  <si>
    <t>患者 朱安云 自助机充值 300 元。</t>
  </si>
  <si>
    <t xml:space="preserve">*安云(138****6985)	</t>
  </si>
  <si>
    <t xml:space="preserve">2017061221001004940238870966	</t>
  </si>
  <si>
    <t>患者 王森 自助机充值 800 元。</t>
  </si>
  <si>
    <t xml:space="preserve">*学凤(378***@qq.com)	</t>
  </si>
  <si>
    <t xml:space="preserve">2017060721001004300273100391	</t>
  </si>
  <si>
    <t>患者 李敬雪 自助机充值 200 元。</t>
  </si>
  <si>
    <t xml:space="preserve">2017061621001004320293980896	</t>
  </si>
  <si>
    <t>患者 王琳 自助机充值 20 元。</t>
  </si>
  <si>
    <t xml:space="preserve">*琳(135****9427)	</t>
  </si>
  <si>
    <t xml:space="preserve">2017061621001004320294039220	</t>
  </si>
  <si>
    <t>患者 王琳 自助机充值 260 元。</t>
  </si>
  <si>
    <t>门诊预存充值订单 260 元。</t>
  </si>
  <si>
    <t xml:space="preserve">2017061621001004590279426514	</t>
  </si>
  <si>
    <t>患者 黄婧 自助机充值 100 元。</t>
  </si>
  <si>
    <t xml:space="preserve">*婧(155****0423)	</t>
  </si>
  <si>
    <t xml:space="preserve">2017061621001004590279495539	</t>
  </si>
  <si>
    <t>患者 黄婧 自助机充值 300 元。</t>
  </si>
  <si>
    <t xml:space="preserve">2017061621001004050268960966	</t>
  </si>
  <si>
    <t>患者 浦佳美 自助机充值 600 元。</t>
  </si>
  <si>
    <t xml:space="preserve">2017061621001004180200889756	</t>
  </si>
  <si>
    <t>患者 龚莉芸 自助机充值 50 元。</t>
  </si>
  <si>
    <t xml:space="preserve">*建勋(jjj***@yahoo.com.cn)	</t>
  </si>
  <si>
    <t xml:space="preserve">2017061621001004690226989206	</t>
  </si>
  <si>
    <t>患者 刘杨 自助机充值 30 元。</t>
  </si>
  <si>
    <t xml:space="preserve">*德辉(159****5837)	</t>
  </si>
  <si>
    <t xml:space="preserve">2017061621001004390263119387	</t>
  </si>
  <si>
    <t>患者 苏明 自助机充值 400 元。</t>
  </si>
  <si>
    <t xml:space="preserve">*应俊(wei***@163.com)	</t>
  </si>
  <si>
    <t xml:space="preserve">2017061621001004280298293638	</t>
  </si>
  <si>
    <t>患者 董心 自助机充值 300 元。</t>
  </si>
  <si>
    <t xml:space="preserve">*心(182****6680)	</t>
  </si>
  <si>
    <t xml:space="preserve">2017061621001004210257978253	</t>
  </si>
  <si>
    <t>患者 何学李 自助机充值 500 元。</t>
  </si>
  <si>
    <t xml:space="preserve">*学李(104***@qq.com)	</t>
  </si>
  <si>
    <t xml:space="preserve">2017061021001004540286952046	</t>
  </si>
  <si>
    <t>患者 杨文雁 自助机充值 200 元。</t>
  </si>
  <si>
    <t xml:space="preserve">*文雁(186****8055)	</t>
  </si>
  <si>
    <t xml:space="preserve">2017061321001004540293032761	</t>
  </si>
  <si>
    <t>患者 杨文雁 自助机充值 1000 元。</t>
  </si>
  <si>
    <t xml:space="preserve">2017061621001004050268818913	</t>
  </si>
  <si>
    <t>患者 刘春艳 自助机充值 600 元。</t>
  </si>
  <si>
    <t xml:space="preserve">*春艳(137****0675)	</t>
  </si>
  <si>
    <t xml:space="preserve">2017061021001004340264735184	</t>
  </si>
  <si>
    <t>患者 杨崇球 自助机充值 500 元。</t>
  </si>
  <si>
    <t xml:space="preserve">*滨洪(182****4849)	</t>
  </si>
  <si>
    <t xml:space="preserve">2017061621001004280298778185	</t>
  </si>
  <si>
    <t>患者 蒋书劼 自助机充值 100 元。</t>
  </si>
  <si>
    <t xml:space="preserve">*书劼(150****0422)	</t>
  </si>
  <si>
    <t xml:space="preserve">2017061621001004280298943258	</t>
  </si>
  <si>
    <t>患者 蒋书劼 自助机充值 86 元。</t>
  </si>
  <si>
    <t>门诊预存充值订单 86 元。</t>
  </si>
  <si>
    <t xml:space="preserve">2017061621001004100292402333	</t>
  </si>
  <si>
    <t>患者 谭杰 自助机充值 500 元。</t>
  </si>
  <si>
    <t xml:space="preserve">*杰(tan***@163.com)	</t>
  </si>
  <si>
    <t xml:space="preserve">2017061621001004180200907181	</t>
  </si>
  <si>
    <t>患者 龙夏雨 自助机充值 1000 元。</t>
  </si>
  <si>
    <t xml:space="preserve">*梅(130****8999)	</t>
  </si>
  <si>
    <t xml:space="preserve">2017061421001004570296203766	</t>
  </si>
  <si>
    <t>患者 刘跃波 自助机充值 900 元。</t>
  </si>
  <si>
    <t xml:space="preserve">2017061621001004470276878353	</t>
  </si>
  <si>
    <t>患者 李庆龙 自助机充值 430 元。</t>
  </si>
  <si>
    <t xml:space="preserve">*婷(159****2309)	</t>
  </si>
  <si>
    <t>门诊预存充值订单 430 元。</t>
  </si>
  <si>
    <t xml:space="preserve">2017061621001004470276922991	</t>
  </si>
  <si>
    <t xml:space="preserve">2017061521001004870286948544	</t>
  </si>
  <si>
    <t>患者 李艳 自助机充值 500 元。</t>
  </si>
  <si>
    <t xml:space="preserve">2017061521001004080293406515	</t>
  </si>
  <si>
    <t>患者 胡肇巧 自助机充值 200 元。</t>
  </si>
  <si>
    <t xml:space="preserve">*肇巧(170****1994)	</t>
  </si>
  <si>
    <t xml:space="preserve">2017061421001004160295501536	</t>
  </si>
  <si>
    <t>患者 郑光耀 自助机充值 7 元。</t>
  </si>
  <si>
    <t xml:space="preserve">*光耀(505***@qq.com)	</t>
  </si>
  <si>
    <t>门诊预存充值订单 7 元。</t>
  </si>
  <si>
    <t xml:space="preserve">2017061521001004480266151907	</t>
  </si>
  <si>
    <t>患者 郑光耀 自助机充值 200 元。</t>
  </si>
  <si>
    <t xml:space="preserve">*伟(137****8546)	</t>
  </si>
  <si>
    <t xml:space="preserve">2017061621001004450251668499	</t>
  </si>
  <si>
    <t>患者 余汝超 自助机充值 300 元。</t>
  </si>
  <si>
    <t xml:space="preserve">*汝超(158****2029)	</t>
  </si>
  <si>
    <t xml:space="preserve">2017061721001004920263487675	</t>
  </si>
  <si>
    <t>患者 杨素峰 自助机充值 20 元。</t>
  </si>
  <si>
    <t xml:space="preserve">*素峰(159****7590)	</t>
  </si>
  <si>
    <t xml:space="preserve">2017061221001004800294937762	</t>
  </si>
  <si>
    <t>患者 汤全权 自助机充值 1800 元。</t>
  </si>
  <si>
    <t xml:space="preserve">*全权(158****0034)	</t>
  </si>
  <si>
    <t xml:space="preserve">2017061621001004780248721288	</t>
  </si>
  <si>
    <t>患者 和福灵 自助机充值 1000 元。</t>
  </si>
  <si>
    <t xml:space="preserve">*福灵(133****9961)	</t>
  </si>
  <si>
    <t xml:space="preserve">2017061721001004620297128883	</t>
  </si>
  <si>
    <t>患者 方雄富 自助机充值 100 元。</t>
  </si>
  <si>
    <t xml:space="preserve">*雄富(138****6260)	</t>
  </si>
  <si>
    <t xml:space="preserve">2017061721001004150254955520	</t>
  </si>
  <si>
    <t>患者 钱雪姣 自助机充值 300 元。</t>
  </si>
  <si>
    <t xml:space="preserve">*雪姣(137****6740)	</t>
  </si>
  <si>
    <t xml:space="preserve">2017061421001004950271149043	</t>
  </si>
  <si>
    <t>患者 何晓芳 自助机充值 1900 元。</t>
  </si>
  <si>
    <t xml:space="preserve">*晓芳(144***@qq.com)	</t>
  </si>
  <si>
    <t>门诊预存充值订单 1900 元。</t>
  </si>
  <si>
    <t xml:space="preserve">2017061721001004950275366862	</t>
  </si>
  <si>
    <t>患者 宋玲丽 自助机充值 100 元。</t>
  </si>
  <si>
    <t xml:space="preserve">*娟娟(197***@qq.com)	</t>
  </si>
  <si>
    <t xml:space="preserve">2017061621001004390263172910	</t>
  </si>
  <si>
    <t>患者 杨朝燕 自助机充值 20 元。</t>
  </si>
  <si>
    <t xml:space="preserve">*静舒(xuj***@qq.com)	</t>
  </si>
  <si>
    <t xml:space="preserve">2017061721001004980238506429	</t>
  </si>
  <si>
    <t>患者 柯巧娟 自助机充值 500 元。</t>
  </si>
  <si>
    <t xml:space="preserve">*星狮(181***@qq.com)	</t>
  </si>
  <si>
    <t xml:space="preserve">2017061721001004020226073634	</t>
  </si>
  <si>
    <t>患者 江义杰 自助机充值 100 元。</t>
  </si>
  <si>
    <t xml:space="preserve">*义杰(365***@qq.com)	</t>
  </si>
  <si>
    <t xml:space="preserve">2017061221001004160291689870	</t>
  </si>
  <si>
    <t>患者 汪艳赢 自助机充值 140 元。</t>
  </si>
  <si>
    <t xml:space="preserve">*艳赢(134****4971)	</t>
  </si>
  <si>
    <t>门诊预存充值订单 140 元。</t>
  </si>
  <si>
    <t xml:space="preserve">2017061321001004610245908500	</t>
  </si>
  <si>
    <t>患者 赵庆华 自助机充值 20 元。</t>
  </si>
  <si>
    <t xml:space="preserve">*庆华(151****9120)	</t>
  </si>
  <si>
    <t xml:space="preserve">2017061721001004740278687074	</t>
  </si>
  <si>
    <t>患者 王邦云 自助机充值 100 元。</t>
  </si>
  <si>
    <t xml:space="preserve">*邦云(135****7311)	</t>
  </si>
  <si>
    <t xml:space="preserve">2017061721001004740278637477	</t>
  </si>
  <si>
    <t>患者 罗鹏 自助机充值 500 元。</t>
  </si>
  <si>
    <t xml:space="preserve">*鹏(186****0962)	</t>
  </si>
  <si>
    <t xml:space="preserve">2017061721001004460277099783	</t>
  </si>
  <si>
    <t>患者 刘海芳 自助机充值 300 元。</t>
  </si>
  <si>
    <t xml:space="preserve">*海芳(495***@qq.com)	</t>
  </si>
  <si>
    <t xml:space="preserve">2017061721001004190239692059	</t>
  </si>
  <si>
    <t>患者 祁先樵 自助机充值 100 元。</t>
  </si>
  <si>
    <t xml:space="preserve">*先樵(185****7258)	</t>
  </si>
  <si>
    <t xml:space="preserve">2017061721001004460277101117	</t>
  </si>
  <si>
    <t>患者 于晓雪 自助机充值 1000 元。</t>
  </si>
  <si>
    <t xml:space="preserve">*晓雪(xue***@sina.com)	</t>
  </si>
  <si>
    <t xml:space="preserve">2017061721001004710203410658	</t>
  </si>
  <si>
    <t>患者 申登会 自助机充值 500 元。</t>
  </si>
  <si>
    <t xml:space="preserve">*登会(187****3839)	</t>
  </si>
  <si>
    <t xml:space="preserve">2017061721001004100293535894	</t>
  </si>
  <si>
    <t>患者 唐卓 自助机充值 200 元。</t>
  </si>
  <si>
    <t xml:space="preserve">*卓(120***@qq.com)	</t>
  </si>
  <si>
    <t xml:space="preserve">2017061021001004950264141573	</t>
  </si>
  <si>
    <t>患者 段家玲 自助机充值 4000 元。</t>
  </si>
  <si>
    <t xml:space="preserve">*家玲(374***@qq.com)	</t>
  </si>
  <si>
    <t xml:space="preserve">2017060921001004950262823255	</t>
  </si>
  <si>
    <t>患者 段家玲 自助机充值 1000 元。</t>
  </si>
  <si>
    <t xml:space="preserve">2017061721001004680274883255	</t>
  </si>
  <si>
    <t>患者 吴蓉 自助机充值 1000 元。</t>
  </si>
  <si>
    <t xml:space="preserve">*蓉(151****2921)	</t>
  </si>
  <si>
    <t xml:space="preserve">2017061421001004910212047735	</t>
  </si>
  <si>
    <t>患者 杨应富 自助机充值 5000 元。</t>
  </si>
  <si>
    <t xml:space="preserve">*应富(121***@qq.com)	</t>
  </si>
  <si>
    <t xml:space="preserve">2017060721001004760256602307	</t>
  </si>
  <si>
    <t>患者 王礼芬 自助机充值 200 元。</t>
  </si>
  <si>
    <t xml:space="preserve">*云斌(136***@126.com)	</t>
  </si>
  <si>
    <t xml:space="preserve">2017060721001004760256678666	</t>
  </si>
  <si>
    <t>患者 王礼芬 自助机充值 1000 元。</t>
  </si>
  <si>
    <t xml:space="preserve">2017060721001004760256642289	</t>
  </si>
  <si>
    <t>患者 王礼芬 自助机充值 500 元。</t>
  </si>
  <si>
    <t xml:space="preserve">2017060821001004760258893650	</t>
  </si>
  <si>
    <t>患者 王礼芬 自助机充值 2000 元。</t>
  </si>
  <si>
    <t xml:space="preserve">2017061721001004710203791946	</t>
  </si>
  <si>
    <t>患者 段汝群 自助机充值 50 元。</t>
  </si>
  <si>
    <t xml:space="preserve">*汝群(121***@qq.com)	</t>
  </si>
  <si>
    <t xml:space="preserve">2017061221001004640253614333	</t>
  </si>
  <si>
    <t>患者 张敏 自助机充值 200 元。</t>
  </si>
  <si>
    <t xml:space="preserve">*敏(138****0010)	</t>
  </si>
  <si>
    <t xml:space="preserve">2017061721001004070216100743	</t>
  </si>
  <si>
    <t>患者 刘飞 自助机充值 100 元。</t>
  </si>
  <si>
    <t xml:space="preserve">*倩(136****2301)	</t>
  </si>
  <si>
    <t xml:space="preserve">2017061721001004740278577355	</t>
  </si>
  <si>
    <t>患者 肖树怀 自助机充值 10 元。</t>
  </si>
  <si>
    <t xml:space="preserve">*廷吉(132****9994)	</t>
  </si>
  <si>
    <t xml:space="preserve">2017061721001004240282746340	</t>
  </si>
  <si>
    <t>患者 肖本华 自助机充值 10 元。</t>
  </si>
  <si>
    <t xml:space="preserve">*本华(182****1082)	</t>
  </si>
  <si>
    <t xml:space="preserve">2017061721001004130267508795	</t>
  </si>
  <si>
    <t>患者 林锦华 自助机充值 3500 元。</t>
  </si>
  <si>
    <t xml:space="preserve">*锦华(ail***@hotmail.com)	</t>
  </si>
  <si>
    <t>门诊预存充值订单 3500 元。</t>
  </si>
  <si>
    <t xml:space="preserve">2017061721001004090268743750	</t>
  </si>
  <si>
    <t>患者 陈娅 自助机充值 100 元。</t>
  </si>
  <si>
    <t xml:space="preserve">*娅(138****2641)	</t>
  </si>
  <si>
    <t xml:space="preserve">2017061721001004400203503901	</t>
  </si>
  <si>
    <t>患者 康顺邦 自助机充值 1000 元。</t>
  </si>
  <si>
    <t xml:space="preserve">*久德(180****0797)	</t>
  </si>
  <si>
    <t xml:space="preserve">2017061021001004270262839381	</t>
  </si>
  <si>
    <t xml:space="preserve">2017061721001004380289561773	</t>
  </si>
  <si>
    <t>患者 吕纪蒙 自助机充值 300 元。</t>
  </si>
  <si>
    <t xml:space="preserve">*雅琴(138****8583)	</t>
  </si>
  <si>
    <t xml:space="preserve">2017061721001004770234072990	</t>
  </si>
  <si>
    <t>患者 蒋奥祺 自助机充值 200 元。</t>
  </si>
  <si>
    <t xml:space="preserve">*奥祺(182****4464)	</t>
  </si>
  <si>
    <t xml:space="preserve">2017061721001004070216322726	</t>
  </si>
  <si>
    <t xml:space="preserve">2017061721001004700269783558	</t>
  </si>
  <si>
    <t>患者 王东艳 自助机充值 30 元。</t>
  </si>
  <si>
    <t xml:space="preserve">*东艳(357***@qq.com)	</t>
  </si>
  <si>
    <t xml:space="preserve">2017061421001004890204378031	</t>
  </si>
  <si>
    <t>患者 王丽敏 自助机充值 100 元。</t>
  </si>
  <si>
    <t xml:space="preserve">*本位(751***@qq.com)	</t>
  </si>
  <si>
    <t xml:space="preserve">2017061421001004890204320131	</t>
  </si>
  <si>
    <t>患者 王丽敏 自助机充值 500 元。</t>
  </si>
  <si>
    <t xml:space="preserve">2017061721001004680275853212	</t>
  </si>
  <si>
    <t>患者 孟怡帆 自助机充值 3000 元。</t>
  </si>
  <si>
    <t xml:space="preserve">*良(137****6037)	</t>
  </si>
  <si>
    <t xml:space="preserve">2017061721001004680275719549	</t>
  </si>
  <si>
    <t>患者 孟怡帆 自助机充值 2000 元。</t>
  </si>
  <si>
    <t xml:space="preserve">2017061721001004800203552889	</t>
  </si>
  <si>
    <t>患者 仁丽丽 自助机充值 500 元。</t>
  </si>
  <si>
    <t xml:space="preserve">*亚平(135****5182)	</t>
  </si>
  <si>
    <t xml:space="preserve">2017061821001004240284067697	</t>
  </si>
  <si>
    <t>患者 林舒妍 自助机充值 300 元。</t>
  </si>
  <si>
    <t xml:space="preserve">*舒妍(804***@qq.com)	</t>
  </si>
  <si>
    <t xml:space="preserve">2017061621001004060218175735	</t>
  </si>
  <si>
    <t>患者 胡战昌 自助机充值 520 元。</t>
  </si>
  <si>
    <t xml:space="preserve">*战昌(184****3248)	</t>
  </si>
  <si>
    <t>门诊预存充值订单 520 元。</t>
  </si>
  <si>
    <t xml:space="preserve">2017061621001004320294845896	</t>
  </si>
  <si>
    <t>患者 郝艳琴 自助机充值 50 元。</t>
  </si>
  <si>
    <t xml:space="preserve">*艳琴(hao***@sohu.com)	</t>
  </si>
  <si>
    <t xml:space="preserve">2017061721001004050270490905	</t>
  </si>
  <si>
    <t>患者 杨凯 自助机充值 200 元。</t>
  </si>
  <si>
    <t xml:space="preserve">*庆华(136****6815)	</t>
  </si>
  <si>
    <t xml:space="preserve">2017061221001004230251002417	</t>
  </si>
  <si>
    <t xml:space="preserve">2017061521001004250267809324	</t>
  </si>
  <si>
    <t>患者 施光玲 自助机充值 500 元。</t>
  </si>
  <si>
    <t xml:space="preserve">2017060421001004970264223824	</t>
  </si>
  <si>
    <t>昆华医院患者 徐学志 自助机充值 9000 元。</t>
  </si>
  <si>
    <t xml:space="preserve">*金华(183****7179)	</t>
  </si>
  <si>
    <t>昆华医院门诊预存充值订单 9000 元。</t>
  </si>
  <si>
    <t xml:space="preserve">2017061821001004980243057135	</t>
  </si>
  <si>
    <t>患者 魏静静 自助机充值 100 元。</t>
  </si>
  <si>
    <t xml:space="preserve">*泽栋(151****2831)	</t>
  </si>
  <si>
    <t xml:space="preserve">2017061921001004110220777393	</t>
  </si>
  <si>
    <t>患者 马昕 自助机充值 200 元。</t>
  </si>
  <si>
    <t xml:space="preserve">*成(741***@qq.com)	</t>
  </si>
  <si>
    <t xml:space="preserve">2017061921001004530295105581	</t>
  </si>
  <si>
    <t>患者 张丹丹 自助机充值 170 元。</t>
  </si>
  <si>
    <t xml:space="preserve">*丹丹(188****0947)	</t>
  </si>
  <si>
    <t>门诊预存充值订单 170 元。</t>
  </si>
  <si>
    <t xml:space="preserve">2017061921001004470282651627	</t>
  </si>
  <si>
    <t>患者 张邦友 自助机充值 20 元。</t>
  </si>
  <si>
    <t xml:space="preserve">*程(182****5753)	</t>
  </si>
  <si>
    <t xml:space="preserve">2017061921001004220296450761	</t>
  </si>
  <si>
    <t>患者 李宏伟 自助机充值 50 元。</t>
  </si>
  <si>
    <t xml:space="preserve">*宏伟(139****5353)	</t>
  </si>
  <si>
    <t xml:space="preserve">2017060321001004380263866589	</t>
  </si>
  <si>
    <t>昆华医院患者 李东云 自助机充值 1000 元。</t>
  </si>
  <si>
    <t xml:space="preserve">2017061921001004770238245501	</t>
  </si>
  <si>
    <t>患者 魏姣姣 自助机充值 500 元。</t>
  </si>
  <si>
    <t xml:space="preserve">*姣姣(187****7198)	</t>
  </si>
  <si>
    <t xml:space="preserve">2017061921001004260291023408	</t>
  </si>
  <si>
    <t>患者 张露文 自助机充值 800 元。</t>
  </si>
  <si>
    <t xml:space="preserve">*劲松(159****2129)	</t>
  </si>
  <si>
    <t xml:space="preserve">2017061921001004140286636554	</t>
  </si>
  <si>
    <t>患者 钟立创 自助机充值 800 元。</t>
  </si>
  <si>
    <t xml:space="preserve">*立创(car***@163.com)	</t>
  </si>
  <si>
    <t xml:space="preserve">2017061921001004670207260652	</t>
  </si>
  <si>
    <t>患者 马贤磊 自助机充值 500 元。</t>
  </si>
  <si>
    <t xml:space="preserve">*贤磊(136****2220)	</t>
  </si>
  <si>
    <t xml:space="preserve">2017061721001004650213584200	</t>
  </si>
  <si>
    <t>患者 苗勇 自助机充值 100 元。</t>
  </si>
  <si>
    <t xml:space="preserve">*勇(510***@qq.com)	</t>
  </si>
  <si>
    <t xml:space="preserve">2017061921001004700273960684	</t>
  </si>
  <si>
    <t>患者 白维明 自助机充值 200 元。</t>
  </si>
  <si>
    <t xml:space="preserve">*瑞琼(135****0551)	</t>
  </si>
  <si>
    <t xml:space="preserve">2017061721001004860209094349	</t>
  </si>
  <si>
    <t>患者 僧国发 自助机充值 200 元。</t>
  </si>
  <si>
    <t xml:space="preserve">*国发(129***@qq.com)	</t>
  </si>
  <si>
    <t xml:space="preserve">2017061921001004590285721929	</t>
  </si>
  <si>
    <t>患者 章涛 自助机充值 300 元。</t>
  </si>
  <si>
    <t xml:space="preserve">2017061921001004950280259314	</t>
  </si>
  <si>
    <t>患者 王在飞 自助机充值 410 元。</t>
  </si>
  <si>
    <t xml:space="preserve">*在飞(144***@qq.com)	</t>
  </si>
  <si>
    <t>门诊预存充值订单 410 元。</t>
  </si>
  <si>
    <t xml:space="preserve">2017061921001004040288527117	</t>
  </si>
  <si>
    <t>患者 缪蕊 自助机充值 500 元。</t>
  </si>
  <si>
    <t xml:space="preserve">*蕊(mia***@126.com)	</t>
  </si>
  <si>
    <t xml:space="preserve">2017061921001004290261494434	</t>
  </si>
  <si>
    <t>患者 杨晓琴 自助机充值 200 元。</t>
  </si>
  <si>
    <t xml:space="preserve">*茜(135****9750)	</t>
  </si>
  <si>
    <t xml:space="preserve">2017061021001004890298265008	</t>
  </si>
  <si>
    <t>患者 王莹 自助机充值 500 元。</t>
  </si>
  <si>
    <t xml:space="preserve">*林江(ljx***@163.com)	</t>
  </si>
  <si>
    <t xml:space="preserve">2017061921001004740283621600	</t>
  </si>
  <si>
    <t xml:space="preserve">2017061921001004190244528368	</t>
  </si>
  <si>
    <t>患者 彭友英 自助机充值 500 元。</t>
  </si>
  <si>
    <t xml:space="preserve">*自鹏(381***@qq.com)	</t>
  </si>
  <si>
    <t xml:space="preserve">2017061921001004230264697261	</t>
  </si>
  <si>
    <t>患者 李玲燕 自助机充值 3000 元。</t>
  </si>
  <si>
    <t xml:space="preserve">*玲燕(182****5389)	</t>
  </si>
  <si>
    <t xml:space="preserve">2017061921001004780255170233	</t>
  </si>
  <si>
    <t>患者 杨亚莉 自助机充值 50 元。</t>
  </si>
  <si>
    <t xml:space="preserve">*亚莉(162***@qq.com)	</t>
  </si>
  <si>
    <t xml:space="preserve">2017061921001004780255330597	</t>
  </si>
  <si>
    <t>患者 杨亚莉 自助机充值 200 元。</t>
  </si>
  <si>
    <t xml:space="preserve">2017061921001004360283347236	</t>
  </si>
  <si>
    <t>患者 万芳 自助机充值 500 元。</t>
  </si>
  <si>
    <t xml:space="preserve">2017061921001004980243620604	</t>
  </si>
  <si>
    <t>患者 迟嫒妮 自助机充值 240 元。</t>
  </si>
  <si>
    <t xml:space="preserve">*嫒妮(186****9212)	</t>
  </si>
  <si>
    <t>门诊预存充值订单 240 元。</t>
  </si>
  <si>
    <t xml:space="preserve">2017061921001004580217701331	</t>
  </si>
  <si>
    <t>患者 张天银 自助机充值 1000 元。</t>
  </si>
  <si>
    <t xml:space="preserve">*琼贤(135****3726)	</t>
  </si>
  <si>
    <t xml:space="preserve">2017061921001004690232735228	</t>
  </si>
  <si>
    <t>患者 平唐刚 自助机充值 800 元。</t>
  </si>
  <si>
    <t xml:space="preserve">*林龙(150****5743)	</t>
  </si>
  <si>
    <t xml:space="preserve">2017061221001004400294864823	</t>
  </si>
  <si>
    <t>患者 赵晓燕 自助机充值 3000 元。</t>
  </si>
  <si>
    <t xml:space="preserve">*晓燕(182****6779)	</t>
  </si>
  <si>
    <t xml:space="preserve">2017061921001004690232730949	</t>
  </si>
  <si>
    <t>患者 钟彩英 自助机充值 20 元。</t>
  </si>
  <si>
    <t xml:space="preserve">2017061521001004450249306369	</t>
  </si>
  <si>
    <t>患者 梁梓茜 自助机充值 100 元。</t>
  </si>
  <si>
    <t xml:space="preserve">*双艳(309***@qq.com)	</t>
  </si>
  <si>
    <t xml:space="preserve">2017061521001004450249294008	</t>
  </si>
  <si>
    <t>患者 张芮熙 自助机充值 100 元。</t>
  </si>
  <si>
    <t xml:space="preserve">2017060521001004130245723835	</t>
  </si>
  <si>
    <t>患者 殷梓洋 自助机充值 500 元。</t>
  </si>
  <si>
    <t xml:space="preserve">*艳(139****1756)	</t>
  </si>
  <si>
    <t xml:space="preserve">2017061321001004920257088399	</t>
  </si>
  <si>
    <t>患者 杨玉珍 自助机充值 2000 元。</t>
  </si>
  <si>
    <t xml:space="preserve">*世雄(157****3040)	</t>
  </si>
  <si>
    <t xml:space="preserve">2017061921001004580217924653	</t>
  </si>
  <si>
    <t>患者 张金销 自助机充值 200 元。</t>
  </si>
  <si>
    <t xml:space="preserve">*琼莲(182****4059)	</t>
  </si>
  <si>
    <t xml:space="preserve">2017061421001004930299470459	</t>
  </si>
  <si>
    <t>患者 张小娟 自助机充值 9939 元。</t>
  </si>
  <si>
    <t xml:space="preserve">*小娟(159****9092)	</t>
  </si>
  <si>
    <t>门诊预存充值订单 9939 元。</t>
  </si>
  <si>
    <t xml:space="preserve">2017061421001004020220603812	</t>
  </si>
  <si>
    <t>患者 亚辉 自助机充值 1000 元。</t>
  </si>
  <si>
    <t xml:space="preserve">*辉(243***@qq.com)	</t>
  </si>
  <si>
    <t xml:space="preserve">2017061921001004090274045738	</t>
  </si>
  <si>
    <t>患者 马黎霞 自助机充值 150 元。</t>
  </si>
  <si>
    <t xml:space="preserve">*黎霞(138****2250)	</t>
  </si>
  <si>
    <t xml:space="preserve">2017061821001004310250469162	</t>
  </si>
  <si>
    <t>患者 纪元花 自助机充值 80 元。</t>
  </si>
  <si>
    <t xml:space="preserve">*元花(182****3395)	</t>
  </si>
  <si>
    <t xml:space="preserve">2017061921001004100298888150	</t>
  </si>
  <si>
    <t>患者 路舟 自助机充值 500 元。</t>
  </si>
  <si>
    <t xml:space="preserve">*舟(158****0516)	</t>
  </si>
  <si>
    <t xml:space="preserve">2017061921001004280205402856	</t>
  </si>
  <si>
    <t>患者 朱亚丽 自助机充值 300 元。</t>
  </si>
  <si>
    <t xml:space="preserve">*庆田(183****0231)	</t>
  </si>
  <si>
    <t xml:space="preserve">2017060921001004580299643725	</t>
  </si>
  <si>
    <t>患者 董方明 自助机充值 1100 元。</t>
  </si>
  <si>
    <t xml:space="preserve">*方(951***@qq.com)	</t>
  </si>
  <si>
    <t>门诊预存充值订单 1100 元。</t>
  </si>
  <si>
    <t xml:space="preserve">2017061921001004040289172917	</t>
  </si>
  <si>
    <t>患者 蔡纯中 自助机充值 200 元。</t>
  </si>
  <si>
    <t xml:space="preserve">*昆梅(108***@qq.com)	</t>
  </si>
  <si>
    <t xml:space="preserve">2017061121001004750212962835	</t>
  </si>
  <si>
    <t>患者 陆克竹 自助机充值 500 元。</t>
  </si>
  <si>
    <t xml:space="preserve">*伟(bed***@21cn.com)	</t>
  </si>
  <si>
    <t xml:space="preserve">2017061921001004210264815561	</t>
  </si>
  <si>
    <t>患者 唐朝芬 自助机充值 200 元。</t>
  </si>
  <si>
    <t xml:space="preserve">*虹(137****4075)	</t>
  </si>
  <si>
    <t xml:space="preserve">2017061921001004210264893196	</t>
  </si>
  <si>
    <t>患者 唐朝芬 自助机充值 750 元。</t>
  </si>
  <si>
    <t>门诊预存充值订单 750 元。</t>
  </si>
  <si>
    <t xml:space="preserve">2017061921001004670207388138	</t>
  </si>
  <si>
    <t>患者 肖丹 自助机充值 1000 元。</t>
  </si>
  <si>
    <t xml:space="preserve">*丹(161***@qq.com)	</t>
  </si>
  <si>
    <t xml:space="preserve">2017061921001004670207254368	</t>
  </si>
  <si>
    <t>患者 杨玉玲 自助机充值 500 元。</t>
  </si>
  <si>
    <t xml:space="preserve">2017061921001004590286443648	</t>
  </si>
  <si>
    <t>患者 贾坡 自助机充值 300 元。</t>
  </si>
  <si>
    <t xml:space="preserve">*坡(189****2793)	</t>
  </si>
  <si>
    <t xml:space="preserve">2017061921001004050275769020	</t>
  </si>
  <si>
    <t>患者 张睿琦 自助机充值 20 元。</t>
  </si>
  <si>
    <t xml:space="preserve">*睿琦(155****0915)	</t>
  </si>
  <si>
    <t xml:space="preserve">2017061921001004590286387056	</t>
  </si>
  <si>
    <t>患者 李树华 自助机充值 20 元。</t>
  </si>
  <si>
    <t xml:space="preserve">2017061921001004590286352574	</t>
  </si>
  <si>
    <t>患者 蔡帆 自助机充值 20 元。</t>
  </si>
  <si>
    <t xml:space="preserve">2017060721001004410262869777	</t>
  </si>
  <si>
    <t>患者 罗慧晶 自助机充值 50 元。</t>
  </si>
  <si>
    <t xml:space="preserve">2017061921001004560228385200	</t>
  </si>
  <si>
    <t>患者 王来弟 自助机充值 20 元。</t>
  </si>
  <si>
    <t xml:space="preserve">*加勇(139****4723)	</t>
  </si>
  <si>
    <t xml:space="preserve">2017061221001004780242582461	</t>
  </si>
  <si>
    <t>患者 缪霞 自助机充值 2000 元。</t>
  </si>
  <si>
    <t xml:space="preserve">*利祥(760***@qq.com)	</t>
  </si>
  <si>
    <t xml:space="preserve">2017061621001004360276674430	</t>
  </si>
  <si>
    <t>患者 李雄军 自助机充值 100 元。</t>
  </si>
  <si>
    <t xml:space="preserve">*代妞(135****5614)	</t>
  </si>
  <si>
    <t xml:space="preserve">2017061921001004030277173839	</t>
  </si>
  <si>
    <t>患者 贺远 自助机充值 300 元。</t>
  </si>
  <si>
    <t xml:space="preserve">*远(184****3652)	</t>
  </si>
  <si>
    <t xml:space="preserve">2017061921001004650218287463	</t>
  </si>
  <si>
    <t>患者 毕波 自助机充值 500 元。</t>
  </si>
  <si>
    <t xml:space="preserve">*娟(137****1623)	</t>
  </si>
  <si>
    <t xml:space="preserve">2017061921001004650217759775	</t>
  </si>
  <si>
    <t>患者 马娟 自助机充值 1000 元。</t>
  </si>
  <si>
    <t xml:space="preserve">2017061921001004260291856255	</t>
  </si>
  <si>
    <t>患者 韩天涯 自助机充值 50 元。</t>
  </si>
  <si>
    <t xml:space="preserve">*天涯(qq1***@sina.com)	</t>
  </si>
  <si>
    <t xml:space="preserve">2017061921001004820215530663	</t>
  </si>
  <si>
    <t>患者 王海静 自助机充值 9907 元。</t>
  </si>
  <si>
    <t xml:space="preserve">*海静(151***@163.com)	</t>
  </si>
  <si>
    <t>门诊预存充值订单 9907 元。</t>
  </si>
  <si>
    <t xml:space="preserve">2017061421001004820205978570	</t>
  </si>
  <si>
    <t>患者 王海静 自助机充值 100 元。</t>
  </si>
  <si>
    <t xml:space="preserve">2017061921001004160206534156	</t>
  </si>
  <si>
    <t>患者 皮录锦 自助机充值 450 元。</t>
  </si>
  <si>
    <t xml:space="preserve">*其蓉(138****3913)	</t>
  </si>
  <si>
    <t xml:space="preserve">2017061921001004160206523236	</t>
  </si>
  <si>
    <t>患者 皮录锦 自助机充值 6 元。</t>
  </si>
  <si>
    <t>门诊预存充值订单 6 元。</t>
  </si>
  <si>
    <t xml:space="preserve">2017061621001004160299440022	</t>
  </si>
  <si>
    <t>患者 缪祥文 自助机充值 2000 元。</t>
  </si>
  <si>
    <t xml:space="preserve">*钊(740***@qq.com)	</t>
  </si>
  <si>
    <t xml:space="preserve">2017061321001004230253326690	</t>
  </si>
  <si>
    <t>患者 赖启涵 自助机充值 900 元。</t>
  </si>
  <si>
    <t xml:space="preserve">*劲飞(309***@qq.com)	</t>
  </si>
  <si>
    <t xml:space="preserve">2017062021001004030278312252	</t>
  </si>
  <si>
    <t>患者 谢秀娟 自助机充值 500 元。</t>
  </si>
  <si>
    <t xml:space="preserve">*秀娟(xie***@sohu.com)	</t>
  </si>
  <si>
    <t xml:space="preserve">2017062021001004670209099101	</t>
  </si>
  <si>
    <t>患者 徐培菊 自助机充值 300 元。</t>
  </si>
  <si>
    <t xml:space="preserve">*路(150****7458)	</t>
  </si>
  <si>
    <t xml:space="preserve">2017061921001004930209315609	</t>
  </si>
  <si>
    <t>患者 李安群 自助机充值 500 元。</t>
  </si>
  <si>
    <t xml:space="preserve">*大锐(136****4925)	</t>
  </si>
  <si>
    <t xml:space="preserve">2017060521001004580290833725	</t>
  </si>
  <si>
    <t>患者 郑元 自助机充值 200 元。</t>
  </si>
  <si>
    <t xml:space="preserve">*元(153****9886)	</t>
  </si>
  <si>
    <t xml:space="preserve">2017061321001004080289058305	</t>
  </si>
  <si>
    <t>患者 程清宇 自助机充值 50 元。</t>
  </si>
  <si>
    <t xml:space="preserve">*清宇(139****5072)	</t>
  </si>
  <si>
    <t xml:space="preserve">2017062021001004850298661824	</t>
  </si>
  <si>
    <t>患者 张丽 自助机充值 500 元。</t>
  </si>
  <si>
    <t xml:space="preserve">25838	</t>
  </si>
  <si>
    <t xml:space="preserve">*丽(137****8189)	</t>
  </si>
  <si>
    <t xml:space="preserve">2017061621001004260285171130	</t>
  </si>
  <si>
    <t>患者 陈涛 自助机充值 2000 元。</t>
  </si>
  <si>
    <t xml:space="preserve">*涛(102***@qq.com)	</t>
  </si>
  <si>
    <t xml:space="preserve">2017061621001004380287115832	</t>
  </si>
  <si>
    <t>患者 郄新茹 自助机充值 500 元。</t>
  </si>
  <si>
    <t xml:space="preserve">2017061621001004380287098907	</t>
  </si>
  <si>
    <t>患者 郄新茹 自助机充值 200 元。</t>
  </si>
  <si>
    <t xml:space="preserve">2017061921001004140287276283	</t>
  </si>
  <si>
    <t>患者 吕园 自助机充值 300 元。</t>
  </si>
  <si>
    <t xml:space="preserve">*园(153****7262)	</t>
  </si>
  <si>
    <t xml:space="preserve">2017062021001004580219791249	</t>
  </si>
  <si>
    <t>患者 艾从福 自助机充值 20 元。</t>
  </si>
  <si>
    <t xml:space="preserve">*从福(138****5338)	</t>
  </si>
  <si>
    <t xml:space="preserve">2017060921001004790204847765	</t>
  </si>
  <si>
    <t>患者 何长锁 自助机充值 200 元。</t>
  </si>
  <si>
    <t xml:space="preserve">*金伟(139****8202)	</t>
  </si>
  <si>
    <t xml:space="preserve">2017062021001004340283908865	</t>
  </si>
  <si>
    <t>患者 赵艳 自助机充值 300 元。</t>
  </si>
  <si>
    <t xml:space="preserve">*艳(133****1851)	</t>
  </si>
  <si>
    <t xml:space="preserve">2017062021001004920270671596	</t>
  </si>
  <si>
    <t>患者 黎雪凤 自助机充值 800 元。</t>
  </si>
  <si>
    <t xml:space="preserve">2017061321001004570294236364	</t>
  </si>
  <si>
    <t>患者 普彤 自助机充值 30 元。</t>
  </si>
  <si>
    <t xml:space="preserve">*彤(159****4540)	</t>
  </si>
  <si>
    <t xml:space="preserve">2017062021001004580219812500	</t>
  </si>
  <si>
    <t>患者 王柯程 自助机充值 600 元。</t>
  </si>
  <si>
    <t xml:space="preserve">*盛韬(135****1751)	</t>
  </si>
  <si>
    <t xml:space="preserve">2017062021001004970292574337	</t>
  </si>
  <si>
    <t>患者 任兴东 自助机充值 100 元。</t>
  </si>
  <si>
    <t xml:space="preserve">*兴东(rnx***@sina.com)	</t>
  </si>
  <si>
    <t xml:space="preserve">2017062021001004850298701921	</t>
  </si>
  <si>
    <t>患者 吴艳 自助机充值 1000 元。</t>
  </si>
  <si>
    <t xml:space="preserve">*艳(151****2164)	</t>
  </si>
  <si>
    <t xml:space="preserve">2017062021001004920270685370	</t>
  </si>
  <si>
    <t>患者 赵梦瑶 自助机充值 500 元。</t>
  </si>
  <si>
    <t xml:space="preserve">2017061921001004380293725599	</t>
  </si>
  <si>
    <t>患者 何晓鑫 自助机充值 800 元。</t>
  </si>
  <si>
    <t xml:space="preserve">2017062021001004310254546602	</t>
  </si>
  <si>
    <t>患者 姚佳榕 自助机充值 500 元。</t>
  </si>
  <si>
    <t xml:space="preserve">*佳榕(155****0265)	</t>
  </si>
  <si>
    <t xml:space="preserve">2017062021001004370254441367	</t>
  </si>
  <si>
    <t>患者 刘松 自助机充值 400 元。</t>
  </si>
  <si>
    <t xml:space="preserve">*进平(122***@qq.com)	</t>
  </si>
  <si>
    <t xml:space="preserve">2017062021001004770240150216	</t>
  </si>
  <si>
    <t>患者 解衡 自助机充值 200 元。</t>
  </si>
  <si>
    <t xml:space="preserve">*云南(189****7147)	</t>
  </si>
  <si>
    <t xml:space="preserve">2017062021001004090275505316	</t>
  </si>
  <si>
    <t>患者 纳继亮 自助机充值 1000 元。</t>
  </si>
  <si>
    <t xml:space="preserve">*继亮(naj***@163.com)	</t>
  </si>
  <si>
    <t xml:space="preserve">2017062021001004050277378494	</t>
  </si>
  <si>
    <t>患者 高月 自助机充值 100 元。</t>
  </si>
  <si>
    <t xml:space="preserve">*月(182****0134)	</t>
  </si>
  <si>
    <t xml:space="preserve">2017061921001004990212655001	</t>
  </si>
  <si>
    <t>患者 李志鹏 自助机充值 515 元。</t>
  </si>
  <si>
    <t xml:space="preserve">*晓杰(yan***@yangtian2009.com)	</t>
  </si>
  <si>
    <t>门诊预存充值订单 515 元。</t>
  </si>
  <si>
    <t xml:space="preserve">2017062021001004290263405681	</t>
  </si>
  <si>
    <t>患者 杨春花 自助机充值 1839 元。</t>
  </si>
  <si>
    <t xml:space="preserve">*春花(183****7223)	</t>
  </si>
  <si>
    <t>门诊预存充值订单 1839 元。</t>
  </si>
  <si>
    <t xml:space="preserve">2017062021001004420278781820	</t>
  </si>
  <si>
    <t>患者 毕婷婷 自助机充值 200 元。</t>
  </si>
  <si>
    <t xml:space="preserve">*婷婷(rfj***@qq.com)	</t>
  </si>
  <si>
    <t xml:space="preserve">2017060321001004720234404836	</t>
  </si>
  <si>
    <t>昆华医院患者 黄艳琼 自助机充值 2000 元。</t>
  </si>
  <si>
    <t xml:space="preserve">*艳琼(147***@qq.com)	</t>
  </si>
  <si>
    <t>昆华医院门诊预存充值订单 2000 元。</t>
  </si>
  <si>
    <t xml:space="preserve">2017062021001004900231245241	</t>
  </si>
  <si>
    <t>患者 孙微 自助机充值 100 元。</t>
  </si>
  <si>
    <t xml:space="preserve">*微(107***@qq.com)	</t>
  </si>
  <si>
    <t xml:space="preserve">2017061321001004400296364379	</t>
  </si>
  <si>
    <t>患者 李莉 自助机充值 500 元。</t>
  </si>
  <si>
    <t xml:space="preserve">*莉(135****9952)	</t>
  </si>
  <si>
    <t xml:space="preserve">2017062021001004330252576623	</t>
  </si>
  <si>
    <t>患者 普晋红 自助机充值 2000 元。</t>
  </si>
  <si>
    <t xml:space="preserve">*晋红(puj***@163.com)	</t>
  </si>
  <si>
    <t xml:space="preserve">2017060421001004280276806878	</t>
  </si>
  <si>
    <t>昆华医院患者 陈毕梅 自助机充值 4000 元。</t>
  </si>
  <si>
    <t xml:space="preserve">*宗涛(785***@qq.com)	</t>
  </si>
  <si>
    <t>昆华医院门诊预存充值订单 4000 元。</t>
  </si>
  <si>
    <t xml:space="preserve">2017061921001004550212221685	</t>
  </si>
  <si>
    <t>患者 杨茗 自助机充值 500 元。</t>
  </si>
  <si>
    <t xml:space="preserve">*茗(min***@163.com)	</t>
  </si>
  <si>
    <t xml:space="preserve">2017062021001004820217892705	</t>
  </si>
  <si>
    <t>患者 彭琦琪 自助机充值 50 元。</t>
  </si>
  <si>
    <t xml:space="preserve">*琦琪(184****1165)	</t>
  </si>
  <si>
    <t xml:space="preserve">2017062021001004760281295977	</t>
  </si>
  <si>
    <t>患者 庄晶 自助机充值 300 元。</t>
  </si>
  <si>
    <t xml:space="preserve">*晶(187****0481)	</t>
  </si>
  <si>
    <t xml:space="preserve">2017062021001004790225771335	</t>
  </si>
  <si>
    <t>患者 张玉珍 自助机充值 500 元。</t>
  </si>
  <si>
    <t xml:space="preserve">2017060321001004850268095982	</t>
  </si>
  <si>
    <t>昆华医院患者 赵燕 自助机充值 500 元。</t>
  </si>
  <si>
    <t xml:space="preserve">*燕(598***@qq.com)	</t>
  </si>
  <si>
    <t xml:space="preserve">2017061621001004700268243105	</t>
  </si>
  <si>
    <t>患者 田凯龙 自助机充值 900 元。</t>
  </si>
  <si>
    <t xml:space="preserve">*凯龙(138****7013)	</t>
  </si>
  <si>
    <t xml:space="preserve">2017062021001004740285930097	</t>
  </si>
  <si>
    <t>患者 杜瑞明 自助机充值 50 元。</t>
  </si>
  <si>
    <t xml:space="preserve">*瑞明(luc***@collector.org)	</t>
  </si>
  <si>
    <t xml:space="preserve">2017062021001004740286058689	</t>
  </si>
  <si>
    <t>患者 杜瑞明 自助机充值 950 元。</t>
  </si>
  <si>
    <t>门诊预存充值订单 950 元。</t>
  </si>
  <si>
    <t xml:space="preserve">2017061721001004740278758844	</t>
  </si>
  <si>
    <t>患者 杜瑞明 自助机充值 200 元。</t>
  </si>
  <si>
    <t xml:space="preserve">2017062021001004850299335708	</t>
  </si>
  <si>
    <t>患者 崔为 自助机充值 20 元。</t>
  </si>
  <si>
    <t xml:space="preserve">*翌(132****0328)	</t>
  </si>
  <si>
    <t xml:space="preserve">2017062021001004140289198065	</t>
  </si>
  <si>
    <t>患者 杨杰 自助机充值 300 元。</t>
  </si>
  <si>
    <t xml:space="preserve">*杰(183****2295)	</t>
  </si>
  <si>
    <t xml:space="preserve">2017062021001004260293694032	</t>
  </si>
  <si>
    <t>患者 伏小嘎 自助机充值 500 元。</t>
  </si>
  <si>
    <t xml:space="preserve">*林(hel***@163.com)	</t>
  </si>
  <si>
    <t xml:space="preserve">2017061921001004780255273914	</t>
  </si>
  <si>
    <t>患者 白卡黑 自助机充值 4000 元。</t>
  </si>
  <si>
    <t xml:space="preserve">*嘎黑(182****3239)	</t>
  </si>
  <si>
    <t xml:space="preserve">2017062021001004910224985446	</t>
  </si>
  <si>
    <t>患者 黄月 自助机充值 120 元。</t>
  </si>
  <si>
    <t xml:space="preserve">*月(136****5776)	</t>
  </si>
  <si>
    <t xml:space="preserve">2017062021001004210266865924	</t>
  </si>
  <si>
    <t>患者 杨存娥 自助机充值 100 元。</t>
  </si>
  <si>
    <t xml:space="preserve">*存娥(158****5905)	</t>
  </si>
  <si>
    <t xml:space="preserve">2017062021001004550213871899	</t>
  </si>
  <si>
    <t>患者 陈国英 自助机充值 2000 元。</t>
  </si>
  <si>
    <t xml:space="preserve">*国英(151****3567)	</t>
  </si>
  <si>
    <t xml:space="preserve">2017062021001004250278034776	</t>
  </si>
  <si>
    <t>患者 刘自芬 自助机充值 100 元。</t>
  </si>
  <si>
    <t xml:space="preserve">*自芬(187****4653)	</t>
  </si>
  <si>
    <t xml:space="preserve">2017062021001004800209726266	</t>
  </si>
  <si>
    <t>患者 马琦舜 自助机充值 135 元。</t>
  </si>
  <si>
    <t xml:space="preserve">*琦舜(553***@qq.com)	</t>
  </si>
  <si>
    <t>门诊预存充值订单 135 元。</t>
  </si>
  <si>
    <t xml:space="preserve">2017062021001004360285041806	</t>
  </si>
  <si>
    <t>患者 尹倩婷 自助机充值 1000 元。</t>
  </si>
  <si>
    <t xml:space="preserve">*倩婷(159****5649)	</t>
  </si>
  <si>
    <t xml:space="preserve">2017062021001004010280970552	</t>
  </si>
  <si>
    <t>患者 张亚军 自助机充值 700 元。</t>
  </si>
  <si>
    <t xml:space="preserve">*亚军(189****2620)	</t>
  </si>
  <si>
    <t xml:space="preserve">2017062021001004870298016481	</t>
  </si>
  <si>
    <t>患者 邱文珍 自助机充值 389 元。</t>
  </si>
  <si>
    <t xml:space="preserve">*剑华(137****9266)	</t>
  </si>
  <si>
    <t>门诊预存充值订单 389 元。</t>
  </si>
  <si>
    <t xml:space="preserve">2017062021001004300298403617	</t>
  </si>
  <si>
    <t>患者 殷海帆 自助机充值 188 元。</t>
  </si>
  <si>
    <t xml:space="preserve">*海帆(159****7195)	</t>
  </si>
  <si>
    <t>门诊预存充值订单 188 元。</t>
  </si>
  <si>
    <t xml:space="preserve">2017061621001004240280959850	</t>
  </si>
  <si>
    <t>患者 谢云琴 自助机充值 20 元。</t>
  </si>
  <si>
    <t xml:space="preserve">*云琴(187****9515)	</t>
  </si>
  <si>
    <t xml:space="preserve">2017062021001004680282454798	</t>
  </si>
  <si>
    <t>患者 许加春 自助机充值 10 元。</t>
  </si>
  <si>
    <t xml:space="preserve">*加春(158****4674)	</t>
  </si>
  <si>
    <t xml:space="preserve">2017062021001004780258086161	</t>
  </si>
  <si>
    <t>患者 白卡黑 自助机充值 10 元。</t>
  </si>
  <si>
    <t xml:space="preserve">2017062021001004720267242381	</t>
  </si>
  <si>
    <t>患者 黄艳琼 自助机充值 2000 元。</t>
  </si>
  <si>
    <t xml:space="preserve">2017062021001004720266959056	</t>
  </si>
  <si>
    <t>患者 黄艳琼 自助机充值 500 元。</t>
  </si>
  <si>
    <t xml:space="preserve">2017062021001004300298408290	</t>
  </si>
  <si>
    <t>患者 殷海帆 自助机充值 288 元。</t>
  </si>
  <si>
    <t>门诊预存充值订单 288 元。</t>
  </si>
  <si>
    <t xml:space="preserve">2017062021001004640269587748	</t>
  </si>
  <si>
    <t>患者 周汇通 自助机充值 100 元。</t>
  </si>
  <si>
    <t xml:space="preserve">*汇通(138****3260)	</t>
  </si>
  <si>
    <t xml:space="preserve">2017062021001004940254178641	</t>
  </si>
  <si>
    <t>患者 靳忠菊 自助机充值 100 元。</t>
  </si>
  <si>
    <t xml:space="preserve">*莉(138****7321)	</t>
  </si>
  <si>
    <t xml:space="preserve">2017062021001004710209936379	</t>
  </si>
  <si>
    <t>患者 符琴 自助机充值 500 元。</t>
  </si>
  <si>
    <t xml:space="preserve">*琴(180****9790)	</t>
  </si>
  <si>
    <t xml:space="preserve">2017062021001004730222001291	</t>
  </si>
  <si>
    <t>患者 符赛银 自助机充值 3300 元。</t>
  </si>
  <si>
    <t xml:space="preserve">*尤思(135****1242)	</t>
  </si>
  <si>
    <t xml:space="preserve">2017062021001004690235639311	</t>
  </si>
  <si>
    <t>患者 李佳 自助机充值 20 元。</t>
  </si>
  <si>
    <t xml:space="preserve">*国芳(184****3371)	</t>
  </si>
  <si>
    <t>支付宝未受理</t>
    <phoneticPr fontId="3" type="noConversion"/>
  </si>
  <si>
    <t>支付宝退款调节表 2017-06-13</t>
    <phoneticPr fontId="3" type="noConversion"/>
  </si>
  <si>
    <t>支付宝退款调节表 2017-06-14</t>
    <phoneticPr fontId="3" type="noConversion"/>
  </si>
  <si>
    <t>支付宝退款调节表 2017-06-15</t>
    <phoneticPr fontId="3" type="noConversion"/>
  </si>
  <si>
    <t>支付宝退款调节表 2017-06-16</t>
    <phoneticPr fontId="3" type="noConversion"/>
  </si>
  <si>
    <t>支付宝退款调节表 2017-06-17</t>
    <phoneticPr fontId="3" type="noConversion"/>
  </si>
  <si>
    <t>支付宝退款调节表 2017-06-18</t>
    <phoneticPr fontId="3" type="noConversion"/>
  </si>
  <si>
    <t>支付宝退款调节表 2017-06-20</t>
    <phoneticPr fontId="3" type="noConversion"/>
  </si>
  <si>
    <t>2017061621001004870289588232</t>
  </si>
  <si>
    <t>SP17061600122935</t>
  </si>
  <si>
    <t>患者 郑加琼 自助机充值 300 元。</t>
  </si>
  <si>
    <t xml:space="preserve">*加琼(138****9507)	</t>
  </si>
  <si>
    <t>2017062121001004730222808290</t>
  </si>
  <si>
    <t>SP17062100149884</t>
  </si>
  <si>
    <t>患者 陈兴绍 自助机充值 500 元。</t>
  </si>
  <si>
    <t xml:space="preserve">*兴绍(km-***@qq.com)	</t>
  </si>
  <si>
    <t>2017062121001004440286158042</t>
  </si>
  <si>
    <t>SP17062100150321</t>
  </si>
  <si>
    <t>患者 程光普 自助机充值 1000 元。</t>
  </si>
  <si>
    <t xml:space="preserve">*光普(158****1663)	</t>
  </si>
  <si>
    <t>2017062121001004670211200697</t>
  </si>
  <si>
    <t>SP17062100150889</t>
  </si>
  <si>
    <t>患者 王丹梅 自助机充值 20 元。</t>
  </si>
  <si>
    <t xml:space="preserve">*丹梅(384***@qq.com)	</t>
  </si>
  <si>
    <t>2017062121001004310256599962</t>
  </si>
  <si>
    <t>SP17062100152590</t>
  </si>
  <si>
    <t>患者 李宵圆 自助机充值 500 元。</t>
  </si>
  <si>
    <t xml:space="preserve">25730	</t>
  </si>
  <si>
    <t xml:space="preserve">*宵圆(136****6235)	</t>
  </si>
  <si>
    <t>2017062121001004900233408665</t>
  </si>
  <si>
    <t>SP17062100153283</t>
  </si>
  <si>
    <t>患者 杨茜 自助机充值 100 元。</t>
  </si>
  <si>
    <t xml:space="preserve">*茜(740***@qq.com)	</t>
  </si>
  <si>
    <t>2017062021001004530297068315</t>
  </si>
  <si>
    <t>SP17062000143041</t>
  </si>
  <si>
    <t>患者 粱秋燕 自助机充值 1000 元。</t>
  </si>
  <si>
    <t xml:space="preserve">*朝庭(183****5886)	</t>
  </si>
  <si>
    <t>SP17061300086581</t>
  </si>
  <si>
    <t>2017062121001004320204527653</t>
  </si>
  <si>
    <t>SP17062100152679</t>
  </si>
  <si>
    <t>患者 杨文凤 自助机充值 600 元。</t>
  </si>
  <si>
    <t xml:space="preserve">*文凤(137****8821)	</t>
  </si>
  <si>
    <t>2017061221001004840206174062</t>
  </si>
  <si>
    <t>SP17061200078528</t>
  </si>
  <si>
    <t>患者 冯高学 自助机充值 1000 元。</t>
  </si>
  <si>
    <t xml:space="preserve">*高学(139****3356)	</t>
  </si>
  <si>
    <t>2017061621001004120293087595</t>
  </si>
  <si>
    <t>SP17061600115938</t>
  </si>
  <si>
    <t>患者 阮云飞 自助机充值 300 元。</t>
  </si>
  <si>
    <t xml:space="preserve">*云飞(135****4594)	</t>
  </si>
  <si>
    <t>2017062121001004530299256668</t>
  </si>
  <si>
    <t>SP17062100153717</t>
  </si>
  <si>
    <t>患者 缪春玉 自助机充值 200 元。</t>
  </si>
  <si>
    <t xml:space="preserve">*春玉(mao***@yahoo.cn)	</t>
  </si>
  <si>
    <t>2017061621001004450250162595</t>
  </si>
  <si>
    <t>SP17061600115349</t>
  </si>
  <si>
    <t>患者 李继琴 自助机充值 1000 元。</t>
  </si>
  <si>
    <t xml:space="preserve">*继琴(182****0967)	</t>
  </si>
  <si>
    <t>2017062121001004810289508507</t>
  </si>
  <si>
    <t>SP17062100150727</t>
  </si>
  <si>
    <t>患者 普靖 自助机充值 500 元。</t>
  </si>
  <si>
    <t xml:space="preserve">*靖(159****6631)	</t>
  </si>
  <si>
    <t>2017062121001004820219509720</t>
  </si>
  <si>
    <t>SP17062100153693</t>
  </si>
  <si>
    <t>患者 王仁魁 自助机充值 200 元。</t>
  </si>
  <si>
    <t xml:space="preserve">*仁魁(152****7015)	</t>
  </si>
  <si>
    <t>2017062021001004380296201378</t>
  </si>
  <si>
    <t>SP17062000147052</t>
  </si>
  <si>
    <t>患者 李慧 自助机充值 1000 元。</t>
  </si>
  <si>
    <t xml:space="preserve">*永强(swo***@163.com)	</t>
  </si>
  <si>
    <t>2017060921001004430243633910</t>
  </si>
  <si>
    <t>SP17060900064848</t>
  </si>
  <si>
    <t>患者 张杨 自助机充值 3000 元。</t>
  </si>
  <si>
    <t xml:space="preserve">*永财(187****2907)	</t>
  </si>
  <si>
    <t>2017061221001004070205734861</t>
  </si>
  <si>
    <t>SP17061200074892</t>
  </si>
  <si>
    <t>患者 王冬香 自助机充值 500 元。</t>
  </si>
  <si>
    <t xml:space="preserve">*洋(wqy***@163.com)	</t>
  </si>
  <si>
    <t>2017062121001004820219564203</t>
  </si>
  <si>
    <t>SP17062100154394</t>
  </si>
  <si>
    <t>患者 陈思遥 自助机充值 10 元。</t>
  </si>
  <si>
    <t xml:space="preserve">*思遥(bul***@yeah.net)	</t>
  </si>
  <si>
    <t>2017062121001004310256562884</t>
  </si>
  <si>
    <t>SP17062100151493</t>
  </si>
  <si>
    <t>患者 冯俊菊 自助机充值 500 元。</t>
  </si>
  <si>
    <t xml:space="preserve">*宾(133****6099)	</t>
  </si>
  <si>
    <t>2017060321001004360253311569</t>
  </si>
  <si>
    <t>SP17060300002917</t>
  </si>
  <si>
    <t>昆华医院患者 陈华燕 自助机充值 200 元。</t>
  </si>
  <si>
    <t xml:space="preserve">*华燕(151****8661)	</t>
  </si>
  <si>
    <t>昆华医院门诊预存充值订单 200 元。</t>
  </si>
  <si>
    <t>2017062121001004920272835471</t>
  </si>
  <si>
    <t>SP17062100153005</t>
  </si>
  <si>
    <t>患者 雷志英 自助机充值 10 元。</t>
  </si>
  <si>
    <t xml:space="preserve">*志英(137****9576)	</t>
  </si>
  <si>
    <t>2017062121001004590290036469</t>
  </si>
  <si>
    <t>SP17062100155005</t>
  </si>
  <si>
    <t>患者 陶兴媛 自助机充值 200 元。</t>
  </si>
  <si>
    <t>2017062121001004950284792075</t>
  </si>
  <si>
    <t>SP17062100156044</t>
  </si>
  <si>
    <t>患者 李文全 自助机充值 200 元。</t>
  </si>
  <si>
    <t xml:space="preserve">*历琼(131***@qq.com)	</t>
  </si>
  <si>
    <t>2017060821001004760258161520</t>
  </si>
  <si>
    <t>SP17060800048283</t>
  </si>
  <si>
    <t>患者 付力万 自助机充值 1000 元。</t>
  </si>
  <si>
    <t xml:space="preserve">*甜(136****9760)	</t>
  </si>
  <si>
    <t>2017062121001004530299536101</t>
  </si>
  <si>
    <t>SP17062100155417</t>
  </si>
  <si>
    <t>患者 王健 自助机充值 40 元。</t>
  </si>
  <si>
    <t xml:space="preserve">*健(wan***@126.com)	</t>
  </si>
  <si>
    <t>2017062121001004160210438970</t>
  </si>
  <si>
    <t>SP17062100154644</t>
  </si>
  <si>
    <t>患者 雷蕾 自助机充值 30 元。</t>
  </si>
  <si>
    <t xml:space="preserve">*蕾(137****0402)	</t>
  </si>
  <si>
    <t>2017062121001004180211675495</t>
  </si>
  <si>
    <t>SP17062100156448</t>
  </si>
  <si>
    <t>患者 李记金 自助机充值 200 元。</t>
  </si>
  <si>
    <t xml:space="preserve">*记金(139****6954)	</t>
  </si>
  <si>
    <t>2017062121001004140291286545</t>
  </si>
  <si>
    <t>SP17062100155862</t>
  </si>
  <si>
    <t>患者 罗皓阳 自助机充值 100 元。</t>
  </si>
  <si>
    <t xml:space="preserve">*彩菊(250***@qq.com)	</t>
  </si>
  <si>
    <t>2017062121001004870299984306</t>
  </si>
  <si>
    <t>SP17062100156855</t>
  </si>
  <si>
    <t>患者 王昭利 自助机充值 50 元。</t>
  </si>
  <si>
    <t xml:space="preserve">*昭利(187****7304)	</t>
  </si>
  <si>
    <t>2017062121001004270284823080</t>
  </si>
  <si>
    <t>SP17062100157239</t>
  </si>
  <si>
    <t>患者 戴沛岑 自助机充值 130 元。</t>
  </si>
  <si>
    <t xml:space="preserve">*沛岑(136****1991)	</t>
  </si>
  <si>
    <t>门诊预存充值订单 130 元。</t>
  </si>
  <si>
    <t>2017060721001004330228792693</t>
  </si>
  <si>
    <t>SP17060700046376</t>
  </si>
  <si>
    <t>患者 王逸萱 自助机充值 2000 元。</t>
  </si>
  <si>
    <t xml:space="preserve">*明爱(150****1014)	</t>
  </si>
  <si>
    <t>2017062121001004660286938883</t>
  </si>
  <si>
    <t>SP17062100155787</t>
  </si>
  <si>
    <t>患者 缪梅香 自助机充值 500 元。</t>
  </si>
  <si>
    <t xml:space="preserve">*子青(155****3865)	</t>
  </si>
  <si>
    <t>2017062121001004660287077304</t>
  </si>
  <si>
    <t>SP17062100156068</t>
  </si>
  <si>
    <t>2017062121001004840223164331</t>
  </si>
  <si>
    <t>SP17062100155379</t>
  </si>
  <si>
    <t>患者 刘孟黎 自助机充值 100 元。</t>
  </si>
  <si>
    <t xml:space="preserve">*孟黎(yel***@163.com)	</t>
  </si>
  <si>
    <t>2017062121001004820220221901</t>
  </si>
  <si>
    <t>SP17062100157262</t>
  </si>
  <si>
    <t>患者 彭涌 自助机充值 1500 元。</t>
  </si>
  <si>
    <t xml:space="preserve">*涌(km8***@qq.com)	</t>
  </si>
  <si>
    <t>2017062121001004130276358558</t>
  </si>
  <si>
    <t>SP17062100151629</t>
  </si>
  <si>
    <t>患者 张云仙 自助机充值 100 元。</t>
  </si>
  <si>
    <t xml:space="preserve">*艳红(151****9533)	</t>
  </si>
  <si>
    <t>2017062121001004130276372798</t>
  </si>
  <si>
    <t>SP17062100152119</t>
  </si>
  <si>
    <t>患者 张云仙 自助机充值 1000 元。</t>
  </si>
  <si>
    <t>2017062021001004370254523351</t>
  </si>
  <si>
    <t>SP17062000144333</t>
  </si>
  <si>
    <t>患者 李斌 自助机充值 700 元。</t>
  </si>
  <si>
    <t xml:space="preserve">*斌(158****5759)	</t>
  </si>
  <si>
    <t>2017062121001004320205345424</t>
  </si>
  <si>
    <t>SP17062100157594</t>
  </si>
  <si>
    <t>患者 王雅 自助机充值 100 元。</t>
  </si>
  <si>
    <t xml:space="preserve">*雅(132****6329)	</t>
  </si>
  <si>
    <t>2017060821001004620282037705</t>
  </si>
  <si>
    <t>SP17060800055896</t>
  </si>
  <si>
    <t>患者 赵家鸿 自助机充值 500 元。</t>
  </si>
  <si>
    <t xml:space="preserve">*家鸿(513***@qq.com)	</t>
  </si>
  <si>
    <t>2017061621001004880207670244</t>
  </si>
  <si>
    <t>SP17061600114784</t>
  </si>
  <si>
    <t>患者 高秀玲 自助机充值 100 元。</t>
  </si>
  <si>
    <t xml:space="preserve">*秀玲(135****8426)	</t>
  </si>
  <si>
    <t>2017062121001004880219001015</t>
  </si>
  <si>
    <t>SP17062100156827</t>
  </si>
  <si>
    <t>患者 高秀玲 自助机充值 500 元。</t>
  </si>
  <si>
    <t>2017060521001004030249337282</t>
  </si>
  <si>
    <t>SP17060500013607</t>
  </si>
  <si>
    <t>患者 李建梅 自助机充值 2000 元。</t>
  </si>
  <si>
    <t xml:space="preserve">*建梅(187****8136)	</t>
  </si>
  <si>
    <t>2017061921001004980243530230</t>
  </si>
  <si>
    <t>SP17061900134702</t>
  </si>
  <si>
    <t>患者 段建娟 自助机充值 600 元。</t>
  </si>
  <si>
    <t xml:space="preserve">*志雨(150****6863)	</t>
  </si>
  <si>
    <t>2017062121001004080205566863</t>
  </si>
  <si>
    <t>SP17062100155655</t>
  </si>
  <si>
    <t>患者 朱清清 自助机充值 500 元。</t>
  </si>
  <si>
    <t xml:space="preserve">*礼志(431***@qq.com)	</t>
  </si>
  <si>
    <t>2017061621001004360276705396</t>
  </si>
  <si>
    <t>SP17061600118017</t>
  </si>
  <si>
    <t>患者 张敏 自助机充值 500 元。</t>
  </si>
  <si>
    <t xml:space="preserve">*跃菊(158****8003)	</t>
  </si>
  <si>
    <t>2017062121001004880219189359</t>
  </si>
  <si>
    <t>SP17062100157891</t>
  </si>
  <si>
    <t>患者 陈春珍 自助机充值 200 元。</t>
  </si>
  <si>
    <t xml:space="preserve">*娜(151****6480)	</t>
  </si>
  <si>
    <t>SP17062000142088</t>
  </si>
  <si>
    <t>2017062121001004970295412044</t>
  </si>
  <si>
    <t>SP17062100156722</t>
  </si>
  <si>
    <t>患者 吴少平 自助机充值 1000 元。</t>
  </si>
  <si>
    <t xml:space="preserve">*少平(183****0701)	</t>
  </si>
  <si>
    <t>2017062121001004220201360807</t>
  </si>
  <si>
    <t>SP17062100156666</t>
  </si>
  <si>
    <t>患者 杨飞鹏 自助机充值 200 元。</t>
  </si>
  <si>
    <t xml:space="preserve">*飞鹏(187****1897)	</t>
  </si>
  <si>
    <t>2017062121001004220201967050</t>
  </si>
  <si>
    <t>SP17062100158082</t>
  </si>
  <si>
    <t>患者 普紫薇 自助机充值 1000 元。</t>
  </si>
  <si>
    <t xml:space="preserve">*文斌(pur***@126.com)	</t>
  </si>
  <si>
    <t>2017060721001004630236205341</t>
  </si>
  <si>
    <t>SP17060700044213</t>
  </si>
  <si>
    <t>患者 吴诚豪 自助机充值 500 元。</t>
  </si>
  <si>
    <t xml:space="preserve">*诚豪(152****8880)	</t>
  </si>
  <si>
    <t>2017062221001004500235071485</t>
  </si>
  <si>
    <t>SP17062200158202</t>
  </si>
  <si>
    <t>患者 朱丹 自助机充值 150 元。</t>
  </si>
  <si>
    <t xml:space="preserve">*熙靓(138****5801)	</t>
  </si>
  <si>
    <t>2017061321001004350257525693</t>
  </si>
  <si>
    <t>SP17061300092090</t>
  </si>
  <si>
    <t>患者 田应芬 自助机充值 1500 元。</t>
  </si>
  <si>
    <t xml:space="preserve">*应芬(147****0006)	</t>
  </si>
  <si>
    <t>2017062021001004350270889264</t>
  </si>
  <si>
    <t>SP17062000142546</t>
  </si>
  <si>
    <t>患者 刘珲 自助机充值 500 元。</t>
  </si>
  <si>
    <t>2017062221001004030282178537</t>
  </si>
  <si>
    <t>SP17062200158240</t>
  </si>
  <si>
    <t>患者 吴抒遥 自助机充值 200 元。</t>
  </si>
  <si>
    <t xml:space="preserve">*艳华(138****5129)	</t>
  </si>
  <si>
    <t>2017062121001004450261046326</t>
  </si>
  <si>
    <t>SP17062100155099</t>
  </si>
  <si>
    <t>患者 熊宇杰 自助机充值 20 元。</t>
  </si>
  <si>
    <t xml:space="preserve">*银玲(182****1821)	</t>
  </si>
  <si>
    <t>2017062021001004640269643703</t>
  </si>
  <si>
    <t>SP17062000149057</t>
  </si>
  <si>
    <t>患者 桑浪萍 自助机充值 1000 元。</t>
  </si>
  <si>
    <t xml:space="preserve">*浪萍(183****1549)	</t>
  </si>
  <si>
    <t>2017061921001004670207902370</t>
  </si>
  <si>
    <t>SP17061900138209</t>
  </si>
  <si>
    <t>患者 任媛 自助机充值 1000 元。</t>
  </si>
  <si>
    <t xml:space="preserve">*瑞(939***@qq.com)	</t>
  </si>
  <si>
    <t>2017062021001004910224031328</t>
  </si>
  <si>
    <t>SP17062000141607</t>
  </si>
  <si>
    <t>患者 何丽馨 自助机充值 500 元。</t>
  </si>
  <si>
    <t xml:space="preserve">25748	</t>
  </si>
  <si>
    <t xml:space="preserve">*昊涵(186****9443)	</t>
  </si>
  <si>
    <t>2017062221001004310258313627</t>
  </si>
  <si>
    <t>SP17062200159769</t>
  </si>
  <si>
    <t>患者 阚敏 自助机充值 2000 元。</t>
  </si>
  <si>
    <t xml:space="preserve">*敏(wq_***@sina.com)	</t>
  </si>
  <si>
    <t>2017062221001004310258330382</t>
  </si>
  <si>
    <t>SP17062200159784</t>
  </si>
  <si>
    <t>患者 沙涛 自助机充值 2000 元。</t>
  </si>
  <si>
    <t>2017062121001004450261645048</t>
  </si>
  <si>
    <t>SP17062100157771</t>
  </si>
  <si>
    <t>患者 张程岑 自助机充值 300 元。</t>
  </si>
  <si>
    <t xml:space="preserve">*程岑(450***@qq.com)	</t>
  </si>
  <si>
    <t>2017062121001004920273650217</t>
  </si>
  <si>
    <t>SP17062100157684</t>
  </si>
  <si>
    <t>患者 段燕洁 自助机充值 1000 元。</t>
  </si>
  <si>
    <t xml:space="preserve">*燕洁(234***@qq.com)	</t>
  </si>
  <si>
    <t>SP17060600028751</t>
  </si>
  <si>
    <t>2017062221001004230270479984</t>
  </si>
  <si>
    <t>SP17062200160709</t>
  </si>
  <si>
    <t>患者 全彪 自助机充值 1000 元。</t>
  </si>
  <si>
    <t>2017062221001004510290033112</t>
  </si>
  <si>
    <t>SP17062200158376</t>
  </si>
  <si>
    <t>患者 黄玉俊 自助机充值 100 元。</t>
  </si>
  <si>
    <t xml:space="preserve">*玉俊(159****3796)	</t>
  </si>
  <si>
    <t>2017061921001004140286669217</t>
  </si>
  <si>
    <t>SP17061900133624</t>
  </si>
  <si>
    <t>患者 李景波 自助机充值 1150 元。</t>
  </si>
  <si>
    <t xml:space="preserve">*景波(159****0306)	</t>
  </si>
  <si>
    <t>门诊预存充值订单 1150 元。</t>
  </si>
  <si>
    <t>2017062221001004640272678519</t>
  </si>
  <si>
    <t>SP17062200161410</t>
  </si>
  <si>
    <t>患者 念永良 自助机充值 300 元。</t>
  </si>
  <si>
    <t xml:space="preserve">*永良(nia***@sina.com)	</t>
  </si>
  <si>
    <t>2017062021001004140289522147</t>
  </si>
  <si>
    <t>SP17062000149316</t>
  </si>
  <si>
    <t>患者 李景波 自助机充值 2860 元。</t>
  </si>
  <si>
    <t>门诊预存充值订单 2860 元。</t>
  </si>
  <si>
    <t>2017062221001004640272678480</t>
  </si>
  <si>
    <t>SP17062200161399</t>
  </si>
  <si>
    <t>患者 念永良 自助机充值 200 元。</t>
  </si>
  <si>
    <t>2017062221001004850202584057</t>
  </si>
  <si>
    <t>SP17062200159311</t>
  </si>
  <si>
    <t>患者 杨明兰 自助机充值 900 元。</t>
  </si>
  <si>
    <t xml:space="preserve">*济(180****6451)	</t>
  </si>
  <si>
    <t>2017062221001004850202578348</t>
  </si>
  <si>
    <t>SP17062200159242</t>
  </si>
  <si>
    <t>患者 周备 自助机充值 600 元。</t>
  </si>
  <si>
    <t>2017062221001004940258263241</t>
  </si>
  <si>
    <t>SP17062200159429</t>
  </si>
  <si>
    <t>患者 吕娟 自助机充值 200 元。</t>
  </si>
  <si>
    <t xml:space="preserve">*娟(181****1556)	</t>
  </si>
  <si>
    <t>2017061821001004480272250580</t>
  </si>
  <si>
    <t>SP17061800127895</t>
  </si>
  <si>
    <t>患者 郭伟 自助机充值 1000 元。</t>
  </si>
  <si>
    <t xml:space="preserve">*伟(153****1681)	</t>
  </si>
  <si>
    <t>2017062121001004880218601225</t>
  </si>
  <si>
    <t>SP17062100155309</t>
  </si>
  <si>
    <t>患者 徐鹏云 自助机充值 600 元。</t>
  </si>
  <si>
    <t xml:space="preserve">*鹏云(603***@qq.com)	</t>
  </si>
  <si>
    <t>2017062021001004470285604460</t>
  </si>
  <si>
    <t>SP17062000148899</t>
  </si>
  <si>
    <t>患者 姚世龙 自助机充值 400 元。</t>
  </si>
  <si>
    <t xml:space="preserve">*梅如(115***@qq.com)	</t>
  </si>
  <si>
    <t>SP17061500105768</t>
  </si>
  <si>
    <t>2017062221001004950286062960</t>
  </si>
  <si>
    <t>SP17062200162283</t>
  </si>
  <si>
    <t>患者 赵麟霄 自助机充值 6000 元。</t>
  </si>
  <si>
    <t xml:space="preserve">*麟霄(176****0636)	</t>
  </si>
  <si>
    <t>门诊预存充值订单 6000 元。</t>
  </si>
  <si>
    <t>2017062221001004160212101978</t>
  </si>
  <si>
    <t>SP17062200159712</t>
  </si>
  <si>
    <t>患者 颜娜静 自助机充值 2000 元。</t>
  </si>
  <si>
    <t xml:space="preserve">*娜静(137****3306)	</t>
  </si>
  <si>
    <t>2017062221001004770244142248</t>
  </si>
  <si>
    <t>SP17062200162035</t>
  </si>
  <si>
    <t>患者 杨绍青 自助机充值 200 元。</t>
  </si>
  <si>
    <t xml:space="preserve">*朝艳(155***@qq.com)	</t>
  </si>
  <si>
    <t>2017062221001004220202363075</t>
  </si>
  <si>
    <t>SP17062200159546</t>
  </si>
  <si>
    <t>患者 高嘉敏 自助机充值 2000 元。</t>
  </si>
  <si>
    <t xml:space="preserve">*嘉敏(j-c***@163.com)	</t>
  </si>
  <si>
    <t>2017061321001004230254069942</t>
  </si>
  <si>
    <t>SP17061300094993</t>
  </si>
  <si>
    <t>患者 刘芳 自助机充值 100 元。</t>
  </si>
  <si>
    <t xml:space="preserve">*芳(676***@qq.com)	</t>
  </si>
  <si>
    <t>2017061621001004780249222712</t>
  </si>
  <si>
    <t>SP17061600120503</t>
  </si>
  <si>
    <t>患者 阮再昆 自助机充值 2000 元。</t>
  </si>
  <si>
    <t xml:space="preserve">*苗苗(492***@qq.com)	</t>
  </si>
  <si>
    <t>2017062221001004330256854782</t>
  </si>
  <si>
    <t>SP17062200163845</t>
  </si>
  <si>
    <t>患者 董亚雪 自助机充值 1000 元。</t>
  </si>
  <si>
    <t xml:space="preserve">*亚雪(138****7666)	</t>
  </si>
  <si>
    <t>2017062221001004610265011232</t>
  </si>
  <si>
    <t>SP17062200164820</t>
  </si>
  <si>
    <t>患者 刘贵斌 自助机充值 2500 元。</t>
  </si>
  <si>
    <t xml:space="preserve">*贵斌(lgb***@126.com)	</t>
  </si>
  <si>
    <t>2017062221001004190250916749</t>
  </si>
  <si>
    <t>SP17062200164339</t>
  </si>
  <si>
    <t>患者 万洁 自助机充值 1000 元。</t>
  </si>
  <si>
    <t xml:space="preserve">*洁(150****9571)	</t>
  </si>
  <si>
    <t>2017061621001004950274987326</t>
  </si>
  <si>
    <t>SP17061600123102</t>
  </si>
  <si>
    <t>患者 陈美兰 自助机充值 200 元。</t>
  </si>
  <si>
    <t xml:space="preserve">*子建(138***@163.com)	</t>
  </si>
  <si>
    <t>2017061221001004880202334118</t>
  </si>
  <si>
    <t>SP17061200083085</t>
  </si>
  <si>
    <t>患者 陈海华 自助机充值 1000 元。</t>
  </si>
  <si>
    <t>2017062221001004320206952017</t>
  </si>
  <si>
    <t>SP17062200164687</t>
  </si>
  <si>
    <t>患者 李朝晖 自助机充值 500 元。</t>
  </si>
  <si>
    <t xml:space="preserve">*朝晖(hcl***@126.com)	</t>
  </si>
  <si>
    <t>2017061421001004490251530415</t>
  </si>
  <si>
    <t>SP17061400104113</t>
  </si>
  <si>
    <t>患者 陈磊 自助机充值 200 元。</t>
  </si>
  <si>
    <t xml:space="preserve">*磊(139****3121)	</t>
  </si>
  <si>
    <t>2017062221001004410292752864</t>
  </si>
  <si>
    <t>SP17062200164496</t>
  </si>
  <si>
    <t>患者 刘纯洁 自助机充值 200 元。</t>
  </si>
  <si>
    <t xml:space="preserve">*毅荣(136****3165)	</t>
  </si>
  <si>
    <t>2017062221001004130278664889</t>
  </si>
  <si>
    <t>SP17062200164448</t>
  </si>
  <si>
    <t>患者 刘江燕 自助机充值 200 元。</t>
  </si>
  <si>
    <t xml:space="preserve">*江燕(150****6921)	</t>
  </si>
  <si>
    <t>2017062221001004090279917197</t>
  </si>
  <si>
    <t>SP17062200165634</t>
  </si>
  <si>
    <t>患者 李伟 自助机充值 333 元。</t>
  </si>
  <si>
    <t xml:space="preserve">*伟(lw5***@126.com)	</t>
  </si>
  <si>
    <t>门诊预存充值订单 333 元。</t>
  </si>
  <si>
    <t>2017062221001004480279998314</t>
  </si>
  <si>
    <t>SP17062200161916</t>
  </si>
  <si>
    <t>患者 刘宽 自助机充值 500 元。</t>
  </si>
  <si>
    <t xml:space="preserve">*美玉(158****5983)	</t>
  </si>
  <si>
    <t>2017061421001004850287439728</t>
  </si>
  <si>
    <t>SP17061400102902</t>
  </si>
  <si>
    <t>患者 李志云 自助机充值 1000 元。</t>
  </si>
  <si>
    <t xml:space="preserve">*志云(152****8816)	</t>
  </si>
  <si>
    <t>2017062221001004160212210169</t>
  </si>
  <si>
    <t>SP17062200161682</t>
  </si>
  <si>
    <t>患者 李世杰 自助机充值 700 元。</t>
  </si>
  <si>
    <t xml:space="preserve">*甲斗(158****4741)	</t>
  </si>
  <si>
    <t>2017062221001004440288775426</t>
  </si>
  <si>
    <t>SP17062200166011</t>
  </si>
  <si>
    <t>患者 周毫 自助机充值 131 元。</t>
  </si>
  <si>
    <t xml:space="preserve">*毫(599***@qq.com)	</t>
  </si>
  <si>
    <t>门诊预存充值订单 131 元。</t>
  </si>
  <si>
    <t>2017062221001004390275508646</t>
  </si>
  <si>
    <t>SP17062200165841</t>
  </si>
  <si>
    <t>患者 汪江亚 自助机充值 100 元。</t>
  </si>
  <si>
    <t xml:space="preserve">*江亚(152****2826)	</t>
  </si>
  <si>
    <t>2017062221001004420282924561</t>
  </si>
  <si>
    <t>SP17062200165815</t>
  </si>
  <si>
    <t>患者 朱聪聪 自助机充值 100 元。</t>
  </si>
  <si>
    <t xml:space="preserve">*桐(man***@sina.cn)	</t>
  </si>
  <si>
    <t>2017061321001004730207753790</t>
  </si>
  <si>
    <t>SP17061300094326</t>
  </si>
  <si>
    <t>患者 段红萍 自助机充值 500 元。</t>
  </si>
  <si>
    <t xml:space="preserve">*红萍(137****3702)	</t>
  </si>
  <si>
    <t>2017062221001004790230215240</t>
  </si>
  <si>
    <t>SP17062200165931</t>
  </si>
  <si>
    <t>患者 周安伟 自助机充值 200 元。</t>
  </si>
  <si>
    <t xml:space="preserve">*安伟(zho***@sina.com)	</t>
  </si>
  <si>
    <t>2017060921001004790204969904</t>
  </si>
  <si>
    <t>SP17060900061729</t>
  </si>
  <si>
    <t>患者 茶兴臣 自助机充值 300 元。</t>
  </si>
  <si>
    <t xml:space="preserve">*兴臣(135****6787)	</t>
  </si>
  <si>
    <t>2017060921001004790204644702</t>
  </si>
  <si>
    <t>SP17060900056734</t>
  </si>
  <si>
    <t>患者 茶兴臣 自助机充值 20 元。</t>
  </si>
  <si>
    <t>2017060921001004790205071688</t>
  </si>
  <si>
    <t>SP17060900062282</t>
  </si>
  <si>
    <t>患者 茶兴臣 自助机充值 500 元。</t>
  </si>
  <si>
    <t>2017062221001004090279871265</t>
  </si>
  <si>
    <t>SP17062200165137</t>
  </si>
  <si>
    <t>患者 宁凤飞 自助机充值 500 元。</t>
  </si>
  <si>
    <t xml:space="preserve">*振华(xzh***@126.com)	</t>
  </si>
  <si>
    <t>2017062221001004300202131220</t>
  </si>
  <si>
    <t>SP17062200166048</t>
  </si>
  <si>
    <t>患者 左秋萍 自助机充值 500 元。</t>
  </si>
  <si>
    <t xml:space="preserve">*秋萍(ron***@163.com)	</t>
  </si>
  <si>
    <t>2017062221001004540210776220</t>
  </si>
  <si>
    <t>SP17062200166244</t>
  </si>
  <si>
    <t>患者 尹龙 自助机充值 200 元。</t>
  </si>
  <si>
    <t xml:space="preserve">*龙(134****9063)	</t>
  </si>
  <si>
    <t>2017062221001004220203251587</t>
  </si>
  <si>
    <t>SP17062200166223</t>
  </si>
  <si>
    <t>患者 万春蕾 自助机充值 50 元。</t>
  </si>
  <si>
    <t xml:space="preserve">*瑞桐(494***@qq.com)	</t>
  </si>
  <si>
    <t>2017062221001004920274621556</t>
  </si>
  <si>
    <t>SP17062200160620</t>
  </si>
  <si>
    <t>患者 曲恒霄 自助机充值 500 元。</t>
  </si>
  <si>
    <t xml:space="preserve">*恒霄(ste***@gmail.com)	</t>
  </si>
  <si>
    <t>2017062121001004320204447874</t>
  </si>
  <si>
    <t>SP17062100151274</t>
  </si>
  <si>
    <t>患者 刘岩岩 自助机充值 40 元。</t>
  </si>
  <si>
    <t xml:space="preserve">*岩岩(138****8252)	</t>
  </si>
  <si>
    <t>2017062221001004010286061512</t>
  </si>
  <si>
    <t>SP17062200166430</t>
  </si>
  <si>
    <t>患者 魏雅琪 自助机充值 100 元。</t>
  </si>
  <si>
    <t xml:space="preserve">*剑芬(158****8001)	</t>
  </si>
  <si>
    <t>2017062021001004150261979673</t>
  </si>
  <si>
    <t>SP17062000145376</t>
  </si>
  <si>
    <t>患者 吴仕献 自助机充值 1000 元。</t>
  </si>
  <si>
    <t xml:space="preserve">*仕献(278***@qq.com)	</t>
  </si>
  <si>
    <t>2017062221001004170280590970</t>
  </si>
  <si>
    <t>SP17062200166218</t>
  </si>
  <si>
    <t>患者 杨伟杰 自助机充值 100 元。</t>
  </si>
  <si>
    <t xml:space="preserve">*伟杰(382***@qq.com)	</t>
  </si>
  <si>
    <t>2017061921001004320200347510</t>
  </si>
  <si>
    <t>SP17061900130591</t>
  </si>
  <si>
    <t>患者 吕海留 自助机充值 100 元。</t>
  </si>
  <si>
    <t xml:space="preserve">*海留(138****0501)	</t>
  </si>
  <si>
    <t>2017061321001004810274401934</t>
  </si>
  <si>
    <t>SP17061300085979</t>
  </si>
  <si>
    <t>患者 杨娟 自助机充值 5000 元。</t>
  </si>
  <si>
    <t xml:space="preserve">*娟(843***@qq.com)	</t>
  </si>
  <si>
    <t>2017062321001004240294347372</t>
  </si>
  <si>
    <t>SP17062300168805</t>
  </si>
  <si>
    <t>患者 张仕云 自助机充值 50 元。</t>
  </si>
  <si>
    <t xml:space="preserve">*淑珺(615***@qq.com)	</t>
  </si>
  <si>
    <t>2017062221001004930216068077</t>
  </si>
  <si>
    <t>SP17062200166313</t>
  </si>
  <si>
    <t>患者 李媛媛 自助机充值 300 元。</t>
  </si>
  <si>
    <t xml:space="preserve">*媛媛(159****6384)	</t>
  </si>
  <si>
    <t>2017061421001004500219373004</t>
  </si>
  <si>
    <t>SP17061400097406</t>
  </si>
  <si>
    <t>患者 刘淑美 自助机充值 1500 元。</t>
  </si>
  <si>
    <t xml:space="preserve">*思锐(151****3756)	</t>
  </si>
  <si>
    <t>2017062321001004950287669711</t>
  </si>
  <si>
    <t>SP17062300168322</t>
  </si>
  <si>
    <t>患者 赵麟霄 自助机充值 1000 元。</t>
  </si>
  <si>
    <t>2017062321001004020238430284</t>
  </si>
  <si>
    <t>SP17062300168249</t>
  </si>
  <si>
    <t>患者 金荣献 自助机充值 100 元。</t>
  </si>
  <si>
    <t xml:space="preserve">*华证(164***@qq.com)	</t>
  </si>
  <si>
    <t>2017061921001004600218086499</t>
  </si>
  <si>
    <t>SP17061900134795</t>
  </si>
  <si>
    <t>患者 王忠慧 自助机充值 500 元。</t>
  </si>
  <si>
    <t xml:space="preserve">*忠慧(139****0496)	</t>
  </si>
  <si>
    <t>2017062321001004480281677298</t>
  </si>
  <si>
    <t>SP17062300169536</t>
  </si>
  <si>
    <t>患者 刘宇 自助机充值 50 元。</t>
  </si>
  <si>
    <t xml:space="preserve">*宇(184****8695)	</t>
  </si>
  <si>
    <t>2017062321001004430269546530</t>
  </si>
  <si>
    <t>SP17062300169448</t>
  </si>
  <si>
    <t>患者 刘敏 自助机充值 600 元。</t>
  </si>
  <si>
    <t xml:space="preserve">*小明(183****1219)	</t>
  </si>
  <si>
    <t>2017062321001004550219935427</t>
  </si>
  <si>
    <t>SP17062300169493</t>
  </si>
  <si>
    <t>患者 李晶 自助机充值 10 元。</t>
  </si>
  <si>
    <t xml:space="preserve">*晶(184****3009)	</t>
  </si>
  <si>
    <t>2017062321001004550219909808</t>
  </si>
  <si>
    <t>SP17062300169470</t>
  </si>
  <si>
    <t>患者 李晶 自助机充值 42 元。</t>
  </si>
  <si>
    <t>门诊预存充值订单 42 元。</t>
  </si>
  <si>
    <t>2017062321001004550219827717</t>
  </si>
  <si>
    <t>SP17062300167925</t>
  </si>
  <si>
    <t>患者 李晶 自助机充值 15 元。</t>
  </si>
  <si>
    <t>门诊预存充值订单 15 元。</t>
  </si>
  <si>
    <t>2017062321001004970298387776</t>
  </si>
  <si>
    <t>SP17062300171377</t>
  </si>
  <si>
    <t>患者 徐学志 自助机充值 5000 元。</t>
  </si>
  <si>
    <t>2017062321001004010286688295</t>
  </si>
  <si>
    <t>SP17062300170267</t>
  </si>
  <si>
    <t>患者 何昊坤 自助机充值 330 元。</t>
  </si>
  <si>
    <t xml:space="preserve">*发龙(152****5625)	</t>
  </si>
  <si>
    <t>门诊预存充值订单 330 元。</t>
  </si>
  <si>
    <t>2017061221001004960203814681</t>
  </si>
  <si>
    <t>SP17061200083054</t>
  </si>
  <si>
    <t>患者 保欢欢 自助机充值 100 元。</t>
  </si>
  <si>
    <t xml:space="preserve">*欢欢(152****4120)	</t>
  </si>
  <si>
    <t>2017062321001004410293940478</t>
  </si>
  <si>
    <t>SP17062300167138</t>
  </si>
  <si>
    <t>患者 肖新华 自助机充值 500 元。</t>
  </si>
  <si>
    <t xml:space="preserve">*伟衡(zjl***@qq.com)	</t>
  </si>
  <si>
    <t>2017060821001004680258596713</t>
  </si>
  <si>
    <t>SP17060800053872</t>
  </si>
  <si>
    <t>患者 杨柳 自助机充值 100 元。</t>
  </si>
  <si>
    <t xml:space="preserve">*柳(150****9871)	</t>
  </si>
  <si>
    <t>2017062221001004310259173239</t>
  </si>
  <si>
    <t>SP17062200166242</t>
  </si>
  <si>
    <t>患者 蒋开北 自助机充值 500 元。</t>
  </si>
  <si>
    <t xml:space="preserve">*杨君(184****1086)	</t>
  </si>
  <si>
    <t>2017062221001004310259196100</t>
  </si>
  <si>
    <t>SP17062200166248</t>
  </si>
  <si>
    <t>2017062221001004310259166550</t>
  </si>
  <si>
    <t>SP17062200166225</t>
  </si>
  <si>
    <t>2017062321001004890221890759</t>
  </si>
  <si>
    <t>SP17062300170790</t>
  </si>
  <si>
    <t>患者 杨容凤 自助机充值 120 元。</t>
  </si>
  <si>
    <t xml:space="preserve">*容凤(163***@qq.com)	</t>
  </si>
  <si>
    <t>2017060921001004050256058532</t>
  </si>
  <si>
    <t>SP17060900062257</t>
  </si>
  <si>
    <t>患者 朱菡 自助机充值 100 元。</t>
  </si>
  <si>
    <t xml:space="preserve">*菡(192***@qq.com)	</t>
  </si>
  <si>
    <t>2017062321001004470291281857</t>
  </si>
  <si>
    <t>SP17062300172499</t>
  </si>
  <si>
    <t>患者 太陈曦 自助机充值 100 元。</t>
  </si>
  <si>
    <t xml:space="preserve">*陈曦(119***@qq.com)	</t>
  </si>
  <si>
    <t>2017062321001004730226504148</t>
  </si>
  <si>
    <t>SP17062300170201</t>
  </si>
  <si>
    <t>患者 王礼霞 自助机充值 1000 元。</t>
  </si>
  <si>
    <t xml:space="preserve">*礼霞(136****9473)	</t>
  </si>
  <si>
    <t>2017061521001004440274563397</t>
  </si>
  <si>
    <t>SP17061500112350</t>
  </si>
  <si>
    <t>患者 姚翰 自助机充值 1000 元。</t>
  </si>
  <si>
    <t xml:space="preserve">*厚粉(183****1584)	</t>
  </si>
  <si>
    <t>2017062321001004660290202260</t>
  </si>
  <si>
    <t>SP17062300171638</t>
  </si>
  <si>
    <t>患者 唐光琼 自助机充值 20 元。</t>
  </si>
  <si>
    <t xml:space="preserve">*春生(137****1497)	</t>
  </si>
  <si>
    <t>2017062321001004700281478440</t>
  </si>
  <si>
    <t>SP17062300167153</t>
  </si>
  <si>
    <t>患者 白维明 自助机充值 1000 元。</t>
  </si>
  <si>
    <t>2017061421001004290251491314</t>
  </si>
  <si>
    <t>SP17061400098278</t>
  </si>
  <si>
    <t>患者 陈文硕 自助机充值 200 元。</t>
  </si>
  <si>
    <t xml:space="preserve">*雄(182****1915)	</t>
  </si>
  <si>
    <t>2017061321001004490248713780</t>
  </si>
  <si>
    <t>SP17061300087588</t>
  </si>
  <si>
    <t>患者 巢晓琴 自助机充值 300 元。</t>
  </si>
  <si>
    <t xml:space="preserve">*铭诚(156****8132)	</t>
  </si>
  <si>
    <t>2017062321001004300203620089</t>
  </si>
  <si>
    <t>SP17062300172233</t>
  </si>
  <si>
    <t>患者 庞早霞 自助机充值 10 元。</t>
  </si>
  <si>
    <t xml:space="preserve">*彩霞(183****7173)	</t>
  </si>
  <si>
    <t>2017062321001004290269693551</t>
  </si>
  <si>
    <t>SP17062300173647</t>
  </si>
  <si>
    <t>患者 窦美雄 自助机充值 300 元。</t>
  </si>
  <si>
    <t xml:space="preserve">*美雄(183****5251)	</t>
  </si>
  <si>
    <t>2017062321001004210272272901</t>
  </si>
  <si>
    <t>SP17062300173284</t>
  </si>
  <si>
    <t>患者 杨志康 自助机充值 200 元。</t>
  </si>
  <si>
    <t xml:space="preserve">*志康(147****2642)	</t>
  </si>
  <si>
    <t>2017062321001004080209287433</t>
  </si>
  <si>
    <t>SP17062300173601</t>
  </si>
  <si>
    <t>患者 黎粘 自助机充值 100 元。</t>
  </si>
  <si>
    <t xml:space="preserve">*粘(187****3497)	</t>
  </si>
  <si>
    <t>2017062321001004160214680810</t>
  </si>
  <si>
    <t>SP17062300173458</t>
  </si>
  <si>
    <t>患者 殷瑜遥 自助机充值 200 元。</t>
  </si>
  <si>
    <t xml:space="preserve">*瑜遥(yyy***@sina.com)	</t>
  </si>
  <si>
    <t>2017062321001004890222370686</t>
  </si>
  <si>
    <t>SP17062300173293</t>
  </si>
  <si>
    <t>患者 许秀芬 自助机充值 500 元。</t>
  </si>
  <si>
    <t xml:space="preserve">*莎莎(138****5190)	</t>
  </si>
  <si>
    <t>SP17061600119549</t>
  </si>
  <si>
    <t>2017062321001004590293955907</t>
  </si>
  <si>
    <t>SP17062300173542</t>
  </si>
  <si>
    <t>患者 黄婧 自助机充值 500 元。</t>
  </si>
  <si>
    <t>2017062321001004380201945988</t>
  </si>
  <si>
    <t>SP17062300173826</t>
  </si>
  <si>
    <t>患者 杞晓雁 自助机充值 300 元。</t>
  </si>
  <si>
    <t xml:space="preserve">*康(136****0747)	</t>
  </si>
  <si>
    <t>2017062321001004230272971844</t>
  </si>
  <si>
    <t>SP17062300173835</t>
  </si>
  <si>
    <t>患者 付浩 自助机充值 100 元。</t>
  </si>
  <si>
    <t xml:space="preserve">*浩(182****2823)	</t>
  </si>
  <si>
    <t>2017060921001004590266943401</t>
  </si>
  <si>
    <t>SP17060900059626</t>
  </si>
  <si>
    <t>患者 保佑群 自助机充值 3000 元。</t>
  </si>
  <si>
    <t xml:space="preserve">*杰(641***@qq.com)	</t>
  </si>
  <si>
    <t>2017062321001004230272957961</t>
  </si>
  <si>
    <t>SP17062300173859</t>
  </si>
  <si>
    <t>2017062321001004070229477277</t>
  </si>
  <si>
    <t>SP17062300173771</t>
  </si>
  <si>
    <t>患者 蒋昌波 自助机充值 500 元。</t>
  </si>
  <si>
    <t xml:space="preserve">*昌波(jat***@163.com)	</t>
  </si>
  <si>
    <t>2017062321001004210272428230</t>
  </si>
  <si>
    <t>SP17062300173878</t>
  </si>
  <si>
    <t>患者 陈曦 自助机充值 500 元。</t>
  </si>
  <si>
    <t xml:space="preserve">*曦(189***@163.com)	</t>
  </si>
  <si>
    <t>2017062321001004250283976367</t>
  </si>
  <si>
    <t>SP17062300174007</t>
  </si>
  <si>
    <t>患者 赵婧 自助机充值 10 元。</t>
  </si>
  <si>
    <t xml:space="preserve">*明(805***@qq.com)	</t>
  </si>
  <si>
    <t>2017062421001004660291470159</t>
  </si>
  <si>
    <t>SP17062400174374</t>
  </si>
  <si>
    <t>患者 王泽顺麒 自助机充值 30 元。</t>
  </si>
  <si>
    <t xml:space="preserve">*泽顺麒(670***@qq.com)	</t>
  </si>
  <si>
    <t>2017062321001004430269443339</t>
  </si>
  <si>
    <t>SP17062300167827</t>
  </si>
  <si>
    <t>患者 王玉萍 自助机充值 300 元。</t>
  </si>
  <si>
    <t xml:space="preserve">*鹏(182****5165)	</t>
  </si>
  <si>
    <t>2017061621001004630252286150</t>
  </si>
  <si>
    <t>SP17061600122267</t>
  </si>
  <si>
    <t>患者 闻存英 自助机充值 200 元。</t>
  </si>
  <si>
    <t xml:space="preserve">*国才(138****3486)	</t>
  </si>
  <si>
    <t>2017062321001004960223458919</t>
  </si>
  <si>
    <t>SP17062300167367</t>
  </si>
  <si>
    <t>患者 赵喆秋 自助机充值 9999 元。</t>
  </si>
  <si>
    <t xml:space="preserve">*秀媛(159****6860)	</t>
  </si>
  <si>
    <t>2017061521001004240278801274</t>
  </si>
  <si>
    <t>SP17061500108987</t>
  </si>
  <si>
    <t>患者 喻薇 自助机充值 500 元。</t>
  </si>
  <si>
    <t xml:space="preserve">*薇(183****0361)	</t>
  </si>
  <si>
    <t>2017062421001004270289339938</t>
  </si>
  <si>
    <t>SP17062400175690</t>
  </si>
  <si>
    <t>患者 周玉琴 自助机充值 10 元。</t>
  </si>
  <si>
    <t xml:space="preserve">*红(mm-***@163.com)	</t>
  </si>
  <si>
    <t>2017062421001004410296032627</t>
  </si>
  <si>
    <t>SP17062400175714</t>
  </si>
  <si>
    <t>患者 周兰珍 自助机充值 500 元。</t>
  </si>
  <si>
    <t xml:space="preserve">*琼(138****6684)	</t>
  </si>
  <si>
    <t>2017061021001004230248059861</t>
  </si>
  <si>
    <t>SP17061000069479</t>
  </si>
  <si>
    <t>患者 武林俐 自助机充值 600 元。</t>
  </si>
  <si>
    <t xml:space="preserve">*林俐(lin***@hotmail.com)	</t>
  </si>
  <si>
    <t>2017062421001004200286321864</t>
  </si>
  <si>
    <t>SP17062400175671</t>
  </si>
  <si>
    <t>患者 王晓晶 自助机充值 500 元。</t>
  </si>
  <si>
    <t xml:space="preserve">*晓晶(wan***@163.com)	</t>
  </si>
  <si>
    <t>2017062221001004620208060628</t>
  </si>
  <si>
    <t>SP17062200163506</t>
  </si>
  <si>
    <t>患者 范军 自助机充值 500 元。</t>
  </si>
  <si>
    <t xml:space="preserve">*军(fan***@qq.com)	</t>
  </si>
  <si>
    <t>2017062421001004230273990880</t>
  </si>
  <si>
    <t>SP17062400175898</t>
  </si>
  <si>
    <t>患者 范石聪 自助机充值 500 元。</t>
  </si>
  <si>
    <t xml:space="preserve">*道兰(182****6076)	</t>
  </si>
  <si>
    <t>2017062421001004360292309035</t>
  </si>
  <si>
    <t>SP17062400175396</t>
  </si>
  <si>
    <t>患者 杨继远 自助机充值 600 元。</t>
  </si>
  <si>
    <t xml:space="preserve">*继远(183****4735)	</t>
  </si>
  <si>
    <t>2017062421001004450265927541</t>
  </si>
  <si>
    <t>SP17062400175289</t>
  </si>
  <si>
    <t>患者 李松 自助机充值 1000 元。</t>
  </si>
  <si>
    <t xml:space="preserve">*松(159****9103)	</t>
  </si>
  <si>
    <t>2017062121001004100202691835</t>
  </si>
  <si>
    <t>SP17062100155512</t>
  </si>
  <si>
    <t>患者 余华虎 自助机充值 100 元。</t>
  </si>
  <si>
    <t xml:space="preserve">*花(871***@qq.com)	</t>
  </si>
  <si>
    <t>2017062421001004130281689685</t>
  </si>
  <si>
    <t>SP17062400176254</t>
  </si>
  <si>
    <t>患者 何思璇 自助机充值 500 元。</t>
  </si>
  <si>
    <t xml:space="preserve">*思璇(347***@qq.com)	</t>
  </si>
  <si>
    <t>2017062421001004570215804035</t>
  </si>
  <si>
    <t>SP17062400176684</t>
  </si>
  <si>
    <t>患者 任继军 自助机充值 1000 元。</t>
  </si>
  <si>
    <t xml:space="preserve">*开艳(158****6704)	</t>
  </si>
  <si>
    <t>2017062421001004570215956484</t>
  </si>
  <si>
    <t>SP17062400176890</t>
  </si>
  <si>
    <t>患者 任继军 自助机充值 2100 元。</t>
  </si>
  <si>
    <t>门诊预存充值订单 2100 元。</t>
  </si>
  <si>
    <t>SP17060600025359</t>
  </si>
  <si>
    <t>患者 董昔美 自助机充值 1000 元。</t>
  </si>
  <si>
    <t xml:space="preserve">*摇晖(187****7217)	</t>
  </si>
  <si>
    <t>2017062421001004660291509845</t>
  </si>
  <si>
    <t>SP17062400174468</t>
  </si>
  <si>
    <t>患者 牛建维 自助机充值 5000 元。</t>
  </si>
  <si>
    <t xml:space="preserve">*建维(138****8835)	</t>
  </si>
  <si>
    <t>2017062421001004330260429563</t>
  </si>
  <si>
    <t>SP17062400177011</t>
  </si>
  <si>
    <t>患者 张望 自助机充值 1000 元。</t>
  </si>
  <si>
    <t xml:space="preserve">*望(182****5152)	</t>
  </si>
  <si>
    <t>2017062421001004430271147138</t>
  </si>
  <si>
    <t>SP17062400174615</t>
  </si>
  <si>
    <t>患者 王正刚 自助机充值 500 元。</t>
  </si>
  <si>
    <t xml:space="preserve">*正刚(138****5132)	</t>
  </si>
  <si>
    <t>2017061521001004900221014781</t>
  </si>
  <si>
    <t>SP17061500106781</t>
  </si>
  <si>
    <t>患者 马骏 自助机充值 500 元。</t>
  </si>
  <si>
    <t xml:space="preserve">*骏(499***@qq.com)	</t>
  </si>
  <si>
    <t>2017062421001004920278740512</t>
  </si>
  <si>
    <t>SP17062400176980</t>
  </si>
  <si>
    <t>患者 赵小豪 自助机充值 500 元。</t>
  </si>
  <si>
    <t xml:space="preserve">*思佳(182****4615)	</t>
  </si>
  <si>
    <t>2017062421001004880224156906</t>
  </si>
  <si>
    <t>SP17062400177438</t>
  </si>
  <si>
    <t>患者 刘蝶 自助机充值 150 元。</t>
  </si>
  <si>
    <t xml:space="preserve">*仁登(151****1305)	</t>
  </si>
  <si>
    <t>2017062421001004880224168724</t>
  </si>
  <si>
    <t>SP17062400177435</t>
  </si>
  <si>
    <t>2017062421001004350278787115</t>
  </si>
  <si>
    <t>SP17062400177146</t>
  </si>
  <si>
    <t>患者 文阳平 自助机充值 300 元。</t>
  </si>
  <si>
    <t xml:space="preserve">*凯(che***@163.com)	</t>
  </si>
  <si>
    <t>2017062421001004790233548639</t>
  </si>
  <si>
    <t>SP17062400177213</t>
  </si>
  <si>
    <t>患者 杨自豪 自助机充值 500 元。</t>
  </si>
  <si>
    <t xml:space="preserve">*自豪(way***@vip.qq.com)	</t>
  </si>
  <si>
    <t>2017061521001004080292769151</t>
  </si>
  <si>
    <t>SP17061500106096</t>
  </si>
  <si>
    <t>患者 陶格修 自助机充值 500 元。</t>
  </si>
  <si>
    <t xml:space="preserve">*符(lol***@qq.com)	</t>
  </si>
  <si>
    <t>2017062421001004170283003849</t>
  </si>
  <si>
    <t>SP17062400174269</t>
  </si>
  <si>
    <t>患者 张元宵 自助机充值 100 元。</t>
  </si>
  <si>
    <t xml:space="preserve">*昆燃(183****6271)	</t>
  </si>
  <si>
    <t>2017062321001004250283775716</t>
  </si>
  <si>
    <t>SP17062300173814</t>
  </si>
  <si>
    <t>患者 赵婧 自助机充值 100 元。</t>
  </si>
  <si>
    <t>2017061121001004550297257833</t>
  </si>
  <si>
    <t>SP17061100071296</t>
  </si>
  <si>
    <t>患者 石丙鹏 自助机充值 1000 元。</t>
  </si>
  <si>
    <t xml:space="preserve">*丙鹏(sbi***@126.com)	</t>
  </si>
  <si>
    <t>2017060821001004910202011316</t>
  </si>
  <si>
    <t>SP17060800048198</t>
  </si>
  <si>
    <t>患者 严小红 自助机充值 1300 元。</t>
  </si>
  <si>
    <t xml:space="preserve">*小红(182****3092)	</t>
  </si>
  <si>
    <t>门诊预存充值订单 1300 元。</t>
  </si>
  <si>
    <t>2017062321001004230272993602</t>
  </si>
  <si>
    <t>SP17062300173899</t>
  </si>
  <si>
    <t>患者 付浩 自助机充值 200 元。</t>
  </si>
  <si>
    <t>2017062521001004620212938039</t>
  </si>
  <si>
    <t>SP17062500178112</t>
  </si>
  <si>
    <t>患者 果红丽 自助机充值 1000 元。</t>
  </si>
  <si>
    <t xml:space="preserve">*红丽(159****2480)	</t>
  </si>
  <si>
    <t>2017062521001004170285085695</t>
  </si>
  <si>
    <t>SP17062500178436</t>
  </si>
  <si>
    <t>患者 杨保富 自助机充值 20 元。</t>
  </si>
  <si>
    <t xml:space="preserve">*保富(137****8067)	</t>
  </si>
  <si>
    <t>2017061821001004520211203219</t>
  </si>
  <si>
    <t>SP17061800127656</t>
  </si>
  <si>
    <t>患者 刀歆念 自助机充值 200 元。</t>
  </si>
  <si>
    <t xml:space="preserve">*宇(liw***@163.com)	</t>
  </si>
  <si>
    <t>2017061821001004520211442391</t>
  </si>
  <si>
    <t>SP17061800127818</t>
  </si>
  <si>
    <t>2017062121001004630262814714</t>
  </si>
  <si>
    <t>SP17062100155878</t>
  </si>
  <si>
    <t>患者 李和萍 自助机充值 1000 元。</t>
  </si>
  <si>
    <t xml:space="preserve">*敏(lvo***@126.com)	</t>
  </si>
  <si>
    <t>2017062021001004580220451359</t>
  </si>
  <si>
    <t>SP17062000148595</t>
  </si>
  <si>
    <t>2017062421001004230274049303</t>
  </si>
  <si>
    <t>SP17062400176270</t>
  </si>
  <si>
    <t>患者 孙之琪 自助机充值 500 元。</t>
  </si>
  <si>
    <t xml:space="preserve">*宛鹭(532***@qq.com)	</t>
  </si>
  <si>
    <t>2017062521001004310264668249</t>
  </si>
  <si>
    <t>SP17062500179139</t>
  </si>
  <si>
    <t>患者 刘海芳 自助机充值 500 元。</t>
  </si>
  <si>
    <t xml:space="preserve">*原野(187****5026)	</t>
  </si>
  <si>
    <t>2017062421001004870204834124</t>
  </si>
  <si>
    <t>SP17062400176883</t>
  </si>
  <si>
    <t>患者 张颖 自助机充值 100 元。</t>
  </si>
  <si>
    <t xml:space="preserve">*世杰(139****7995)	</t>
  </si>
  <si>
    <t>2017062621001004160219547285</t>
  </si>
  <si>
    <t>SP17062600179621</t>
  </si>
  <si>
    <t>患者 吴锦恒 自助机充值 500 元。</t>
  </si>
  <si>
    <t xml:space="preserve">25852	</t>
  </si>
  <si>
    <t xml:space="preserve">*惠芳(187****5605)	</t>
  </si>
  <si>
    <t>2017062421001004470293450794</t>
  </si>
  <si>
    <t>SP17062400177700</t>
  </si>
  <si>
    <t>患者 冉清羽 自助机充值 355 元。</t>
  </si>
  <si>
    <t xml:space="preserve">*清羽(182****6373)	</t>
  </si>
  <si>
    <t>门诊预存充值订单 355 元。</t>
  </si>
  <si>
    <t>2017062621001004060238166922</t>
  </si>
  <si>
    <t>SP17062600181513</t>
  </si>
  <si>
    <t>患者 钟陈 自助机充值 800 元。</t>
  </si>
  <si>
    <t xml:space="preserve">*陈(158****8766)	</t>
  </si>
  <si>
    <t>2017062621001004540216895638</t>
  </si>
  <si>
    <t>SP17062600181646</t>
  </si>
  <si>
    <t>患者 袁帅 自助机充值 100 元。</t>
  </si>
  <si>
    <t xml:space="preserve">*帅(131****3885)	</t>
  </si>
  <si>
    <t>2017061621001004970284255976</t>
  </si>
  <si>
    <t>SP17061600118913</t>
  </si>
  <si>
    <t>患者 李晓丹 自助机充值 800 元。</t>
  </si>
  <si>
    <t xml:space="preserve">*晓丹(182****7342)	</t>
  </si>
  <si>
    <t>2017062021001004650219983026</t>
  </si>
  <si>
    <t>SP17062000145528</t>
  </si>
  <si>
    <t>患者 江浪 自助机充值 500 元。</t>
  </si>
  <si>
    <t>2017061221001004510271058384</t>
  </si>
  <si>
    <t>SP17061200080428</t>
  </si>
  <si>
    <t>患者 龚自芬 自助机充值 2000 元。</t>
  </si>
  <si>
    <t xml:space="preserve">*宗杰(136****2980)	</t>
  </si>
  <si>
    <t>SP17061900133436</t>
  </si>
  <si>
    <t>2017062621001004280217315088</t>
  </si>
  <si>
    <t>SP17062600179778</t>
  </si>
  <si>
    <t>患者 龚瑜 自助机充值 500 元。</t>
  </si>
  <si>
    <t xml:space="preserve">*波(151****3222)	</t>
  </si>
  <si>
    <t>2017061921001004330251643859</t>
  </si>
  <si>
    <t>SP17061900139959</t>
  </si>
  <si>
    <t>患者 方有兵 自助机充值 2000 元。</t>
  </si>
  <si>
    <t xml:space="preserve">*文学(157****8845)	</t>
  </si>
  <si>
    <t>SP17061300084797</t>
  </si>
  <si>
    <t>2017062621001004690245587754</t>
  </si>
  <si>
    <t>SP17062600183500</t>
  </si>
  <si>
    <t>患者 龚琳 自助机充值 1000 元。</t>
  </si>
  <si>
    <t xml:space="preserve">*琳(fly***@126.com)	</t>
  </si>
  <si>
    <t>2017062421001004490270629143</t>
  </si>
  <si>
    <t>SP17062400177559</t>
  </si>
  <si>
    <t>患者 张正兰 自助机充值 1000 元。</t>
  </si>
  <si>
    <t xml:space="preserve">*正兰(159****1748)	</t>
  </si>
  <si>
    <t>2017061921001004150259903090</t>
  </si>
  <si>
    <t>SP17061900133685</t>
  </si>
  <si>
    <t>患者 刘宝艳 自助机充值 100 元。</t>
  </si>
  <si>
    <t xml:space="preserve">*一钊(hua***@sina.com)	</t>
  </si>
  <si>
    <t>2017062621001004760291935143</t>
  </si>
  <si>
    <t>SP17062600184949</t>
  </si>
  <si>
    <t>患者 李倩 自助机充值 1000 元。</t>
  </si>
  <si>
    <t xml:space="preserve">*倩(159****3379)	</t>
  </si>
  <si>
    <t>2017062121001004060228862855</t>
  </si>
  <si>
    <t>SP17062100153048</t>
  </si>
  <si>
    <t>患者 陈正鸿 自助机充值 500 元。</t>
  </si>
  <si>
    <t>2017062521001004540214981854</t>
  </si>
  <si>
    <t>SP17062500177891</t>
  </si>
  <si>
    <t>患者 陈德宝 自助机充值 500 元。</t>
  </si>
  <si>
    <t xml:space="preserve">*佳鑫(151****3924)	</t>
  </si>
  <si>
    <t>2017062621001004060238379751</t>
  </si>
  <si>
    <t>SP17062600184762</t>
  </si>
  <si>
    <t>患者 李桂英 自助机充值 1000 元。</t>
  </si>
  <si>
    <t xml:space="preserve">*志(125***@qq.com)	</t>
  </si>
  <si>
    <t>2017061621001004920261887724</t>
  </si>
  <si>
    <t>SP17061600117428</t>
  </si>
  <si>
    <t>患者 杨仁潮 自助机充值 1000 元。</t>
  </si>
  <si>
    <t xml:space="preserve">*仁潮(136****5980)	</t>
  </si>
  <si>
    <t>2017062621001004000225891592</t>
  </si>
  <si>
    <t>SP17062600184109</t>
  </si>
  <si>
    <t>患者 孙世海 自助机充值 300 元。</t>
  </si>
  <si>
    <t xml:space="preserve">*世海(187****0917)	</t>
  </si>
  <si>
    <t>2017062621001004040201501194</t>
  </si>
  <si>
    <t>SP17062600185910</t>
  </si>
  <si>
    <t>患者 张莲玉 自助机充值 400 元。</t>
  </si>
  <si>
    <t xml:space="preserve">*翔(102***@qq.com)	</t>
  </si>
  <si>
    <t>2017062121001004730222854488</t>
  </si>
  <si>
    <t>SP17062100150837</t>
  </si>
  <si>
    <t>患者 陈杰 自助机充值 200 元。</t>
  </si>
  <si>
    <t xml:space="preserve">*杰(188****0536)	</t>
  </si>
  <si>
    <t>2017062621001004500242346905</t>
  </si>
  <si>
    <t>SP17062600185224</t>
  </si>
  <si>
    <t>患者 王菊 自助机充值 200 元。</t>
  </si>
  <si>
    <t xml:space="preserve">*菊(wjw***@163.com)	</t>
  </si>
  <si>
    <t>2017062621001004660295589336</t>
  </si>
  <si>
    <t>SP17062600186969</t>
  </si>
  <si>
    <t>患者 王兴琼 自助机充值 50 元。</t>
  </si>
  <si>
    <t xml:space="preserve">*兴琼(187****0520)	</t>
  </si>
  <si>
    <t>2017062621001004180219704102</t>
  </si>
  <si>
    <t>SP17062600180776</t>
  </si>
  <si>
    <t>患者 许柳英 自助机充值 50 元。</t>
  </si>
  <si>
    <t xml:space="preserve">*柳英(138****8812)	</t>
  </si>
  <si>
    <t>2017061621001004910216158194</t>
  </si>
  <si>
    <t>SP17061600121629</t>
  </si>
  <si>
    <t>患者 李存芳 自助机充值 20 元。</t>
  </si>
  <si>
    <t xml:space="preserve">*泽军(152****8945)	</t>
  </si>
  <si>
    <t>2017060421001004030247698116</t>
  </si>
  <si>
    <t>SP17060400007817</t>
  </si>
  <si>
    <t>昆华医院患者 李红燕 自助机充值 1000 元。</t>
  </si>
  <si>
    <t xml:space="preserve">*红燕(eey***@yn133165.com)	</t>
  </si>
  <si>
    <t>2017061221001004030262209063</t>
  </si>
  <si>
    <t>SP17061200075857</t>
  </si>
  <si>
    <t>患者 李红燕 自助机充值 4352 元。</t>
  </si>
  <si>
    <t xml:space="preserve">8a942a765c3d44d3015c3f08a61500c9	</t>
  </si>
  <si>
    <t>门诊预存充值订单 4352 元。</t>
  </si>
  <si>
    <t>2017062621001004170287195376</t>
  </si>
  <si>
    <t>SP17062600186846</t>
  </si>
  <si>
    <t>患者 孙智刚 自助机充值 50 元。</t>
  </si>
  <si>
    <t xml:space="preserve">*泽林(159****7452)	</t>
  </si>
  <si>
    <t>2017061521001004010271455274</t>
  </si>
  <si>
    <t>SP17061500112202</t>
  </si>
  <si>
    <t>患者 刘慧娇 自助机充值 100 元。</t>
  </si>
  <si>
    <t xml:space="preserve">*慧娇(178***@qq.com)	</t>
  </si>
  <si>
    <t>2017062621001004670220515678</t>
  </si>
  <si>
    <t>SP17062600186998</t>
  </si>
  <si>
    <t>患者 孙敏 自助机充值 100 元。</t>
  </si>
  <si>
    <t xml:space="preserve">*敏(371***@qq.com)	</t>
  </si>
  <si>
    <t>2017061621001004570299614682</t>
  </si>
  <si>
    <t>SP17061600116254</t>
  </si>
  <si>
    <t>患者 魏兰 自助机充值 5650 元。</t>
  </si>
  <si>
    <t>门诊预存充值订单 5650 元。</t>
  </si>
  <si>
    <t>2017062621001004530208371102</t>
  </si>
  <si>
    <t>SP17062600186586</t>
  </si>
  <si>
    <t>患者 张丹丹 自助机充值 100 元。</t>
  </si>
  <si>
    <t>2017062621001004270293431353</t>
  </si>
  <si>
    <t>SP17062600187126</t>
  </si>
  <si>
    <t>患者 景红珍 自助机充值 100 元。</t>
  </si>
  <si>
    <t xml:space="preserve">*红珍(133****0591)	</t>
  </si>
  <si>
    <t>2017062621001004500242326709</t>
  </si>
  <si>
    <t>SP17062600185159</t>
  </si>
  <si>
    <t>患者 吴司易 自助机充值 2000 元。</t>
  </si>
  <si>
    <t xml:space="preserve">*绍俊(135****8562)	</t>
  </si>
  <si>
    <t>2017062621001004140200069973</t>
  </si>
  <si>
    <t>SP17062600188094</t>
  </si>
  <si>
    <t>患者 刘源 自助机充值 730 元。</t>
  </si>
  <si>
    <t xml:space="preserve">*源(131****5152)	</t>
  </si>
  <si>
    <t>门诊预存充值订单 730 元。</t>
  </si>
  <si>
    <t>2017062421001004560237826719</t>
  </si>
  <si>
    <t>SP17062400176183</t>
  </si>
  <si>
    <t>患者 黎素兰 自助机充值 1000 元。</t>
  </si>
  <si>
    <t xml:space="preserve">*欣勇(632***@qq.com)	</t>
  </si>
  <si>
    <t>2017062621001004100211653142</t>
  </si>
  <si>
    <t>SP17062600187542</t>
  </si>
  <si>
    <t>患者 吴雪梅 自助机充值 400 元。</t>
  </si>
  <si>
    <t xml:space="preserve">*雪梅(182****4708)	</t>
  </si>
  <si>
    <t>2017062621001004960228924024</t>
  </si>
  <si>
    <t>SP17062600184192</t>
  </si>
  <si>
    <t>患者 董媛 自助机充值 1000 元。</t>
  </si>
  <si>
    <t xml:space="preserve">*媛(155****9871)	</t>
  </si>
  <si>
    <t>2017062621001004380207036544</t>
  </si>
  <si>
    <t>SP17062600188120</t>
  </si>
  <si>
    <t>患者 李吉涛 自助机充值 20 元。</t>
  </si>
  <si>
    <t xml:space="preserve">*红(188****7643)	</t>
  </si>
  <si>
    <t>2017062621001004450270084601</t>
  </si>
  <si>
    <t>SP17062600187859</t>
  </si>
  <si>
    <t>患者 洪梦竹 自助机充值 100 元。</t>
  </si>
  <si>
    <t xml:space="preserve">*梦竹(138****4608)	</t>
  </si>
  <si>
    <t>2017062621001004450270120966</t>
  </si>
  <si>
    <t>SP17062600188193</t>
  </si>
  <si>
    <t>患者 洪梦竹 自助机充值 130 元。</t>
  </si>
  <si>
    <t>2017061421001004540294140583</t>
  </si>
  <si>
    <t>SP17061400098495</t>
  </si>
  <si>
    <t>患者 马继玉 自助机充值 2425 元。</t>
  </si>
  <si>
    <t xml:space="preserve">*继玉(138****5037)	</t>
  </si>
  <si>
    <t>门诊预存充值订单 2425 元。</t>
  </si>
  <si>
    <t>2017062021001004640268748384</t>
  </si>
  <si>
    <t>SP17062000142661</t>
  </si>
  <si>
    <t>患者 王绍飞 自助机充值 754 元。</t>
  </si>
  <si>
    <t xml:space="preserve">*丽平(187****1931)	</t>
  </si>
  <si>
    <t>门诊预存充值订单 754 元。</t>
  </si>
  <si>
    <t>2017062021001004640269003379</t>
  </si>
  <si>
    <t>SP17062000145777</t>
  </si>
  <si>
    <t>患者 王丽平 自助机充值 200 元。</t>
  </si>
  <si>
    <t>2017061921001004420276532168</t>
  </si>
  <si>
    <t>SP17061900134034</t>
  </si>
  <si>
    <t>患者 黄东杰 自助机充值 500 元。</t>
  </si>
  <si>
    <t xml:space="preserve">*东杰(135****9047)	</t>
  </si>
  <si>
    <t>2017062621001004150272549126</t>
  </si>
  <si>
    <t>SP17062600181669</t>
  </si>
  <si>
    <t>患者 陈俊宇 自助机充值 1000 元。</t>
  </si>
  <si>
    <t xml:space="preserve">*俊宇(xl1***@hotmail.com)	</t>
  </si>
  <si>
    <t>2017062621001004050288754030</t>
  </si>
  <si>
    <t>SP17062600188333</t>
  </si>
  <si>
    <t>患者 刘子嘉 自助机充值 100 元。</t>
  </si>
  <si>
    <t xml:space="preserve">*子嘉(155****6977)	</t>
  </si>
  <si>
    <t>2017062621001004620215486854</t>
  </si>
  <si>
    <t>SP17062600188921</t>
  </si>
  <si>
    <t>患者 杨啟会 自助机充值 1390 元。</t>
  </si>
  <si>
    <t xml:space="preserve">*开玉(139****4219)	</t>
  </si>
  <si>
    <t>门诊预存充值订单 1390 元。</t>
  </si>
  <si>
    <t>2017062621001004860227198224</t>
  </si>
  <si>
    <t>SP17062600180897</t>
  </si>
  <si>
    <t>患者 马润超 自助机充值 600 元。</t>
  </si>
  <si>
    <t xml:space="preserve">*润超(137****7332)	</t>
  </si>
  <si>
    <t>2017062421001004210273970530</t>
  </si>
  <si>
    <t>SP17062400177211</t>
  </si>
  <si>
    <t>患者 余凤仙 自助机充值 500 元。</t>
  </si>
  <si>
    <t xml:space="preserve">*家富(135****7858)	</t>
  </si>
  <si>
    <t>2017062621001004360296561401</t>
  </si>
  <si>
    <t>SP17062600188926</t>
  </si>
  <si>
    <t>患者 戴怡鑫 自助机充值 100 元。</t>
  </si>
  <si>
    <t xml:space="preserve">*怡鑫(188****2065)	</t>
  </si>
  <si>
    <t>2017062621001004670220701439</t>
  </si>
  <si>
    <t>SP17062600188811</t>
  </si>
  <si>
    <t>患者 涂德厚 自助机充值 20 元。</t>
  </si>
  <si>
    <t xml:space="preserve">*利华(177****1977)	</t>
  </si>
  <si>
    <t>2017062621001004670220712035</t>
  </si>
  <si>
    <t>SP17062600188917</t>
  </si>
  <si>
    <t>患者 涂德厚 自助机充值 200 元。</t>
  </si>
  <si>
    <t>2017062621001004130285084719</t>
  </si>
  <si>
    <t>SP17062600182735</t>
  </si>
  <si>
    <t>患者 张文斗 自助机充值 1000 元。</t>
  </si>
  <si>
    <t xml:space="preserve">*文斗(158****3053)	</t>
  </si>
  <si>
    <t>2017062621001004970203962773</t>
  </si>
  <si>
    <t>SP17062600187072</t>
  </si>
  <si>
    <t>患者 赵静 自助机充值 300 元。</t>
  </si>
  <si>
    <t xml:space="preserve">*德交(825***@qq.com)	</t>
  </si>
  <si>
    <t>2017061921001004550212495891</t>
  </si>
  <si>
    <t>SP17061900136840</t>
  </si>
  <si>
    <t>患者 殷元敏 自助机充值 1000 元。</t>
  </si>
  <si>
    <t xml:space="preserve">*屾(a_s***@sina.com.cn)	</t>
  </si>
  <si>
    <t>2017061921001004550212494722</t>
  </si>
  <si>
    <t>SP17061900136838</t>
  </si>
  <si>
    <t>2017062621001004280217292079</t>
  </si>
  <si>
    <t>SP17062600179761</t>
  </si>
  <si>
    <t>患者 刘波 自助机充值 2500 元。</t>
  </si>
  <si>
    <t>2017062621001004950293729022</t>
  </si>
  <si>
    <t>SP17062600189096</t>
  </si>
  <si>
    <t>患者 吴学筠 自助机充值 5000 元。</t>
  </si>
  <si>
    <t xml:space="preserve">*学筠(138****1765)	</t>
  </si>
  <si>
    <t>2017062621001004430275505116</t>
  </si>
  <si>
    <t>SP17062600188919</t>
  </si>
  <si>
    <t>患者 李德富 自助机充值 100 元。</t>
  </si>
  <si>
    <t xml:space="preserve">*德富(158****4966)	</t>
  </si>
  <si>
    <t>2017062621001004920282747065</t>
  </si>
  <si>
    <t>SP17062600189178</t>
  </si>
  <si>
    <t>患者 朱江涛 自助机充值 10 元。</t>
  </si>
  <si>
    <t xml:space="preserve">*江涛(181****5813)	</t>
  </si>
  <si>
    <t>2017062621001004150273408880</t>
  </si>
  <si>
    <t>SP17062600189192</t>
  </si>
  <si>
    <t>患者 高艺宁 自助机充值 233 元。</t>
  </si>
  <si>
    <t xml:space="preserve">*志萍(ndj***@vip.qq.com)	</t>
  </si>
  <si>
    <t>门诊预存充值订单 233 元。</t>
  </si>
  <si>
    <t>2017062621001004150273386500</t>
  </si>
  <si>
    <t>SP17062600189130</t>
  </si>
  <si>
    <t>患者 高艺宁 自助机充值 100 元。</t>
  </si>
  <si>
    <t>2017062621001004610272517168</t>
  </si>
  <si>
    <t>SP17062600189041</t>
  </si>
  <si>
    <t>患者 杨锁娣 自助机充值 3000 元。</t>
  </si>
  <si>
    <t xml:space="preserve">*迎春(138****5816)	</t>
  </si>
  <si>
    <t>2017061921001004180206886798</t>
  </si>
  <si>
    <t>SP17061900131652</t>
  </si>
  <si>
    <t>患者 詹耀 自助机充值 1000 元。</t>
  </si>
  <si>
    <t xml:space="preserve">*耀(136****8056)	</t>
  </si>
  <si>
    <t>2017062621001004020243884882</t>
  </si>
  <si>
    <t>SP17062600185609</t>
  </si>
  <si>
    <t>患者 冯翠 自助机充值 300 元。</t>
  </si>
  <si>
    <t xml:space="preserve">*翠(161***@qq.com)	</t>
  </si>
  <si>
    <t>2017062721001004090287871878</t>
  </si>
  <si>
    <t>SP17062700189867</t>
  </si>
  <si>
    <t>患者 陈国英 自助机充值 500 元。</t>
  </si>
  <si>
    <t>2017062721001004840233309479</t>
  </si>
  <si>
    <t>SP17062700192030</t>
  </si>
  <si>
    <t>患者 李凡 自助机充值 500 元。</t>
  </si>
  <si>
    <t xml:space="preserve">*凡(152****7735)	</t>
  </si>
  <si>
    <t>2017062721001004100212672076</t>
  </si>
  <si>
    <t>SP17062700189715</t>
  </si>
  <si>
    <t>患者 李凡 自助机充值 20 元。</t>
  </si>
  <si>
    <t xml:space="preserve">*非非(159****5072)	</t>
  </si>
  <si>
    <t>2017062721001004840233232241</t>
  </si>
  <si>
    <t>SP17062700190899</t>
  </si>
  <si>
    <t>患者 李凡 自助机充值 200 元。</t>
  </si>
  <si>
    <t>2017062721001004470298086695</t>
  </si>
  <si>
    <t>SP17062700191100</t>
  </si>
  <si>
    <t>患者 王容与 自助机充值 20 元。</t>
  </si>
  <si>
    <t xml:space="preserve">*昆萍(158****0217)	</t>
  </si>
  <si>
    <t>2017062721001004350283329682</t>
  </si>
  <si>
    <t>SP17062700189703</t>
  </si>
  <si>
    <t>患者 李静 自助机充值 500 元。</t>
  </si>
  <si>
    <t xml:space="preserve">*静(921***@qq.com)	</t>
  </si>
  <si>
    <t>2017062721001004730233388738</t>
  </si>
  <si>
    <t>SP17062700191635</t>
  </si>
  <si>
    <t>患者 熊铁基 自助机充值 50 元。</t>
  </si>
  <si>
    <t xml:space="preserve">*铁基(139****8866)	</t>
  </si>
  <si>
    <t>2017062721001004490275190791</t>
  </si>
  <si>
    <t>SP17062700192968</t>
  </si>
  <si>
    <t>患者 谢慧 自助机充值 10 元。</t>
  </si>
  <si>
    <t xml:space="preserve">*慧(180****5000)	</t>
  </si>
  <si>
    <t>2017061321001004320288379499</t>
  </si>
  <si>
    <t>SP17061300091165</t>
  </si>
  <si>
    <t>患者 康庄 自助机充值 50 元。</t>
  </si>
  <si>
    <t xml:space="preserve">*庄(139****0786)	</t>
  </si>
  <si>
    <t>2017060521001004600292183715</t>
  </si>
  <si>
    <t>SP17060500021303</t>
  </si>
  <si>
    <t>患者 梁赟 自助机充值 50 元。</t>
  </si>
  <si>
    <t xml:space="preserve">*晓云(138****2255)	</t>
  </si>
  <si>
    <t>2017062721001004550227350411</t>
  </si>
  <si>
    <t>SP17062700191502</t>
  </si>
  <si>
    <t>患者 窦报祥 自助机充值 1000 元。</t>
  </si>
  <si>
    <t xml:space="preserve">*报祥(chu***@163.com)	</t>
  </si>
  <si>
    <t>2017062721001004170288513987</t>
  </si>
  <si>
    <t>SP17062700193423</t>
  </si>
  <si>
    <t>患者 丁艳 自助机充值 20 元。</t>
  </si>
  <si>
    <t xml:space="preserve">*艳(183****9909)	</t>
  </si>
  <si>
    <t>2017062721001004850211495841</t>
  </si>
  <si>
    <t>SP17062700192780</t>
  </si>
  <si>
    <t>患者 胡雅雯 自助机充值 100 元。</t>
  </si>
  <si>
    <t xml:space="preserve">*雅雯(138****3618)	</t>
  </si>
  <si>
    <t>2017062121001004130277110432</t>
  </si>
  <si>
    <t>SP17062100156960</t>
  </si>
  <si>
    <t>患者 朱善勋 自助机充值 20 元。</t>
  </si>
  <si>
    <t xml:space="preserve">*恩来(159****6742)	</t>
  </si>
  <si>
    <t>2017062221001004740290224140</t>
  </si>
  <si>
    <t>SP17062200166318</t>
  </si>
  <si>
    <t>患者 陈兴林 自助机充值 500 元。</t>
  </si>
  <si>
    <t xml:space="preserve">*国彦(135****1472)	</t>
  </si>
  <si>
    <t>2017062721001004130287018343</t>
  </si>
  <si>
    <t>SP17062700194491</t>
  </si>
  <si>
    <t>患者 辛娅平 自助机充值 200 元。</t>
  </si>
  <si>
    <t xml:space="preserve">*娅平(136****9109)	</t>
  </si>
  <si>
    <t>2017062721001004450271277202</t>
  </si>
  <si>
    <t>SP17062700193344</t>
  </si>
  <si>
    <t>患者 陈怡彤 自助机充值 2400 元。</t>
  </si>
  <si>
    <t xml:space="preserve">*宸骁(124***@qq.com)	</t>
  </si>
  <si>
    <t>2017062721001004890228873193</t>
  </si>
  <si>
    <t>SP17062700194277</t>
  </si>
  <si>
    <t>患者 王晋南 自助机充值 2000 元。</t>
  </si>
  <si>
    <t xml:space="preserve">*晋南(176****7346)	</t>
  </si>
  <si>
    <t>2017062721001004350283421760</t>
  </si>
  <si>
    <t>SP17062700191751</t>
  </si>
  <si>
    <t>患者 罗莉 自助机充值 200 元。</t>
  </si>
  <si>
    <t xml:space="preserve">*莉(158****4601)	</t>
  </si>
  <si>
    <t>2017062721001004340296892814</t>
  </si>
  <si>
    <t>SP17062700194846</t>
  </si>
  <si>
    <t>患者 陆中美 自助机充值 3000 元。</t>
  </si>
  <si>
    <t xml:space="preserve">*中美(157****3635)	</t>
  </si>
  <si>
    <t>2017062621001004340294872892</t>
  </si>
  <si>
    <t>SP17062600182889</t>
  </si>
  <si>
    <t>患者 陆中美 自助机充值 200 元。</t>
  </si>
  <si>
    <t>2017062721001004530210096451</t>
  </si>
  <si>
    <t>SP17062700195145</t>
  </si>
  <si>
    <t>患者 陆新民 自助机充值 10 元。</t>
  </si>
  <si>
    <t xml:space="preserve">*新民(135****7411)	</t>
  </si>
  <si>
    <t>2017060521001004140260716066</t>
  </si>
  <si>
    <t>SP17060500023636</t>
  </si>
  <si>
    <t>患者 施娅娟 自助机充值 4000 元。</t>
  </si>
  <si>
    <t xml:space="preserve">*娅娟(150****9205)	</t>
  </si>
  <si>
    <t>2017062221001004490266880882</t>
  </si>
  <si>
    <t>SP17062200163867</t>
  </si>
  <si>
    <t>患者 文继芬 自助机充值 1000 元。</t>
  </si>
  <si>
    <t xml:space="preserve">*琼霞(136****7840)	</t>
  </si>
  <si>
    <t>2017062721001004250290702369</t>
  </si>
  <si>
    <t>SP17062700195905</t>
  </si>
  <si>
    <t>患者 王玉先 自助机充值 200 元。</t>
  </si>
  <si>
    <t xml:space="preserve">*卉(bup***@163.com)	</t>
  </si>
  <si>
    <t>2017062721001004380208257253</t>
  </si>
  <si>
    <t>SP17062700193994</t>
  </si>
  <si>
    <t>患者 瞿玉江 自助机充值 500 元。</t>
  </si>
  <si>
    <t xml:space="preserve">*玉江(135****7300)	</t>
  </si>
  <si>
    <t>2017062721001004090288726034</t>
  </si>
  <si>
    <t>SP17062700196211</t>
  </si>
  <si>
    <t>患者 王佳 自助机充值 300 元。</t>
  </si>
  <si>
    <t xml:space="preserve">*丽萍(yan***@sina.com.cn)	</t>
  </si>
  <si>
    <t>2017062721001004890228619851</t>
  </si>
  <si>
    <t>SP17062700190757</t>
  </si>
  <si>
    <t>患者 赵换琴 自助机充值 500 元。</t>
  </si>
  <si>
    <t xml:space="preserve">*换琴(152****7740)	</t>
  </si>
  <si>
    <t>2017062721001004000228080046</t>
  </si>
  <si>
    <t>SP17062700195266</t>
  </si>
  <si>
    <t>患者 李水仙 自助机充值 500 元。</t>
  </si>
  <si>
    <t xml:space="preserve">*3888001186(138****1186)	</t>
  </si>
  <si>
    <t>2017062721001004820230881146</t>
  </si>
  <si>
    <t>SP17062700195591</t>
  </si>
  <si>
    <t>患者 黄昌文 自助机充值 20 元。</t>
  </si>
  <si>
    <t xml:space="preserve">*昌文(543***@qq.com)	</t>
  </si>
  <si>
    <t>2017062721001004110238864122</t>
  </si>
  <si>
    <t>SP17062700195800</t>
  </si>
  <si>
    <t>患者 张盼盼 自助机充值 100 元。</t>
  </si>
  <si>
    <t xml:space="preserve">*盼盼(150****7817)	</t>
  </si>
  <si>
    <t>2017062721001004700289454191</t>
  </si>
  <si>
    <t>SP17062700196217</t>
  </si>
  <si>
    <t>患者 张东才 自助机充值 730 元。</t>
  </si>
  <si>
    <t xml:space="preserve">*东才(137****3359)	</t>
  </si>
  <si>
    <t>2017062621001004060238840365</t>
  </si>
  <si>
    <t>SP17062600187218</t>
  </si>
  <si>
    <t>患者 彭湫涵 自助机充值 300 元。</t>
  </si>
  <si>
    <t xml:space="preserve">*湫涵(181****8520)	</t>
  </si>
  <si>
    <t>2017062721001004650232983237</t>
  </si>
  <si>
    <t>SP17062700195375</t>
  </si>
  <si>
    <t>患者 杨维左 自助机充值 3000 元。</t>
  </si>
  <si>
    <t xml:space="preserve">*晴(265***@qq.com)	</t>
  </si>
  <si>
    <t>2017060321001004840289841169</t>
  </si>
  <si>
    <t>SP17060300004368</t>
  </si>
  <si>
    <t>昆华医院患者 何爱媛 自助机充值 3500 元。</t>
  </si>
  <si>
    <t>昆华医院门诊预存充值订单 3500 元。</t>
  </si>
  <si>
    <t>2017062721001004940268509074</t>
  </si>
  <si>
    <t>SP17062700196701</t>
  </si>
  <si>
    <t>患者 蔡腾娇 自助机充值 100 元。</t>
  </si>
  <si>
    <t xml:space="preserve">*加雄(183****5862)	</t>
  </si>
  <si>
    <t>2017061421001004610247817567</t>
  </si>
  <si>
    <t>SP17061400099723</t>
  </si>
  <si>
    <t>患者 石冬梅 自助机充值 200 元。</t>
  </si>
  <si>
    <t xml:space="preserve">*冬梅(jan***@126.com)	</t>
  </si>
  <si>
    <t>2017062721001004200292251998</t>
  </si>
  <si>
    <t>SP17062700196057</t>
  </si>
  <si>
    <t>患者 瞿小敏 自助机充值 300 元。</t>
  </si>
  <si>
    <t xml:space="preserve">*艳霞(187****7586)	</t>
  </si>
  <si>
    <t>2017062721001004200292276365</t>
  </si>
  <si>
    <t>SP17062700196387</t>
  </si>
  <si>
    <t>患者 郑艳霞 自助机充值 200 元。</t>
  </si>
  <si>
    <t>2017062621001004090286212835</t>
  </si>
  <si>
    <t>SP17062600182146</t>
  </si>
  <si>
    <t>患者 许琳琳 自助机充值 500 元。</t>
  </si>
  <si>
    <t xml:space="preserve">*思瑞(csr***@163.com)	</t>
  </si>
  <si>
    <t>2017062721001004190259571894</t>
  </si>
  <si>
    <t>SP17062700196571</t>
  </si>
  <si>
    <t>患者 田泽珍 自助机充值 200 元。</t>
  </si>
  <si>
    <t xml:space="preserve">*泽珍(182****4160)	</t>
  </si>
  <si>
    <t>2017062721001004800221699968</t>
  </si>
  <si>
    <t>SP17062700190786</t>
  </si>
  <si>
    <t>患者 鲁巧丽 自助机充值 300 元。</t>
  </si>
  <si>
    <t xml:space="preserve">*巧丽(136****0514)	</t>
  </si>
  <si>
    <t>2017062721001004520228029553</t>
  </si>
  <si>
    <t>SP17062700191492</t>
  </si>
  <si>
    <t>患者 陈诺霞 自助机充值 450 元。</t>
  </si>
  <si>
    <t xml:space="preserve">*超波(136****0386)	</t>
  </si>
  <si>
    <t>2017062021001004330252962596</t>
  </si>
  <si>
    <t>SP17062000146472</t>
  </si>
  <si>
    <t>患者 李建梅 自助机充值 3000 元。</t>
  </si>
  <si>
    <t xml:space="preserve">*建梅(187****6378)	</t>
  </si>
  <si>
    <t>2017062621001004410299919457</t>
  </si>
  <si>
    <t>SP17062600181155</t>
  </si>
  <si>
    <t>患者 陈艳微 自助机充值 1000 元。</t>
  </si>
  <si>
    <t xml:space="preserve">*帆(186****6597)	</t>
  </si>
  <si>
    <t>2017062721001004030291957341</t>
  </si>
  <si>
    <t>SP17062700197064</t>
  </si>
  <si>
    <t>患者 肖冬 自助机充值 50 元。</t>
  </si>
  <si>
    <t xml:space="preserve">*翠芳(153****0870)	</t>
  </si>
  <si>
    <t>2017062621001004470296965784</t>
  </si>
  <si>
    <t>SP17062600187938</t>
  </si>
  <si>
    <t>患者 陈学群 自助机充值 2500 元。</t>
  </si>
  <si>
    <t xml:space="preserve">*学群(138****5122)	</t>
  </si>
  <si>
    <t>2017062221001004330257205456</t>
  </si>
  <si>
    <t>SP17062200166136</t>
  </si>
  <si>
    <t>患者 孔芳 自助机充值 1500 元。</t>
  </si>
  <si>
    <t xml:space="preserve">*杰(133****6440)	</t>
  </si>
  <si>
    <t>2017062621001004060238787882</t>
  </si>
  <si>
    <t>SP17062600186738</t>
  </si>
  <si>
    <t>患者 张子菊 自助机充值 200 元。</t>
  </si>
  <si>
    <t xml:space="preserve">*子菊(182****6030)	</t>
  </si>
  <si>
    <t>2017062721001004060240075064</t>
  </si>
  <si>
    <t>SP17062700190907</t>
  </si>
  <si>
    <t>2017062721001004690248308697</t>
  </si>
  <si>
    <t>SP17062700197414</t>
  </si>
  <si>
    <t>患者 黄通发 自助机充值 100 元。</t>
  </si>
  <si>
    <t xml:space="preserve">*娇慧(180****3520)	</t>
  </si>
  <si>
    <t>2017062721001004320217318475</t>
  </si>
  <si>
    <t>SP17062700197527</t>
  </si>
  <si>
    <t>患者 保沁杉 自助机充值 20 元。</t>
  </si>
  <si>
    <t xml:space="preserve">*沁杉(159****3969)	</t>
  </si>
  <si>
    <t>2017062721001004320217416710</t>
  </si>
  <si>
    <t>SP17062700197536</t>
  </si>
  <si>
    <t>患者 保沁杉 自助机充值 30 元。</t>
  </si>
  <si>
    <t>2017062821001004940269324264</t>
  </si>
  <si>
    <t>SP17062800197564</t>
  </si>
  <si>
    <t>患者 刘文彬 自助机充值 2 元。</t>
  </si>
  <si>
    <t>2017061221001004370239213484</t>
  </si>
  <si>
    <t>SP17061200083168</t>
  </si>
  <si>
    <t>患者 王东梅 自助机充值 30 元。</t>
  </si>
  <si>
    <t xml:space="preserve">25848	</t>
  </si>
  <si>
    <t xml:space="preserve">*东梅(136****6187)	</t>
  </si>
  <si>
    <t>2017062121001004700278740587</t>
  </si>
  <si>
    <t>SP17062100156072</t>
  </si>
  <si>
    <t>患者 陈家全 自助机充值 300 元。</t>
  </si>
  <si>
    <t>2017062121001004330255291055</t>
  </si>
  <si>
    <t>SP17062100155808</t>
  </si>
  <si>
    <t>患者 叶敏 自助机充值 500 元。</t>
  </si>
  <si>
    <t xml:space="preserve">*敏(912***@qq.com)	</t>
  </si>
  <si>
    <t>2017062721001004090289150500</t>
  </si>
  <si>
    <t>SP17062700197439</t>
  </si>
  <si>
    <t>患者 王德勤 自助机充值 200 元。</t>
  </si>
  <si>
    <t xml:space="preserve">*华(138****9131)	</t>
  </si>
  <si>
    <t>2017062821001004680296997892</t>
  </si>
  <si>
    <t>SP17062800199860</t>
  </si>
  <si>
    <t>患者 孙世娟 自助机充值 3000 元。</t>
  </si>
  <si>
    <t xml:space="preserve">*国帅(332***@qq.com)	</t>
  </si>
  <si>
    <t>2017062821001004680296997871</t>
  </si>
  <si>
    <t>SP17062800199849</t>
  </si>
  <si>
    <t>患者 孙世娟 自助机充值 1800 元。</t>
  </si>
  <si>
    <t>2017062821001004430278156466</t>
  </si>
  <si>
    <t>SP17062800198179</t>
  </si>
  <si>
    <t>患者 沈鹏 自助机充值 300 元。</t>
  </si>
  <si>
    <t>2017062421001004070231448975</t>
  </si>
  <si>
    <t>SP17062400177671</t>
  </si>
  <si>
    <t>患者 孙世娟 自助机充值 1200 元。</t>
  </si>
  <si>
    <t xml:space="preserve">*世娟(189****1668)	</t>
  </si>
  <si>
    <t>2017062721001004470298982528</t>
  </si>
  <si>
    <t>SP17062700196883</t>
  </si>
  <si>
    <t>患者 余国文 自助机充值 40 元。</t>
  </si>
  <si>
    <t xml:space="preserve">*本飞(156****7015)	</t>
  </si>
  <si>
    <t>2017062821001004380209920864</t>
  </si>
  <si>
    <t>SP17062800199665</t>
  </si>
  <si>
    <t>患者 白灵 自助机充值 1000 元。</t>
  </si>
  <si>
    <t xml:space="preserve">*慧(158****2238)	</t>
  </si>
  <si>
    <t>2017062821001004770254458188</t>
  </si>
  <si>
    <t>SP17062800198491</t>
  </si>
  <si>
    <t>患者 坝思雨 自助机充值 1000 元。</t>
  </si>
  <si>
    <t xml:space="preserve">*思雨(150****8302)	</t>
  </si>
  <si>
    <t>2017062621001004910235663736</t>
  </si>
  <si>
    <t>SP17062600187408</t>
  </si>
  <si>
    <t>患者 杨和春 自助机充值 500 元。</t>
  </si>
  <si>
    <t xml:space="preserve">*超鹏(153****0500)	</t>
  </si>
  <si>
    <t>2017062521001004600228883045</t>
  </si>
  <si>
    <t>SP17062500177964</t>
  </si>
  <si>
    <t>患者 李肃 自助机充值 1000 元。</t>
  </si>
  <si>
    <t xml:space="preserve">*肃(158****2673)	</t>
  </si>
  <si>
    <t>2017061021001004690216303084</t>
  </si>
  <si>
    <t>SP17061000069384</t>
  </si>
  <si>
    <t>患者 沈洋 自助机充值 2000 元。</t>
  </si>
  <si>
    <t xml:space="preserve">*洋(chi***@126.com)	</t>
  </si>
  <si>
    <t>2017060621001004690209123900</t>
  </si>
  <si>
    <t>SP17060600033387</t>
  </si>
  <si>
    <t>患者 沈洋 自助机充值 100 元。</t>
  </si>
  <si>
    <t>2017062821001004980260081728</t>
  </si>
  <si>
    <t>SP17062800201673</t>
  </si>
  <si>
    <t>患者 李川燕 自助机充值 130 元。</t>
  </si>
  <si>
    <t xml:space="preserve">*川燕(159****0979)	</t>
  </si>
  <si>
    <t>2017062821001004200293345594</t>
  </si>
  <si>
    <t>SP17062800200491</t>
  </si>
  <si>
    <t>患者 李亚敏 自助机充值 500 元。</t>
  </si>
  <si>
    <t xml:space="preserve">*亚敏(ivy***@126.com)	</t>
  </si>
  <si>
    <t>2017061221001004380279875438</t>
  </si>
  <si>
    <t>SP17061200072081</t>
  </si>
  <si>
    <t>患者 王连香 自助机充值 500 元。</t>
  </si>
  <si>
    <t xml:space="preserve">*连香(151****8178)	</t>
  </si>
  <si>
    <t>2017062821001004590202221851</t>
  </si>
  <si>
    <t>SP17062800202260</t>
  </si>
  <si>
    <t>患者 熊保文 自助机充值 200 元。</t>
  </si>
  <si>
    <t xml:space="preserve">*保文(136****4356)	</t>
  </si>
  <si>
    <t>2017062421001004290270714141</t>
  </si>
  <si>
    <t>SP17062400175534</t>
  </si>
  <si>
    <t>患者 朱琳 自助机充值 500 元。</t>
  </si>
  <si>
    <t xml:space="preserve">*仕伟(135****3322)	</t>
  </si>
  <si>
    <t>2017062821001004360299438176</t>
  </si>
  <si>
    <t>SP17062800201445</t>
  </si>
  <si>
    <t>患者 王海下 自助机充值 300 元。</t>
  </si>
  <si>
    <t xml:space="preserve">*海下(118***@qq.com)	</t>
  </si>
  <si>
    <t>2017062721001004180222276604</t>
  </si>
  <si>
    <t>SP17062700196483</t>
  </si>
  <si>
    <t>患者 舒余秀 自助机充值 20 元。</t>
  </si>
  <si>
    <t xml:space="preserve">*潇楠(254***@qq.com)	</t>
  </si>
  <si>
    <t>2017060521001004550284629011</t>
  </si>
  <si>
    <t>SP17060500017189</t>
  </si>
  <si>
    <t>患者 韩秀林 自助机充值 2000 元。</t>
  </si>
  <si>
    <t xml:space="preserve">*秀林(han***@126.com)	</t>
  </si>
  <si>
    <t>2017062821001004340298793887</t>
  </si>
  <si>
    <t>SP17062800203241</t>
  </si>
  <si>
    <t>2017062821001004510201468922</t>
  </si>
  <si>
    <t>SP17062800204258</t>
  </si>
  <si>
    <t>患者 冉静 自助机充值 100 元。</t>
  </si>
  <si>
    <t xml:space="preserve">*松坡(187****9196)	</t>
  </si>
  <si>
    <t>2017060821001004530274857261</t>
  </si>
  <si>
    <t>SP17060800054607</t>
  </si>
  <si>
    <t>患者 姚志诚 自助机充值 20 元。</t>
  </si>
  <si>
    <t xml:space="preserve">*苏静(137****7488)	</t>
  </si>
  <si>
    <t>2017062821001004750244290035</t>
  </si>
  <si>
    <t>SP17062800199964</t>
  </si>
  <si>
    <t>患者 解芳芳 自助机充值 150 元。</t>
  </si>
  <si>
    <t xml:space="preserve">*开斌(150****1457)	</t>
  </si>
  <si>
    <t>2017062821001004420293503147</t>
  </si>
  <si>
    <t>SP17062800204527</t>
  </si>
  <si>
    <t>患者 杨晓桐 自助机充值 25 元。</t>
  </si>
  <si>
    <t xml:space="preserve">*晓桐(251***@qq.com)	</t>
  </si>
  <si>
    <t>2017062821001004420293496565</t>
  </si>
  <si>
    <t>SP17062800204404</t>
  </si>
  <si>
    <t>患者 杨晓桐 自助机充值 350 元。</t>
  </si>
  <si>
    <t>门诊预存充值订单 350 元。</t>
  </si>
  <si>
    <t>2017060321001004510254479770</t>
  </si>
  <si>
    <t>SP17060300005150</t>
  </si>
  <si>
    <t>昆华医院患者 谭芳 自助机充值 50 元。</t>
  </si>
  <si>
    <t xml:space="preserve">*芳(tfa***@163.com)	</t>
  </si>
  <si>
    <t>2017062821001004660299338645</t>
  </si>
  <si>
    <t>SP17062800204366</t>
  </si>
  <si>
    <t>患者 陈小林 自助机充值 200 元。</t>
  </si>
  <si>
    <t xml:space="preserve">*小林(175***@qq.com)	</t>
  </si>
  <si>
    <t>2017062821001004660299319221</t>
  </si>
  <si>
    <t>SP17062800204349</t>
  </si>
  <si>
    <t>2017062821001004930226157894</t>
  </si>
  <si>
    <t>SP17062800202024</t>
  </si>
  <si>
    <t>患者 安海山 自助机充值 800 元。</t>
  </si>
  <si>
    <t xml:space="preserve">*海山(ahs***@163.com)	</t>
  </si>
  <si>
    <t>2017062821001004930226206799</t>
  </si>
  <si>
    <t>SP17062800202201</t>
  </si>
  <si>
    <t>2017062621001004720277917083</t>
  </si>
  <si>
    <t>SP17062600188256</t>
  </si>
  <si>
    <t>患者 张溪芮 自助机充值 200 元。</t>
  </si>
  <si>
    <t xml:space="preserve">*溪芮(137****9273)	</t>
  </si>
  <si>
    <t>2017062621001004880228080292</t>
  </si>
  <si>
    <t>SP17062600189395</t>
  </si>
  <si>
    <t>患者 杨晓燕 自助机充值 200 元。</t>
  </si>
  <si>
    <t xml:space="preserve">*晓燕(139****7823)	</t>
  </si>
  <si>
    <t>2017062721001004100213641723</t>
  </si>
  <si>
    <t>SP17062700197117</t>
  </si>
  <si>
    <t>患者 刘毅 自助机充值 200 元。</t>
  </si>
  <si>
    <t xml:space="preserve">*毅(189****8286)	</t>
  </si>
  <si>
    <t>2017062821001004540221093960</t>
  </si>
  <si>
    <t>SP17062800203918</t>
  </si>
  <si>
    <t>患者 王咏琪 自助机充值 1000 元。</t>
  </si>
  <si>
    <t xml:space="preserve">*定平(137***@qq.com)	</t>
  </si>
  <si>
    <t>2017062221001004240292533926</t>
  </si>
  <si>
    <t>SP17062200158305</t>
  </si>
  <si>
    <t>患者 江睿 自助机充值 300 元。</t>
  </si>
  <si>
    <t xml:space="preserve">*雁杰(vsl***@163.com)	</t>
  </si>
  <si>
    <t>2017062821001004120216493097</t>
  </si>
  <si>
    <t>SP17062800204326</t>
  </si>
  <si>
    <t>患者 钱美 自助机充值 500 元。</t>
  </si>
  <si>
    <t xml:space="preserve">*蛟(187****4845)	</t>
  </si>
  <si>
    <t>2017062821001004200293297675</t>
  </si>
  <si>
    <t>SP17062800198636</t>
  </si>
  <si>
    <t>患者 程丽琼 自助机充值 100 元。</t>
  </si>
  <si>
    <t xml:space="preserve">*丽琼(158****6084)	</t>
  </si>
  <si>
    <t>2017062821001004200293340971</t>
  </si>
  <si>
    <t>SP17062800199529</t>
  </si>
  <si>
    <t>患者 程丽琼 自助机充值 500 元。</t>
  </si>
  <si>
    <t>2017062721001004650233351193</t>
  </si>
  <si>
    <t>SP17062700197254</t>
  </si>
  <si>
    <t>患者 全然新 自助机充值 500 元。</t>
  </si>
  <si>
    <t xml:space="preserve">*然新(138****8777)	</t>
  </si>
  <si>
    <t>2017062821001004050292290737</t>
  </si>
  <si>
    <t>SP17062800204679</t>
  </si>
  <si>
    <t>患者 常龙 自助机充值 500 元。</t>
  </si>
  <si>
    <t xml:space="preserve">*龙(305***@qq.com)	</t>
  </si>
  <si>
    <t>2017062821001004700290441430</t>
  </si>
  <si>
    <t>SP17062800198152</t>
  </si>
  <si>
    <t>患者 任菊莉 自助机充值 400 元。</t>
  </si>
  <si>
    <t xml:space="preserve">*菊莉(185****7227)	</t>
  </si>
  <si>
    <t>2017060721001004700251858872</t>
  </si>
  <si>
    <t>SP17060700043699</t>
  </si>
  <si>
    <t>患者 任菊莉 自助机充值 200 元。</t>
  </si>
  <si>
    <t>2017062821001004820232557048</t>
  </si>
  <si>
    <t>SP17062800201843</t>
  </si>
  <si>
    <t>患者 张洪玉 自助机充值 10 元。</t>
  </si>
  <si>
    <t xml:space="preserve">*零亚(136****4676)	</t>
  </si>
  <si>
    <t>2017060821001004010258834841</t>
  </si>
  <si>
    <t>SP17060800056107</t>
  </si>
  <si>
    <t>患者 颜子文 自助机充值 20 元。</t>
  </si>
  <si>
    <t xml:space="preserve">*怡馨(138****9589)	</t>
  </si>
  <si>
    <t>2017060821001004010258750180</t>
  </si>
  <si>
    <t>SP17060800056037</t>
  </si>
  <si>
    <t>患者 颜怡馨 自助机充值 10 元。</t>
  </si>
  <si>
    <t>2017060821001004010258829197</t>
  </si>
  <si>
    <t>SP17060800056106</t>
  </si>
  <si>
    <t>患者 颜海滨 自助机充值 20 元。</t>
  </si>
  <si>
    <t>2017062821001004060243239858</t>
  </si>
  <si>
    <t>SP17062800205619</t>
  </si>
  <si>
    <t>患者 钟右发 自助机充值 500 元。</t>
  </si>
  <si>
    <t xml:space="preserve">*右发(182****9401)	</t>
  </si>
  <si>
    <t>2017061521001004010271701781</t>
  </si>
  <si>
    <t>SP17061500113585</t>
  </si>
  <si>
    <t>患者 张军伟 自助机充值 300 元。</t>
  </si>
  <si>
    <t xml:space="preserve">*军伟(150****3040)	</t>
  </si>
  <si>
    <t>2017062821001004700291399396</t>
  </si>
  <si>
    <t>SP17062800205220</t>
  </si>
  <si>
    <t>患者 万容戎 自助机充值 50 元。</t>
  </si>
  <si>
    <t xml:space="preserve">*容戎(130****9097)	</t>
  </si>
  <si>
    <t>2017062821001004140203555607</t>
  </si>
  <si>
    <t>SP17062800203904</t>
  </si>
  <si>
    <t>患者 刘芊 自助机充值 100 元。</t>
  </si>
  <si>
    <t xml:space="preserve">*芊(142***@qq.com)	</t>
  </si>
  <si>
    <t>2017062821001004140203164412</t>
  </si>
  <si>
    <t>SP17062800202403</t>
  </si>
  <si>
    <t>患者 胡艳娇 自助机充值 500 元。</t>
  </si>
  <si>
    <t xml:space="preserve">*自岗(wzg***@126.com)	</t>
  </si>
  <si>
    <t>2017060321001004440253061745</t>
  </si>
  <si>
    <t>SP17060300006924</t>
  </si>
  <si>
    <t>昆华医院患者 钟兰萍 自助机充值 100 元。</t>
  </si>
  <si>
    <t xml:space="preserve">*兰萍(wat***@163.com)	</t>
  </si>
  <si>
    <t>2017062621001004070234949971</t>
  </si>
  <si>
    <t>SP17062600186941</t>
  </si>
  <si>
    <t>患者 巴桑央珠 自助机充值 200 元。</t>
  </si>
  <si>
    <t xml:space="preserve">*良贵嘎(553***@qq.com)	</t>
  </si>
  <si>
    <t>2017062621001004070234971211</t>
  </si>
  <si>
    <t>SP17062600187189</t>
  </si>
  <si>
    <t>患者 巴桑央珠 自助机充值 300 元。</t>
  </si>
  <si>
    <t>2017062121001004860218157957</t>
  </si>
  <si>
    <t>SP17062100151691</t>
  </si>
  <si>
    <t>患者 王波 自助机充值 2 元。</t>
  </si>
  <si>
    <t xml:space="preserve">*波(183****0327)	</t>
  </si>
  <si>
    <t>郑加琼</t>
  </si>
  <si>
    <t>SR17062100004470</t>
  </si>
  <si>
    <t>OR17062100099683</t>
  </si>
  <si>
    <t>陈兴绍</t>
  </si>
  <si>
    <t>SR17062100004491</t>
  </si>
  <si>
    <t>OR17062100100498</t>
  </si>
  <si>
    <t>程光普</t>
  </si>
  <si>
    <t>SR17062100004494</t>
  </si>
  <si>
    <t>OR17062100100576</t>
  </si>
  <si>
    <t>王丹梅</t>
  </si>
  <si>
    <t>SR17062100004498</t>
  </si>
  <si>
    <t>OR17062100100653</t>
  </si>
  <si>
    <t>李宵圆</t>
  </si>
  <si>
    <t>SR17062100004514</t>
  </si>
  <si>
    <t>OR17062100100948</t>
  </si>
  <si>
    <t>杨茜</t>
  </si>
  <si>
    <t>SR17062100004516</t>
  </si>
  <si>
    <t>OR17062100100963</t>
  </si>
  <si>
    <t>粱秋燕</t>
  </si>
  <si>
    <t>SR17062100004526</t>
  </si>
  <si>
    <t>OR17062100101136</t>
  </si>
  <si>
    <t>SR17062100004531</t>
  </si>
  <si>
    <t>OR17062100101188</t>
  </si>
  <si>
    <t>杨文凤</t>
  </si>
  <si>
    <t>SR17062100004534</t>
  </si>
  <si>
    <t>OR17062100101223</t>
  </si>
  <si>
    <t>冯高学</t>
  </si>
  <si>
    <t>SR17062100004541</t>
  </si>
  <si>
    <t>OR17062100101292</t>
  </si>
  <si>
    <t>SR17062100004543</t>
  </si>
  <si>
    <t>OR17062100101303</t>
  </si>
  <si>
    <t>阮云飞</t>
  </si>
  <si>
    <t>SR17062100004547</t>
  </si>
  <si>
    <t>OR17062100101340</t>
  </si>
  <si>
    <t>缪春玉</t>
  </si>
  <si>
    <t>SR17062100004559</t>
  </si>
  <si>
    <t>OR17062100101440</t>
  </si>
  <si>
    <t>李继琴</t>
  </si>
  <si>
    <t>SR17062100004566</t>
  </si>
  <si>
    <t>OR17062100101477</t>
  </si>
  <si>
    <t>普靖</t>
  </si>
  <si>
    <t>SR17062100004569</t>
  </si>
  <si>
    <t>OR17062100101489</t>
  </si>
  <si>
    <t>王仁魁</t>
  </si>
  <si>
    <t>SR17062100004585</t>
  </si>
  <si>
    <t>OR17062100101548</t>
  </si>
  <si>
    <t>李慧</t>
  </si>
  <si>
    <t>SR17062100004612</t>
  </si>
  <si>
    <t>OR17062100101649</t>
  </si>
  <si>
    <t>张杨</t>
  </si>
  <si>
    <t>SR17062100004618</t>
  </si>
  <si>
    <t>OR17062100101665</t>
  </si>
  <si>
    <t>王冬香</t>
  </si>
  <si>
    <t>SR17062100004623</t>
  </si>
  <si>
    <t>OR17062100101690</t>
  </si>
  <si>
    <t>陈思遥</t>
  </si>
  <si>
    <t>SR17062100004625</t>
  </si>
  <si>
    <t>OR17062100101694</t>
  </si>
  <si>
    <t>5325-2529021339</t>
  </si>
  <si>
    <t>冯俊菊</t>
  </si>
  <si>
    <t>SR17062100004631</t>
  </si>
  <si>
    <t>OR17062100101720</t>
  </si>
  <si>
    <t>陈华燕</t>
  </si>
  <si>
    <t>SR17062100004650</t>
  </si>
  <si>
    <t>OR17062100102015</t>
  </si>
  <si>
    <t>雷志英</t>
  </si>
  <si>
    <t>SR17062100004652</t>
  </si>
  <si>
    <t>OR17062100102052</t>
  </si>
  <si>
    <t>陶兴媛</t>
  </si>
  <si>
    <t>SR17062100004653</t>
  </si>
  <si>
    <t>OR17062100102057</t>
  </si>
  <si>
    <t>李文全</t>
  </si>
  <si>
    <t>SR17062100004655</t>
  </si>
  <si>
    <t>OR17062100102079</t>
  </si>
  <si>
    <t>付力万</t>
  </si>
  <si>
    <t>SR17062100004661</t>
  </si>
  <si>
    <t>OR17062100102107</t>
  </si>
  <si>
    <t>王健</t>
  </si>
  <si>
    <t>SR17062100004665</t>
  </si>
  <si>
    <t>OR17062100102170</t>
  </si>
  <si>
    <t>雷蕾</t>
  </si>
  <si>
    <t>SR17062100004672</t>
  </si>
  <si>
    <t>OR17062100102212</t>
  </si>
  <si>
    <t>李记金</t>
  </si>
  <si>
    <t>SR17062100004674</t>
  </si>
  <si>
    <t>OR17062100102232</t>
  </si>
  <si>
    <t>罗皓阳</t>
  </si>
  <si>
    <t>SR17062100004696</t>
  </si>
  <si>
    <t>OR17062100102464</t>
  </si>
  <si>
    <t>王昭利</t>
  </si>
  <si>
    <t>SR17062100004702</t>
  </si>
  <si>
    <t>OR17062100102496</t>
  </si>
  <si>
    <t>戴沛岑</t>
  </si>
  <si>
    <t>SR17062100004704</t>
  </si>
  <si>
    <t>OR17062100102503</t>
  </si>
  <si>
    <t>王逸萱</t>
  </si>
  <si>
    <t>SR17062100004707</t>
  </si>
  <si>
    <t>OR17062100102521</t>
  </si>
  <si>
    <t>缪梅香</t>
  </si>
  <si>
    <t>SR17062100004708</t>
  </si>
  <si>
    <t>OR17062100102529</t>
  </si>
  <si>
    <t>SR17062100004709</t>
  </si>
  <si>
    <t>OR17062100102535</t>
  </si>
  <si>
    <t>刘孟黎</t>
  </si>
  <si>
    <t>SR17062100004722</t>
  </si>
  <si>
    <t>OR17062100102635</t>
  </si>
  <si>
    <t>彭涌</t>
  </si>
  <si>
    <t>SR17062100004726</t>
  </si>
  <si>
    <t>OR17062100102653</t>
  </si>
  <si>
    <t>张云仙</t>
  </si>
  <si>
    <t>SR17062100004731</t>
  </si>
  <si>
    <t>OR17062100102687</t>
  </si>
  <si>
    <t>SR17062100004732</t>
  </si>
  <si>
    <t>OR17062100102688</t>
  </si>
  <si>
    <t>SR17062100004733</t>
  </si>
  <si>
    <t>OR17062100102689</t>
  </si>
  <si>
    <t>李斌</t>
  </si>
  <si>
    <t>SR17062100004736</t>
  </si>
  <si>
    <t>OR17062100102716</t>
  </si>
  <si>
    <t>王雅</t>
  </si>
  <si>
    <t>SR17062100004740</t>
  </si>
  <si>
    <t>OR17062100102726</t>
  </si>
  <si>
    <t>赵家鸿</t>
  </si>
  <si>
    <t>SR17062100004757</t>
  </si>
  <si>
    <t>OR17062100102804</t>
  </si>
  <si>
    <t>高秀玲</t>
  </si>
  <si>
    <t>SR17062100004758</t>
  </si>
  <si>
    <t>OR17062100102807</t>
  </si>
  <si>
    <t>SR17062100004759</t>
  </si>
  <si>
    <t>OR17062100102810</t>
  </si>
  <si>
    <t>SR17062100004760</t>
  </si>
  <si>
    <t>OR17062100102813</t>
  </si>
  <si>
    <t>李建梅</t>
  </si>
  <si>
    <t>SR17062100004762</t>
  </si>
  <si>
    <t>OR17062100102820</t>
  </si>
  <si>
    <t>段建娟</t>
  </si>
  <si>
    <t>SR17062100004771</t>
  </si>
  <si>
    <t>OR17062100102868</t>
  </si>
  <si>
    <t>朱清清</t>
  </si>
  <si>
    <t>SR17062100004779</t>
  </si>
  <si>
    <t>OR17062100102901</t>
  </si>
  <si>
    <t>SR17062100004791</t>
  </si>
  <si>
    <t>OR17062100102929</t>
  </si>
  <si>
    <t>陈春珍</t>
  </si>
  <si>
    <t>SR17062100004794</t>
  </si>
  <si>
    <t>OR17062100102934</t>
  </si>
  <si>
    <t>SR17062100004796</t>
  </si>
  <si>
    <t>OR17062100102937</t>
  </si>
  <si>
    <t>吴少平</t>
  </si>
  <si>
    <t>SR17062100004798</t>
  </si>
  <si>
    <t>OR17062100102945</t>
  </si>
  <si>
    <t>杨飞鹏</t>
  </si>
  <si>
    <t>SR17062100004809</t>
  </si>
  <si>
    <t>OR17062100102980</t>
  </si>
  <si>
    <t>普紫薇</t>
  </si>
  <si>
    <t>SR17062100004814</t>
  </si>
  <si>
    <t>OR17062100103061</t>
  </si>
  <si>
    <t>吴诚豪</t>
  </si>
  <si>
    <t>SR17062200004816</t>
  </si>
  <si>
    <t>OR17062200103122</t>
  </si>
  <si>
    <t>朱丹</t>
  </si>
  <si>
    <t>SR17062200004818</t>
  </si>
  <si>
    <t>OR17062200103292</t>
  </si>
  <si>
    <t>田应芬</t>
  </si>
  <si>
    <t>SR17062200004823</t>
  </si>
  <si>
    <t>OR17062200103617</t>
  </si>
  <si>
    <t>刘珲</t>
  </si>
  <si>
    <t>SR17062200004825</t>
  </si>
  <si>
    <t>OR17062200103623</t>
  </si>
  <si>
    <t>吴抒遥</t>
  </si>
  <si>
    <t>SR17062200004842</t>
  </si>
  <si>
    <t>OR17062200104004</t>
  </si>
  <si>
    <t>熊宇杰</t>
  </si>
  <si>
    <t>SR17062200004846</t>
  </si>
  <si>
    <t>OR17062200104040</t>
  </si>
  <si>
    <t>桑浪萍</t>
  </si>
  <si>
    <t>SR17062200004851</t>
  </si>
  <si>
    <t>OR17062200104119</t>
  </si>
  <si>
    <t>任媛</t>
  </si>
  <si>
    <t>SR17062200004853</t>
  </si>
  <si>
    <t>OR17062200104143</t>
  </si>
  <si>
    <t>何丽馨</t>
  </si>
  <si>
    <t>SR17062200004875</t>
  </si>
  <si>
    <t>OR17062200104453</t>
  </si>
  <si>
    <t>阚敏</t>
  </si>
  <si>
    <t>SR17062200004880</t>
  </si>
  <si>
    <t>OR17062200104505</t>
  </si>
  <si>
    <t>沙涛</t>
  </si>
  <si>
    <t>SR17062200004881</t>
  </si>
  <si>
    <t>OR17062200104511</t>
  </si>
  <si>
    <t>5300-5000998902</t>
  </si>
  <si>
    <t>张程岑</t>
  </si>
  <si>
    <t>SR17062200004890</t>
  </si>
  <si>
    <t>OR17062200104646</t>
  </si>
  <si>
    <t>段燕洁</t>
  </si>
  <si>
    <t>SR17062200004901</t>
  </si>
  <si>
    <t>OR17062200104792</t>
  </si>
  <si>
    <t>SR17062200004908</t>
  </si>
  <si>
    <t>OR17062200104880</t>
  </si>
  <si>
    <t>SR17062200004909</t>
  </si>
  <si>
    <t>OR17062200104883</t>
  </si>
  <si>
    <t>黄玉俊</t>
  </si>
  <si>
    <t>SR17062200004913</t>
  </si>
  <si>
    <t>OR17062200104934</t>
  </si>
  <si>
    <t>李景波</t>
  </si>
  <si>
    <t>SR17062200004929</t>
  </si>
  <si>
    <t>OR17062200105031</t>
  </si>
  <si>
    <t>念永良</t>
  </si>
  <si>
    <t>SR17062200004942</t>
  </si>
  <si>
    <t>OR17062200105134</t>
  </si>
  <si>
    <t>SR17062200004943</t>
  </si>
  <si>
    <t>OR17062200105144</t>
  </si>
  <si>
    <t>SR17062200004945</t>
  </si>
  <si>
    <t>OR17062200105147</t>
  </si>
  <si>
    <t>SR17062200004953</t>
  </si>
  <si>
    <t>OR17062200105218</t>
  </si>
  <si>
    <t>杨明兰</t>
  </si>
  <si>
    <t>SR17062200004955</t>
  </si>
  <si>
    <t>OR17062200105225</t>
  </si>
  <si>
    <t>周备</t>
  </si>
  <si>
    <t>SR17062200004957</t>
  </si>
  <si>
    <t>OR17062200105228</t>
  </si>
  <si>
    <t>吕娟</t>
  </si>
  <si>
    <t>SR17062200004958</t>
  </si>
  <si>
    <t>OR17062200105238</t>
  </si>
  <si>
    <t>郭伟</t>
  </si>
  <si>
    <t>SR17062200004969</t>
  </si>
  <si>
    <t>OR17062200105283</t>
  </si>
  <si>
    <t>徐鹏云</t>
  </si>
  <si>
    <t>SR17062200004974</t>
  </si>
  <si>
    <t>OR17062200105303</t>
  </si>
  <si>
    <t>姚世龙</t>
  </si>
  <si>
    <t>SR17062200004977</t>
  </si>
  <si>
    <t>OR17062200105310</t>
  </si>
  <si>
    <t>SR17062200004997</t>
  </si>
  <si>
    <t>OR17062200105382</t>
  </si>
  <si>
    <t>赵麟霄</t>
  </si>
  <si>
    <t>SR17062200005001</t>
  </si>
  <si>
    <t>OR17062200105402</t>
  </si>
  <si>
    <t>颜娜静</t>
  </si>
  <si>
    <t>SR17062200005008</t>
  </si>
  <si>
    <t>OR17062200105428</t>
  </si>
  <si>
    <t>杨绍青</t>
  </si>
  <si>
    <t>SR17062200005010</t>
  </si>
  <si>
    <t>OR17062200105432</t>
  </si>
  <si>
    <t>高嘉敏</t>
  </si>
  <si>
    <t>SR17062200005020</t>
  </si>
  <si>
    <t>OR17062200105476</t>
  </si>
  <si>
    <t>刘芳</t>
  </si>
  <si>
    <t>SR17062200005030</t>
  </si>
  <si>
    <t>OR17062200105667</t>
  </si>
  <si>
    <t>阮再昆</t>
  </si>
  <si>
    <t>SR17062200005032</t>
  </si>
  <si>
    <t>OR17062200105692</t>
  </si>
  <si>
    <t>董亚雪</t>
  </si>
  <si>
    <t>SR17062200005052</t>
  </si>
  <si>
    <t>OR17062200105921</t>
  </si>
  <si>
    <t>刘贵斌</t>
  </si>
  <si>
    <t>SR17062200005055</t>
  </si>
  <si>
    <t>OR17062200105954</t>
  </si>
  <si>
    <t>万洁</t>
  </si>
  <si>
    <t>SR17062200005056</t>
  </si>
  <si>
    <t>OR17062200105955</t>
  </si>
  <si>
    <t>陈美兰</t>
  </si>
  <si>
    <t>SR17062200005069</t>
  </si>
  <si>
    <t>OR17062200106014</t>
  </si>
  <si>
    <t>陈海华</t>
  </si>
  <si>
    <t>SR17062200005075</t>
  </si>
  <si>
    <t>OR17062200106053</t>
  </si>
  <si>
    <t>李朝晖</t>
  </si>
  <si>
    <t>SR17062200005080</t>
  </si>
  <si>
    <t>OR17062200106072</t>
  </si>
  <si>
    <t>陈磊</t>
  </si>
  <si>
    <t>SR17062200005092</t>
  </si>
  <si>
    <t>OR17062200106137</t>
  </si>
  <si>
    <t>刘纯洁</t>
  </si>
  <si>
    <t>SR17062200005095</t>
  </si>
  <si>
    <t>OR17062200106184</t>
  </si>
  <si>
    <t>刘江燕</t>
  </si>
  <si>
    <t>SR17062200005102</t>
  </si>
  <si>
    <t>OR17062200106235</t>
  </si>
  <si>
    <t>李伟</t>
  </si>
  <si>
    <t>SR17062200005106</t>
  </si>
  <si>
    <t>OR17062200106250</t>
  </si>
  <si>
    <t>刘宽</t>
  </si>
  <si>
    <t>SR17062200005112</t>
  </si>
  <si>
    <t>OR17062200106278</t>
  </si>
  <si>
    <t>李志云</t>
  </si>
  <si>
    <t>SR17062200005123</t>
  </si>
  <si>
    <t>OR17062200106315</t>
  </si>
  <si>
    <t>李世杰</t>
  </si>
  <si>
    <t>SR17062200005126</t>
  </si>
  <si>
    <t>OR17062200106333</t>
  </si>
  <si>
    <t>5329-2901149820</t>
  </si>
  <si>
    <t>周毫</t>
  </si>
  <si>
    <t>SR17062200005147</t>
  </si>
  <si>
    <t>OR17062200106429</t>
  </si>
  <si>
    <t>汪江亚</t>
  </si>
  <si>
    <t>SR17062200005148</t>
  </si>
  <si>
    <t>OR17062200106439</t>
  </si>
  <si>
    <t>朱聪聪</t>
  </si>
  <si>
    <t>SR17062200005156</t>
  </si>
  <si>
    <t>OR17062200106486</t>
  </si>
  <si>
    <t>段红萍</t>
  </si>
  <si>
    <t>SR17062200005177</t>
  </si>
  <si>
    <t>OR17062200106539</t>
  </si>
  <si>
    <t>周安伟</t>
  </si>
  <si>
    <t>SR17062200005180</t>
  </si>
  <si>
    <t>OR17062200106553</t>
  </si>
  <si>
    <t>茶兴臣</t>
  </si>
  <si>
    <t>SR17062200005192</t>
  </si>
  <si>
    <t>OR17062200106585</t>
  </si>
  <si>
    <t>SR17062200005194</t>
  </si>
  <si>
    <t>OR17062200106589</t>
  </si>
  <si>
    <t>SR17062200005195</t>
  </si>
  <si>
    <t>OR17062200106590</t>
  </si>
  <si>
    <t>宁凤飞</t>
  </si>
  <si>
    <t>SR17062200005197</t>
  </si>
  <si>
    <t>OR17062200106595</t>
  </si>
  <si>
    <t>左秋萍</t>
  </si>
  <si>
    <t>SR17062200005199</t>
  </si>
  <si>
    <t>OR17062200106604</t>
  </si>
  <si>
    <t>尹龙</t>
  </si>
  <si>
    <t>SR17062200005203</t>
  </si>
  <si>
    <t>OR17062200106616</t>
  </si>
  <si>
    <t>万春蕾</t>
  </si>
  <si>
    <t>SR17062200005206</t>
  </si>
  <si>
    <t>OR17062200106626</t>
  </si>
  <si>
    <t>曲恒霄</t>
  </si>
  <si>
    <t>SR17062200005215</t>
  </si>
  <si>
    <t>OR17062200106647</t>
  </si>
  <si>
    <t>刘岩岩</t>
  </si>
  <si>
    <t>SR17062200005231</t>
  </si>
  <si>
    <t>OR17062200106723</t>
  </si>
  <si>
    <t>魏雅琪</t>
  </si>
  <si>
    <t>SR17062200005237</t>
  </si>
  <si>
    <t>OR17062200106778</t>
  </si>
  <si>
    <t>吴仕献</t>
  </si>
  <si>
    <t>SR17062300005248</t>
  </si>
  <si>
    <t>OR17062300107244</t>
  </si>
  <si>
    <t>杨伟杰</t>
  </si>
  <si>
    <t>SR17062300005249</t>
  </si>
  <si>
    <t>OR17062300107269</t>
  </si>
  <si>
    <t>吕海留</t>
  </si>
  <si>
    <t>SR17062300005256</t>
  </si>
  <si>
    <t>OR17062300107536</t>
  </si>
  <si>
    <t>杨娟</t>
  </si>
  <si>
    <t>SR17062300005272</t>
  </si>
  <si>
    <t>OR17062300107982</t>
  </si>
  <si>
    <t>张仕云</t>
  </si>
  <si>
    <t>SR17062300005281</t>
  </si>
  <si>
    <t>OR17062300108189</t>
  </si>
  <si>
    <t>李媛媛</t>
  </si>
  <si>
    <t>SR17062300005285</t>
  </si>
  <si>
    <t>OR17062300108235</t>
  </si>
  <si>
    <t>刘淑美</t>
  </si>
  <si>
    <t>SR17062300005286</t>
  </si>
  <si>
    <t>OR17062300108250</t>
  </si>
  <si>
    <t>SR17062300005288</t>
  </si>
  <si>
    <t>OR17062300108267</t>
  </si>
  <si>
    <t>金荣献</t>
  </si>
  <si>
    <t>SR17062300005290</t>
  </si>
  <si>
    <t>OR17062300108328</t>
  </si>
  <si>
    <t>王忠慧</t>
  </si>
  <si>
    <t>SR17062300005291</t>
  </si>
  <si>
    <t>OR17062300108330</t>
  </si>
  <si>
    <t>刘宇</t>
  </si>
  <si>
    <t>SR17062300005292</t>
  </si>
  <si>
    <t>OR17062300108351</t>
  </si>
  <si>
    <t>刘敏</t>
  </si>
  <si>
    <t>SR17062300005295</t>
  </si>
  <si>
    <t>OR17062300108395</t>
  </si>
  <si>
    <t>李晶</t>
  </si>
  <si>
    <t>SR17062300005299</t>
  </si>
  <si>
    <t>OR17062300108427</t>
  </si>
  <si>
    <t>SR17062300005300</t>
  </si>
  <si>
    <t>OR17062300108430</t>
  </si>
  <si>
    <t>SR17062300005301</t>
  </si>
  <si>
    <t>OR17062300108431</t>
  </si>
  <si>
    <t>SR17062300005371</t>
  </si>
  <si>
    <t>OR17062300108958</t>
  </si>
  <si>
    <t>何昊坤</t>
  </si>
  <si>
    <t>SR17062300005372</t>
  </si>
  <si>
    <t>OR17062300108964</t>
  </si>
  <si>
    <t>保欢欢</t>
  </si>
  <si>
    <t>SR17062300005378</t>
  </si>
  <si>
    <t>OR17062300108987</t>
  </si>
  <si>
    <t>肖新华</t>
  </si>
  <si>
    <t>SR17062300005380</t>
  </si>
  <si>
    <t>OR17062300108992</t>
  </si>
  <si>
    <t>杨柳</t>
  </si>
  <si>
    <t>SR17062300005384</t>
  </si>
  <si>
    <t>OR17062300109044</t>
  </si>
  <si>
    <t>蒋开北</t>
  </si>
  <si>
    <t>SR17062300005401</t>
  </si>
  <si>
    <t>OR17062300109087</t>
  </si>
  <si>
    <t>SR17062300005402</t>
  </si>
  <si>
    <t>OR17062300109088</t>
  </si>
  <si>
    <t>SR17062300005403</t>
  </si>
  <si>
    <t>OR17062300109089</t>
  </si>
  <si>
    <t>杨容凤</t>
  </si>
  <si>
    <t>SR17062300005408</t>
  </si>
  <si>
    <t>OR17062300109109</t>
  </si>
  <si>
    <t>朱菡</t>
  </si>
  <si>
    <t>SR17062300005425</t>
  </si>
  <si>
    <t>OR17062300109372</t>
  </si>
  <si>
    <t>太陈曦</t>
  </si>
  <si>
    <t>SR17062300005443</t>
  </si>
  <si>
    <t>OR17062300109567</t>
  </si>
  <si>
    <t>王礼霞</t>
  </si>
  <si>
    <t>SR17062300005445</t>
  </si>
  <si>
    <t>OR17062300109573</t>
  </si>
  <si>
    <t>姚翰</t>
  </si>
  <si>
    <t>SR17062300005448</t>
  </si>
  <si>
    <t>OR17062300109591</t>
  </si>
  <si>
    <t>唐光琼</t>
  </si>
  <si>
    <t>SR17062300005452</t>
  </si>
  <si>
    <t>OR17062300109615</t>
  </si>
  <si>
    <t>SR17062300005468</t>
  </si>
  <si>
    <t>OR17062300109705</t>
  </si>
  <si>
    <t>陈文硕</t>
  </si>
  <si>
    <t>SR17062300005478</t>
  </si>
  <si>
    <t>OR17062300109759</t>
  </si>
  <si>
    <t>巢晓琴</t>
  </si>
  <si>
    <t>SR17062300005492</t>
  </si>
  <si>
    <t>OR17062300109858</t>
  </si>
  <si>
    <t>庞早霞</t>
  </si>
  <si>
    <t>SR17062300005504</t>
  </si>
  <si>
    <t>OR17062300109950</t>
  </si>
  <si>
    <t>窦美雄</t>
  </si>
  <si>
    <t>SR17062300005526</t>
  </si>
  <si>
    <t>OR17062300110028</t>
  </si>
  <si>
    <t>杨志康</t>
  </si>
  <si>
    <t>SR17062300005527</t>
  </si>
  <si>
    <t>OR17062300110032</t>
  </si>
  <si>
    <t>黎粘</t>
  </si>
  <si>
    <t>SR17062300005529</t>
  </si>
  <si>
    <t>OR17062300110039</t>
  </si>
  <si>
    <t>殷瑜遥</t>
  </si>
  <si>
    <t>SR17062300005543</t>
  </si>
  <si>
    <t>OR17062300110102</t>
  </si>
  <si>
    <t>许秀芬</t>
  </si>
  <si>
    <t>SR17062300005544</t>
  </si>
  <si>
    <t>OR17062300110106</t>
  </si>
  <si>
    <t>SR17062300005547</t>
  </si>
  <si>
    <t>OR17062300110117</t>
  </si>
  <si>
    <t>SR17062300005549</t>
  </si>
  <si>
    <t>OR17062300110119</t>
  </si>
  <si>
    <t>杞晓雁</t>
  </si>
  <si>
    <t>SR17062300005550</t>
  </si>
  <si>
    <t>OR17062300110121</t>
  </si>
  <si>
    <t>付浩</t>
  </si>
  <si>
    <t>SR17062300005565</t>
  </si>
  <si>
    <t>OR17062300110186</t>
  </si>
  <si>
    <t>保佑群</t>
  </si>
  <si>
    <t>SR17062300005566</t>
  </si>
  <si>
    <t>OR17062300110188</t>
  </si>
  <si>
    <t>SR17062300005567</t>
  </si>
  <si>
    <t>OR17062300110189</t>
  </si>
  <si>
    <t>蒋昌波</t>
  </si>
  <si>
    <t>SR17062300005570</t>
  </si>
  <si>
    <t>OR17062300110196</t>
  </si>
  <si>
    <t>陈曦</t>
  </si>
  <si>
    <t>SR17062300005571</t>
  </si>
  <si>
    <t>OR17062300110197</t>
  </si>
  <si>
    <t>赵婧</t>
  </si>
  <si>
    <t>SR17062300005597</t>
  </si>
  <si>
    <t>OR17062300110296</t>
  </si>
  <si>
    <t>王泽顺麒</t>
  </si>
  <si>
    <t>SR17062400005606</t>
  </si>
  <si>
    <t>OR17062400110501</t>
  </si>
  <si>
    <t>王玉萍</t>
  </si>
  <si>
    <t>SR17062400005612</t>
  </si>
  <si>
    <t>OR17062400110729</t>
  </si>
  <si>
    <t>闻存英</t>
  </si>
  <si>
    <t>SR17062400005622</t>
  </si>
  <si>
    <t>OR17062400110877</t>
  </si>
  <si>
    <t>赵喆秋</t>
  </si>
  <si>
    <t>SR17062400005623</t>
  </si>
  <si>
    <t>OR17062400110907</t>
  </si>
  <si>
    <t>喻薇</t>
  </si>
  <si>
    <t>SR17062400005631</t>
  </si>
  <si>
    <t>OR17062400111009</t>
  </si>
  <si>
    <t>周玉琴</t>
  </si>
  <si>
    <t>SR17062400005636</t>
  </si>
  <si>
    <t>OR17062400111073</t>
  </si>
  <si>
    <t>周兰珍</t>
  </si>
  <si>
    <t>SR17062400005639</t>
  </si>
  <si>
    <t>OR17062400111136</t>
  </si>
  <si>
    <t>武林俐</t>
  </si>
  <si>
    <t>SR17062400005649</t>
  </si>
  <si>
    <t>OR17062400111203</t>
  </si>
  <si>
    <t>王晓晶</t>
  </si>
  <si>
    <t>SR17062400005663</t>
  </si>
  <si>
    <t>OR17062400111296</t>
  </si>
  <si>
    <t>5300-5001280591</t>
  </si>
  <si>
    <t>范军</t>
  </si>
  <si>
    <t>SR17062400005665</t>
  </si>
  <si>
    <t>OR17062400111304</t>
  </si>
  <si>
    <t>范石聪</t>
  </si>
  <si>
    <t>SR17062400005685</t>
  </si>
  <si>
    <t>OR17062400111414</t>
  </si>
  <si>
    <t>杨继远</t>
  </si>
  <si>
    <t>SR17062400005686</t>
  </si>
  <si>
    <t>OR17062400111417</t>
  </si>
  <si>
    <t>李松</t>
  </si>
  <si>
    <t>SR17062400005690</t>
  </si>
  <si>
    <t>OR17062400111447</t>
  </si>
  <si>
    <t>SR17062400005691</t>
  </si>
  <si>
    <t>OR17062400111449</t>
  </si>
  <si>
    <t>余华虎</t>
  </si>
  <si>
    <t>SR17062400005693</t>
  </si>
  <si>
    <t>OR17062400111476</t>
  </si>
  <si>
    <t>何思璇</t>
  </si>
  <si>
    <t>SR17062400005697</t>
  </si>
  <si>
    <t>OR17062400111487</t>
  </si>
  <si>
    <t>任继军</t>
  </si>
  <si>
    <t>SR17062400005700</t>
  </si>
  <si>
    <t>OR17062400111526</t>
  </si>
  <si>
    <t>SR17062400005701</t>
  </si>
  <si>
    <t>OR17062400111527</t>
  </si>
  <si>
    <t>董昔美</t>
  </si>
  <si>
    <t>SR17062400005703</t>
  </si>
  <si>
    <t>OR17062400111548</t>
  </si>
  <si>
    <t>牛建维</t>
  </si>
  <si>
    <t>SR17062400005716</t>
  </si>
  <si>
    <t>OR17062400111717</t>
  </si>
  <si>
    <t>张望</t>
  </si>
  <si>
    <t>SR17062400005717</t>
  </si>
  <si>
    <t>OR17062400111718</t>
  </si>
  <si>
    <t>王正刚</t>
  </si>
  <si>
    <t>SR17062400005728</t>
  </si>
  <si>
    <t>OR17062400111821</t>
  </si>
  <si>
    <t>5300-0000068350</t>
  </si>
  <si>
    <t>马骏</t>
  </si>
  <si>
    <t>SR17062400005735</t>
  </si>
  <si>
    <t>OR17062400111864</t>
  </si>
  <si>
    <t>赵小豪</t>
  </si>
  <si>
    <t>SR17062400005738</t>
  </si>
  <si>
    <t>OR17062400111874</t>
  </si>
  <si>
    <t>刘蝶</t>
  </si>
  <si>
    <t>SR17062400005744</t>
  </si>
  <si>
    <t>OR17062400111906</t>
  </si>
  <si>
    <t>SR17062400005745</t>
  </si>
  <si>
    <t>OR17062400111907</t>
  </si>
  <si>
    <t>文阳平</t>
  </si>
  <si>
    <t>SR17062400005748</t>
  </si>
  <si>
    <t>OR17062400111918</t>
  </si>
  <si>
    <t>杨自豪</t>
  </si>
  <si>
    <t>SR17062400005762</t>
  </si>
  <si>
    <t>OR17062400111966</t>
  </si>
  <si>
    <t>陶格修</t>
  </si>
  <si>
    <t>SR17062400005768</t>
  </si>
  <si>
    <t>OR17062400111998</t>
  </si>
  <si>
    <t>张元宵</t>
  </si>
  <si>
    <t>SR17062400005770</t>
  </si>
  <si>
    <t>OR17062400112001</t>
  </si>
  <si>
    <t>SR17062400005769</t>
  </si>
  <si>
    <t>OR17062400112000</t>
  </si>
  <si>
    <t>SR17062500005782</t>
  </si>
  <si>
    <t>OR17062500112089</t>
  </si>
  <si>
    <t>石丙鹏</t>
  </si>
  <si>
    <t>SR17062500005792</t>
  </si>
  <si>
    <t>OR17062500112250</t>
  </si>
  <si>
    <t>严小红</t>
  </si>
  <si>
    <t>SR17062500005793</t>
  </si>
  <si>
    <t>OR17062500112253</t>
  </si>
  <si>
    <t>5300-5001047840</t>
  </si>
  <si>
    <t>SR17062500005809</t>
  </si>
  <si>
    <t>OR17062500112428</t>
  </si>
  <si>
    <t>果红丽</t>
  </si>
  <si>
    <t>SR17062500005810</t>
  </si>
  <si>
    <t>OR17062500112444</t>
  </si>
  <si>
    <t>杨保富</t>
  </si>
  <si>
    <t>SR17062500005816</t>
  </si>
  <si>
    <t>OR17062500112468</t>
  </si>
  <si>
    <t>刀歆念</t>
  </si>
  <si>
    <t>SR17062500005817</t>
  </si>
  <si>
    <t>OR17062500112472</t>
  </si>
  <si>
    <t>SR17062500005818</t>
  </si>
  <si>
    <t>OR17062500112473</t>
  </si>
  <si>
    <t>李和萍</t>
  </si>
  <si>
    <t>SR17062500005819</t>
  </si>
  <si>
    <t>OR17062500112501</t>
  </si>
  <si>
    <t>SR17062500005835</t>
  </si>
  <si>
    <t>OR17062500112634</t>
  </si>
  <si>
    <t>孙之琪</t>
  </si>
  <si>
    <t>SR17062500005838</t>
  </si>
  <si>
    <t>OR17062500112676</t>
  </si>
  <si>
    <t>SR17062500005843</t>
  </si>
  <si>
    <t>OR17062500112798</t>
  </si>
  <si>
    <t>张颖</t>
  </si>
  <si>
    <t>SR17062500005846</t>
  </si>
  <si>
    <t>OR17062500112816</t>
  </si>
  <si>
    <t>吴锦恒</t>
  </si>
  <si>
    <t>SR17062600005852</t>
  </si>
  <si>
    <t>OR17062600113550</t>
  </si>
  <si>
    <t>冉清羽</t>
  </si>
  <si>
    <t>SR17062600005856</t>
  </si>
  <si>
    <t>OR17062600113810</t>
  </si>
  <si>
    <t>钟陈</t>
  </si>
  <si>
    <t>SR17062600005859</t>
  </si>
  <si>
    <t>OR17062600114002</t>
  </si>
  <si>
    <t>袁帅</t>
  </si>
  <si>
    <t>SR17062600005860</t>
  </si>
  <si>
    <t>OR17062600114013</t>
  </si>
  <si>
    <t>5300-5000972863</t>
  </si>
  <si>
    <t>李晓丹</t>
  </si>
  <si>
    <t>SR17062600005861</t>
  </si>
  <si>
    <t>OR17062600114077</t>
  </si>
  <si>
    <t>SR17062600005865</t>
  </si>
  <si>
    <t>OR17062600114213</t>
  </si>
  <si>
    <t>龚自芬</t>
  </si>
  <si>
    <t>SR17062600005873</t>
  </si>
  <si>
    <t>OR17062600114252</t>
  </si>
  <si>
    <t>SR17062600005883</t>
  </si>
  <si>
    <t>OR17062600114717</t>
  </si>
  <si>
    <t>5306-0627030388</t>
  </si>
  <si>
    <t>龚瑜</t>
  </si>
  <si>
    <t>SR17062600005887</t>
  </si>
  <si>
    <t>OR17062600114763</t>
  </si>
  <si>
    <t>方有兵</t>
  </si>
  <si>
    <t>SR17062600005907</t>
  </si>
  <si>
    <t>OR17062600115005</t>
  </si>
  <si>
    <t>SR17062600005910</t>
  </si>
  <si>
    <t>OR17062600115054</t>
  </si>
  <si>
    <t>龚琳</t>
  </si>
  <si>
    <t>SR17062600005912</t>
  </si>
  <si>
    <t>OR17062600115117</t>
  </si>
  <si>
    <t>张正兰</t>
  </si>
  <si>
    <t>SR17062600005921</t>
  </si>
  <si>
    <t>OR17062600115209</t>
  </si>
  <si>
    <t>刘宝艳</t>
  </si>
  <si>
    <t>SR17062600005925</t>
  </si>
  <si>
    <t>OR17062600115269</t>
  </si>
  <si>
    <t>李倩</t>
  </si>
  <si>
    <t>SR17062600005926</t>
  </si>
  <si>
    <t>OR17062600115278</t>
  </si>
  <si>
    <t>SR17062600005950</t>
  </si>
  <si>
    <t>OR17062600115522</t>
  </si>
  <si>
    <t>陈德宝</t>
  </si>
  <si>
    <t>SR17062600005955</t>
  </si>
  <si>
    <t>OR17062600115547</t>
  </si>
  <si>
    <t>李桂英</t>
  </si>
  <si>
    <t>SR17062600005961</t>
  </si>
  <si>
    <t>OR17062600115568</t>
  </si>
  <si>
    <t>杨仁潮</t>
  </si>
  <si>
    <t>SR17062600005971</t>
  </si>
  <si>
    <t>OR17062600115600</t>
  </si>
  <si>
    <t>孙世海</t>
  </si>
  <si>
    <t>SR17062600005990</t>
  </si>
  <si>
    <t>OR17062600115686</t>
  </si>
  <si>
    <t>张莲玉</t>
  </si>
  <si>
    <t>SR17062600006004</t>
  </si>
  <si>
    <t>OR17062600115758</t>
  </si>
  <si>
    <t>陈杰</t>
  </si>
  <si>
    <t>SR17062600006014</t>
  </si>
  <si>
    <t>OR17062600115979</t>
  </si>
  <si>
    <t>王菊</t>
  </si>
  <si>
    <t>SR17062600006020</t>
  </si>
  <si>
    <t>OR17062600116019</t>
  </si>
  <si>
    <t>王兴琼</t>
  </si>
  <si>
    <t>SR17062600006028</t>
  </si>
  <si>
    <t>OR17062600116140</t>
  </si>
  <si>
    <t>许柳英</t>
  </si>
  <si>
    <t>SR17062600006031</t>
  </si>
  <si>
    <t>OR17062600116165</t>
  </si>
  <si>
    <t>李存芳</t>
  </si>
  <si>
    <t>SR17062600006033</t>
  </si>
  <si>
    <t>OR17062600116187</t>
  </si>
  <si>
    <t>李红燕</t>
  </si>
  <si>
    <t>SR17062600006044</t>
  </si>
  <si>
    <t>OR17062600116316</t>
  </si>
  <si>
    <t>SR17062600006047</t>
  </si>
  <si>
    <t>OR17062600116324</t>
  </si>
  <si>
    <t>孙智刚</t>
  </si>
  <si>
    <t>SR17062600006056</t>
  </si>
  <si>
    <t>OR17062600116416</t>
  </si>
  <si>
    <t>刘慧娇</t>
  </si>
  <si>
    <t>SR17062600006061</t>
  </si>
  <si>
    <t>OR17062600116454</t>
  </si>
  <si>
    <t>孙敏</t>
  </si>
  <si>
    <t>SR17062600006062</t>
  </si>
  <si>
    <t>OR17062600116460</t>
  </si>
  <si>
    <t>SR17062600006065</t>
  </si>
  <si>
    <t>OR17062600116469</t>
  </si>
  <si>
    <t>SR17062600006069</t>
  </si>
  <si>
    <t>OR17062600116498</t>
  </si>
  <si>
    <t>景红珍</t>
  </si>
  <si>
    <t>SR17062600006077</t>
  </si>
  <si>
    <t>OR17062600116546</t>
  </si>
  <si>
    <t>吴司易</t>
  </si>
  <si>
    <t>SR17062600006081</t>
  </si>
  <si>
    <t>OR17062600116577</t>
  </si>
  <si>
    <t>刘源</t>
  </si>
  <si>
    <t>SR17062600006084</t>
  </si>
  <si>
    <t>OR17062600116602</t>
  </si>
  <si>
    <t>黎素兰</t>
  </si>
  <si>
    <t>SR17062600006086</t>
  </si>
  <si>
    <t>OR17062600116607</t>
  </si>
  <si>
    <t>吴雪梅</t>
  </si>
  <si>
    <t>SR17062600006091</t>
  </si>
  <si>
    <t>OR17062600116646</t>
  </si>
  <si>
    <t>董媛</t>
  </si>
  <si>
    <t>SR17062600006092</t>
  </si>
  <si>
    <t>OR17062600116663</t>
  </si>
  <si>
    <t>李吉涛</t>
  </si>
  <si>
    <t>SR17062600006102</t>
  </si>
  <si>
    <t>OR17062600116770</t>
  </si>
  <si>
    <t>洪梦竹</t>
  </si>
  <si>
    <t>SR17062600006103</t>
  </si>
  <si>
    <t>OR17062600116776</t>
  </si>
  <si>
    <t>SR17062600006105</t>
  </si>
  <si>
    <t>OR17062600116780</t>
  </si>
  <si>
    <t>马继玉</t>
  </si>
  <si>
    <t>SR17062600006109</t>
  </si>
  <si>
    <t>OR17062600116794</t>
  </si>
  <si>
    <t>王绍飞</t>
  </si>
  <si>
    <t>SR17062600006117</t>
  </si>
  <si>
    <t>OR17062600116846</t>
  </si>
  <si>
    <t>王丽平</t>
  </si>
  <si>
    <t>SR17062600006119</t>
  </si>
  <si>
    <t>OR17062600116852</t>
  </si>
  <si>
    <t>黄东杰</t>
  </si>
  <si>
    <t>SR17062600006123</t>
  </si>
  <si>
    <t>OR17062600116895</t>
  </si>
  <si>
    <t>陈俊宇</t>
  </si>
  <si>
    <t>SR17062600006130</t>
  </si>
  <si>
    <t>OR17062600116931</t>
  </si>
  <si>
    <t>刘子嘉</t>
  </si>
  <si>
    <t>SR17062600006131</t>
  </si>
  <si>
    <t>OR17062600116937</t>
  </si>
  <si>
    <t>杨啟会</t>
  </si>
  <si>
    <t>SR17062600006137</t>
  </si>
  <si>
    <t>OR17062600116961</t>
  </si>
  <si>
    <t>马润超</t>
  </si>
  <si>
    <t>SR17062600006140</t>
  </si>
  <si>
    <t>OR17062600116975</t>
  </si>
  <si>
    <t>余凤仙</t>
  </si>
  <si>
    <t>SR17062600006141</t>
  </si>
  <si>
    <t>OR17062600116976</t>
  </si>
  <si>
    <t>戴怡鑫</t>
  </si>
  <si>
    <t>SR17062600006145</t>
  </si>
  <si>
    <t>OR17062600116992</t>
  </si>
  <si>
    <t>涂德厚</t>
  </si>
  <si>
    <t>SR17062600006147</t>
  </si>
  <si>
    <t>OR17062600117003</t>
  </si>
  <si>
    <t>SR17062600006148</t>
  </si>
  <si>
    <t>OR17062600117004</t>
  </si>
  <si>
    <t>张文斗</t>
  </si>
  <si>
    <t>SR17062600006150</t>
  </si>
  <si>
    <t>OR17062600117008</t>
  </si>
  <si>
    <t>赵静</t>
  </si>
  <si>
    <t>SR17062600006154</t>
  </si>
  <si>
    <t>OR17062600117032</t>
  </si>
  <si>
    <t>殷元敏</t>
  </si>
  <si>
    <t>SR17062600006162</t>
  </si>
  <si>
    <t>OR17062600117065</t>
  </si>
  <si>
    <t>SR17062600006163</t>
  </si>
  <si>
    <t>OR17062600117067</t>
  </si>
  <si>
    <t>5306-0627015467</t>
  </si>
  <si>
    <t>刘波</t>
  </si>
  <si>
    <t>SR17062600006164</t>
  </si>
  <si>
    <t>OR17062600117068</t>
  </si>
  <si>
    <t>吴学筠</t>
  </si>
  <si>
    <t>SR17062600006171</t>
  </si>
  <si>
    <t>OR17062600117100</t>
  </si>
  <si>
    <t>李德富</t>
  </si>
  <si>
    <t>SR17062600006177</t>
  </si>
  <si>
    <t>OR17062600117135</t>
  </si>
  <si>
    <t>朱江涛</t>
  </si>
  <si>
    <t>SR17062600006181</t>
  </si>
  <si>
    <t>OR17062600117155</t>
  </si>
  <si>
    <t>高艺宁</t>
  </si>
  <si>
    <t>SR17062600006189</t>
  </si>
  <si>
    <t>OR17062600117191</t>
  </si>
  <si>
    <t>SR17062600006190</t>
  </si>
  <si>
    <t>OR17062600117192</t>
  </si>
  <si>
    <t>杨锁娣</t>
  </si>
  <si>
    <t>SR17062600006191</t>
  </si>
  <si>
    <t>OR17062600117197</t>
  </si>
  <si>
    <t>詹耀</t>
  </si>
  <si>
    <t>SR17062600006195</t>
  </si>
  <si>
    <t>OR17062600117204</t>
  </si>
  <si>
    <t>冯翠</t>
  </si>
  <si>
    <t>SR17062700006232</t>
  </si>
  <si>
    <t>OR17062700117430</t>
  </si>
  <si>
    <t>SR17062700006237</t>
  </si>
  <si>
    <t>OR17062700117977</t>
  </si>
  <si>
    <t>李凡</t>
  </si>
  <si>
    <t>SR17062700006259</t>
  </si>
  <si>
    <t>OR17062700118727</t>
  </si>
  <si>
    <t>SR17062700006260</t>
  </si>
  <si>
    <t>OR17062700118734</t>
  </si>
  <si>
    <t>SR17062700006261</t>
  </si>
  <si>
    <t>OR17062700118741</t>
  </si>
  <si>
    <t>王容与</t>
  </si>
  <si>
    <t>SR17062700006262</t>
  </si>
  <si>
    <t>OR17062700118747</t>
  </si>
  <si>
    <t>SR17062700006269</t>
  </si>
  <si>
    <t>OR17062700118808</t>
  </si>
  <si>
    <t>熊铁基</t>
  </si>
  <si>
    <t>SR17062700006280</t>
  </si>
  <si>
    <t>OR17062700119034</t>
  </si>
  <si>
    <t>谢慧</t>
  </si>
  <si>
    <t>SR17062700006294</t>
  </si>
  <si>
    <t>OR17062700119309</t>
  </si>
  <si>
    <t>康庄</t>
  </si>
  <si>
    <t>SR17062700006295</t>
  </si>
  <si>
    <t>OR17062700119318</t>
  </si>
  <si>
    <t>5300-0000114859</t>
  </si>
  <si>
    <t>梁赟</t>
  </si>
  <si>
    <t>SR17062700006297</t>
  </si>
  <si>
    <t>OR17062700119339</t>
  </si>
  <si>
    <t>窦报祥</t>
  </si>
  <si>
    <t>SR17062700006303</t>
  </si>
  <si>
    <t>OR17062700119377</t>
  </si>
  <si>
    <t>5300-0000798550</t>
  </si>
  <si>
    <t>丁艳</t>
  </si>
  <si>
    <t>SR17062700006305</t>
  </si>
  <si>
    <t>OR17062700119389</t>
  </si>
  <si>
    <t>胡雅雯</t>
  </si>
  <si>
    <t>SR17062700006320</t>
  </si>
  <si>
    <t>OR17062700119541</t>
  </si>
  <si>
    <t>朱善勋</t>
  </si>
  <si>
    <t>SR17062700006323</t>
  </si>
  <si>
    <t>OR17062700119562</t>
  </si>
  <si>
    <t>陈兴林</t>
  </si>
  <si>
    <t>SR17062700006340</t>
  </si>
  <si>
    <t>OR17062700119683</t>
  </si>
  <si>
    <t>辛娅平</t>
  </si>
  <si>
    <t>SR17062700006342</t>
  </si>
  <si>
    <t>OR17062700119709</t>
  </si>
  <si>
    <t>陈怡彤</t>
  </si>
  <si>
    <t>SR17062700006351</t>
  </si>
  <si>
    <t>OR17062700119766</t>
  </si>
  <si>
    <t>王晋南</t>
  </si>
  <si>
    <t>SR17062700006370</t>
  </si>
  <si>
    <t>OR17062700119894</t>
  </si>
  <si>
    <t>罗莉</t>
  </si>
  <si>
    <t>SR17062700006374</t>
  </si>
  <si>
    <t>OR17062700119924</t>
  </si>
  <si>
    <t>陆中美</t>
  </si>
  <si>
    <t>SR17062700006385</t>
  </si>
  <si>
    <t>OR17062700119992</t>
  </si>
  <si>
    <t>SR17062700006386</t>
  </si>
  <si>
    <t>OR17062700119994</t>
  </si>
  <si>
    <t>陆新民</t>
  </si>
  <si>
    <t>SR17062700006387</t>
  </si>
  <si>
    <t>OR17062700120023</t>
  </si>
  <si>
    <t>施娅娟</t>
  </si>
  <si>
    <t>SR17062700006396</t>
  </si>
  <si>
    <t>OR17062700120215</t>
  </si>
  <si>
    <t>文继芬</t>
  </si>
  <si>
    <t>SR17062700006406</t>
  </si>
  <si>
    <t>OR17062700120417</t>
  </si>
  <si>
    <t>王玉先</t>
  </si>
  <si>
    <t>SR17062700006418</t>
  </si>
  <si>
    <t>OR17062700120505</t>
  </si>
  <si>
    <t>瞿玉江</t>
  </si>
  <si>
    <t>SR17062700006433</t>
  </si>
  <si>
    <t>OR17062700120615</t>
  </si>
  <si>
    <t>王佳</t>
  </si>
  <si>
    <t>SR17062700006442</t>
  </si>
  <si>
    <t>OR17062700120712</t>
  </si>
  <si>
    <t>赵换琴</t>
  </si>
  <si>
    <t>SR17062700006444</t>
  </si>
  <si>
    <t>OR17062700120721</t>
  </si>
  <si>
    <t>李水仙</t>
  </si>
  <si>
    <t>SR17062700006447</t>
  </si>
  <si>
    <t>OR17062700120737</t>
  </si>
  <si>
    <t>黄昌文</t>
  </si>
  <si>
    <t>SR17062700006456</t>
  </si>
  <si>
    <t>OR17062700120843</t>
  </si>
  <si>
    <t>5300-5001280972</t>
  </si>
  <si>
    <t>张盼盼</t>
  </si>
  <si>
    <t>SR17062700006460</t>
  </si>
  <si>
    <t>OR17062700120871</t>
  </si>
  <si>
    <t>张东才</t>
  </si>
  <si>
    <t>SR17062700006463</t>
  </si>
  <si>
    <t>OR17062700120912</t>
  </si>
  <si>
    <t>彭湫涵</t>
  </si>
  <si>
    <t>SR17062700006474</t>
  </si>
  <si>
    <t>OR17062700121064</t>
  </si>
  <si>
    <t>杨维左</t>
  </si>
  <si>
    <t>SR17062700006481</t>
  </si>
  <si>
    <t>OR17062700121105</t>
  </si>
  <si>
    <t>何爱媛</t>
  </si>
  <si>
    <t>SR17062700006486</t>
  </si>
  <si>
    <t>OR17062700121144</t>
  </si>
  <si>
    <t>蔡腾娇</t>
  </si>
  <si>
    <t>SR17062700006487</t>
  </si>
  <si>
    <t>OR17062700121149</t>
  </si>
  <si>
    <t>石冬梅</t>
  </si>
  <si>
    <t>SR17062700006490</t>
  </si>
  <si>
    <t>OR17062700121206</t>
  </si>
  <si>
    <t>瞿小敏</t>
  </si>
  <si>
    <t>SR17062700006507</t>
  </si>
  <si>
    <t>OR17062700121393</t>
  </si>
  <si>
    <t>郑艳霞</t>
  </si>
  <si>
    <t>SR17062700006509</t>
  </si>
  <si>
    <t>OR17062700121400</t>
  </si>
  <si>
    <t>田泽珍</t>
  </si>
  <si>
    <t>SR17062700006513</t>
  </si>
  <si>
    <t>OR17062700121412</t>
  </si>
  <si>
    <t>许琳琳</t>
  </si>
  <si>
    <t>SR17062700006510</t>
  </si>
  <si>
    <t>OR17062700121407</t>
  </si>
  <si>
    <t>鲁巧丽</t>
  </si>
  <si>
    <t>SR17062700006522</t>
  </si>
  <si>
    <t>OR17062700121445</t>
  </si>
  <si>
    <t>陈诺霞</t>
  </si>
  <si>
    <t>SR17062700006525</t>
  </si>
  <si>
    <t>OR17062700121450</t>
  </si>
  <si>
    <t>SR17062700006531</t>
  </si>
  <si>
    <t>OR17062700121495</t>
  </si>
  <si>
    <t>陈艳微</t>
  </si>
  <si>
    <t>SR17062700006534</t>
  </si>
  <si>
    <t>OR17062700121502</t>
  </si>
  <si>
    <t>肖冬</t>
  </si>
  <si>
    <t>SR17062700006542</t>
  </si>
  <si>
    <t>OR17062700121583</t>
  </si>
  <si>
    <t>陈学群</t>
  </si>
  <si>
    <t>SR17062700006550</t>
  </si>
  <si>
    <t>OR17062700121636</t>
  </si>
  <si>
    <t>孔芳</t>
  </si>
  <si>
    <t>SR17062700006551</t>
  </si>
  <si>
    <t>OR17062700121642</t>
  </si>
  <si>
    <t>张子菊</t>
  </si>
  <si>
    <t>SR17062700006558</t>
  </si>
  <si>
    <t>OR17062700121671</t>
  </si>
  <si>
    <t>SR17062700006559</t>
  </si>
  <si>
    <t>OR17062700121675</t>
  </si>
  <si>
    <t>黄通发</t>
  </si>
  <si>
    <t>SR17062700006561</t>
  </si>
  <si>
    <t>OR17062700121742</t>
  </si>
  <si>
    <t>保沁杉</t>
  </si>
  <si>
    <t>SR17062700006568</t>
  </si>
  <si>
    <t>OR17062700121851</t>
  </si>
  <si>
    <t>SR17062700006569</t>
  </si>
  <si>
    <t>OR17062700121852</t>
  </si>
  <si>
    <t>刘文彬</t>
  </si>
  <si>
    <t>SR17062800006571</t>
  </si>
  <si>
    <t>OR17062800121886</t>
  </si>
  <si>
    <t>王东梅</t>
  </si>
  <si>
    <t>SR17062800006576</t>
  </si>
  <si>
    <t>OR17062800122288</t>
  </si>
  <si>
    <t>陈家全</t>
  </si>
  <si>
    <t>SR17062800006578</t>
  </si>
  <si>
    <t>OR17062800122595</t>
  </si>
  <si>
    <t>叶敏</t>
  </si>
  <si>
    <t>SR17062800006579</t>
  </si>
  <si>
    <t>OR17062800122814</t>
  </si>
  <si>
    <t>5300-0000114475</t>
  </si>
  <si>
    <t>王德勤</t>
  </si>
  <si>
    <t>SR17062800006586</t>
  </si>
  <si>
    <t>OR17062800123108</t>
  </si>
  <si>
    <t>孙世娟</t>
  </si>
  <si>
    <t>SR17062800006600</t>
  </si>
  <si>
    <t>OR17062800123350</t>
  </si>
  <si>
    <t>SR17062800006601</t>
  </si>
  <si>
    <t>OR17062800123358</t>
  </si>
  <si>
    <t>沈鹏</t>
  </si>
  <si>
    <t>SR17062800006602</t>
  </si>
  <si>
    <t>OR17062800123362</t>
  </si>
  <si>
    <t>SR17062800006603</t>
  </si>
  <si>
    <t>OR17062800123364</t>
  </si>
  <si>
    <t>余国文</t>
  </si>
  <si>
    <t>SR17062800006604</t>
  </si>
  <si>
    <t>OR17062800123387</t>
  </si>
  <si>
    <t>白灵</t>
  </si>
  <si>
    <t>SR17062800006617</t>
  </si>
  <si>
    <t>OR17062800123734</t>
  </si>
  <si>
    <t>坝思雨</t>
  </si>
  <si>
    <t>SR17062800006638</t>
  </si>
  <si>
    <t>OR17062800124085</t>
  </si>
  <si>
    <t>杨和春</t>
  </si>
  <si>
    <t>SR17062800006670</t>
  </si>
  <si>
    <t>OR17062800124309</t>
  </si>
  <si>
    <t>李肃</t>
  </si>
  <si>
    <t>SR17062800006673</t>
  </si>
  <si>
    <t>OR17062800124330</t>
  </si>
  <si>
    <t>沈洋</t>
  </si>
  <si>
    <t>SR17062800006674</t>
  </si>
  <si>
    <t>OR17062800124340</t>
  </si>
  <si>
    <t>SR17062800006676</t>
  </si>
  <si>
    <t>OR17062800124342</t>
  </si>
  <si>
    <t>李川燕</t>
  </si>
  <si>
    <t>SR17062800006677</t>
  </si>
  <si>
    <t>OR17062800124360</t>
  </si>
  <si>
    <t>李亚敏</t>
  </si>
  <si>
    <t>SR17062800006681</t>
  </si>
  <si>
    <t>OR17062800124429</t>
  </si>
  <si>
    <t>王连香</t>
  </si>
  <si>
    <t>SR17062800006689</t>
  </si>
  <si>
    <t>OR17062800124504</t>
  </si>
  <si>
    <t>熊保文</t>
  </si>
  <si>
    <t>SR17062800006694</t>
  </si>
  <si>
    <t>OR17062800124562</t>
  </si>
  <si>
    <t>5306-0621005375</t>
  </si>
  <si>
    <t>朱琳</t>
  </si>
  <si>
    <t>SR17062800006723</t>
  </si>
  <si>
    <t>OR17062800124747</t>
  </si>
  <si>
    <t>王海下</t>
  </si>
  <si>
    <t>SR17062800006746</t>
  </si>
  <si>
    <t>OR17062800124980</t>
  </si>
  <si>
    <t>舒余秀</t>
  </si>
  <si>
    <t>SR17062800006750</t>
  </si>
  <si>
    <t>OR17062800125055</t>
  </si>
  <si>
    <t>5300-0000283245</t>
  </si>
  <si>
    <t>韩秀林</t>
  </si>
  <si>
    <t>SR17062800006760</t>
  </si>
  <si>
    <t>OR17062800125293</t>
  </si>
  <si>
    <t>SR17062800006767</t>
  </si>
  <si>
    <t>OR17062800125433</t>
  </si>
  <si>
    <t>5300-5000926664</t>
  </si>
  <si>
    <t>冉静</t>
  </si>
  <si>
    <t>SR17062800006770</t>
  </si>
  <si>
    <t>OR17062800125491</t>
  </si>
  <si>
    <t>姚志诚</t>
  </si>
  <si>
    <t>SR17062800006776</t>
  </si>
  <si>
    <t>OR17062800125549</t>
  </si>
  <si>
    <t>解芳芳</t>
  </si>
  <si>
    <t>SR17062800006786</t>
  </si>
  <si>
    <t>OR17062800125607</t>
  </si>
  <si>
    <t>杨晓桐</t>
  </si>
  <si>
    <t>SR17062800006789</t>
  </si>
  <si>
    <t>OR17062800125646</t>
  </si>
  <si>
    <t>SR17062800006791</t>
  </si>
  <si>
    <t>OR17062800125650</t>
  </si>
  <si>
    <t>谭芳</t>
  </si>
  <si>
    <t>SR17062800006792</t>
  </si>
  <si>
    <t>OR17062800125656</t>
  </si>
  <si>
    <t>陈小林</t>
  </si>
  <si>
    <t>SR17062800006801</t>
  </si>
  <si>
    <t>OR17062800125723</t>
  </si>
  <si>
    <t>安海山</t>
  </si>
  <si>
    <t>SR17062800006805</t>
  </si>
  <si>
    <t>OR17062800125731</t>
  </si>
  <si>
    <t>SR17062800006804</t>
  </si>
  <si>
    <t>OR17062800125730</t>
  </si>
  <si>
    <t>SR17062800006807</t>
  </si>
  <si>
    <t>OR17062800125733</t>
  </si>
  <si>
    <t>张溪芮</t>
  </si>
  <si>
    <t>SR17062800006836</t>
  </si>
  <si>
    <t>OR17062800125919</t>
  </si>
  <si>
    <t>杨晓燕</t>
  </si>
  <si>
    <t>SR17062800006847</t>
  </si>
  <si>
    <t>OR17062800126000</t>
  </si>
  <si>
    <t>刘毅</t>
  </si>
  <si>
    <t>SR17062800006852</t>
  </si>
  <si>
    <t>OR17062800126042</t>
  </si>
  <si>
    <t>王咏琪</t>
  </si>
  <si>
    <t>SR17062800006854</t>
  </si>
  <si>
    <t>OR17062800126071</t>
  </si>
  <si>
    <t>钱美</t>
  </si>
  <si>
    <t>SR17062800006871</t>
  </si>
  <si>
    <t>OR17062800126172</t>
  </si>
  <si>
    <t>5300-0000599858</t>
  </si>
  <si>
    <t>江睿</t>
  </si>
  <si>
    <t>SR17062800006870</t>
  </si>
  <si>
    <t>OR17062800126171</t>
  </si>
  <si>
    <t>程丽琼</t>
  </si>
  <si>
    <t>SR17062800006872</t>
  </si>
  <si>
    <t>OR17062800126174</t>
  </si>
  <si>
    <t>SR17062800006873</t>
  </si>
  <si>
    <t>OR17062800126184</t>
  </si>
  <si>
    <t>全然新</t>
  </si>
  <si>
    <t>SR17062800006874</t>
  </si>
  <si>
    <t>OR17062800126188</t>
  </si>
  <si>
    <t>常龙</t>
  </si>
  <si>
    <t>SR17062800006878</t>
  </si>
  <si>
    <t>OR17062800126203</t>
  </si>
  <si>
    <t>任菊莉</t>
  </si>
  <si>
    <t>SR17062800006884</t>
  </si>
  <si>
    <t>OR17062800126241</t>
  </si>
  <si>
    <t>SR17062800006885</t>
  </si>
  <si>
    <t>OR17062800126242</t>
  </si>
  <si>
    <t>张洪玉</t>
  </si>
  <si>
    <t>SR17062800006888</t>
  </si>
  <si>
    <t>OR17062800126248</t>
  </si>
  <si>
    <t>颜子文</t>
  </si>
  <si>
    <t>SR17062800006891</t>
  </si>
  <si>
    <t>OR17062800126271</t>
  </si>
  <si>
    <t>颜怡馨</t>
  </si>
  <si>
    <t>SR17062800006896</t>
  </si>
  <si>
    <t>OR17062800126299</t>
  </si>
  <si>
    <t>颜海滨</t>
  </si>
  <si>
    <t>SR17062800006904</t>
  </si>
  <si>
    <t>OR17062800126351</t>
  </si>
  <si>
    <t>钟右发</t>
  </si>
  <si>
    <t>SR17062800006912</t>
  </si>
  <si>
    <t>OR17062800126420</t>
  </si>
  <si>
    <t>张军伟</t>
  </si>
  <si>
    <t>SR17062800006914</t>
  </si>
  <si>
    <t>OR17062800126426</t>
  </si>
  <si>
    <t>万容戎</t>
  </si>
  <si>
    <t>SR17062800006920</t>
  </si>
  <si>
    <t>OR17062800126461</t>
  </si>
  <si>
    <t>刘芊</t>
  </si>
  <si>
    <t>SR17062800006926</t>
  </si>
  <si>
    <t>OR17062800126485</t>
  </si>
  <si>
    <t>胡艳娇</t>
  </si>
  <si>
    <t>SR17062800006946</t>
  </si>
  <si>
    <t>OR17062800126631</t>
  </si>
  <si>
    <t>钟兰萍</t>
  </si>
  <si>
    <t>SR17062800006950</t>
  </si>
  <si>
    <t>OR17062800126642</t>
  </si>
  <si>
    <t>巴桑央珠</t>
  </si>
  <si>
    <t>SR17062800006953</t>
  </si>
  <si>
    <t>OR17062800126692</t>
  </si>
  <si>
    <t>SR17062800006954</t>
  </si>
  <si>
    <t>OR17062800126693</t>
  </si>
  <si>
    <t>王波</t>
  </si>
  <si>
    <t>SR17062800006959</t>
  </si>
  <si>
    <t>OR17062800126788</t>
  </si>
  <si>
    <t>李云蓉</t>
  </si>
  <si>
    <t>SR17062900006968</t>
  </si>
  <si>
    <t>OR17062900127412</t>
  </si>
  <si>
    <t>施芳芳</t>
  </si>
  <si>
    <t>SR17062900006976</t>
  </si>
  <si>
    <t>OR17062900127615</t>
  </si>
  <si>
    <t>SR17062900006990</t>
  </si>
  <si>
    <t>OR17062900128014</t>
  </si>
  <si>
    <t>张丽华</t>
  </si>
  <si>
    <t>SR17062900007010</t>
  </si>
  <si>
    <t>OR17062900128294</t>
  </si>
  <si>
    <t>张濒心</t>
  </si>
  <si>
    <t>SR17062900007011</t>
  </si>
  <si>
    <t>OR17062900128295</t>
  </si>
  <si>
    <t>金晓凤</t>
  </si>
  <si>
    <t>SR17062900007014</t>
  </si>
  <si>
    <t>OR17062900128339</t>
  </si>
  <si>
    <t>牟玉婷</t>
  </si>
  <si>
    <t>SR17062900007023</t>
  </si>
  <si>
    <t>OR17062900128494</t>
  </si>
  <si>
    <t>SR17062900007024</t>
  </si>
  <si>
    <t>OR17062900128496</t>
  </si>
  <si>
    <t>郑明鑫</t>
  </si>
  <si>
    <t>SR17062900007025</t>
  </si>
  <si>
    <t>OR17062900128503</t>
  </si>
  <si>
    <t>汪全</t>
  </si>
  <si>
    <t>SR17062900007031</t>
  </si>
  <si>
    <t>OR17062900128566</t>
  </si>
  <si>
    <t>李成欢</t>
  </si>
  <si>
    <t>SR17062900007032</t>
  </si>
  <si>
    <t>OR17062900128595</t>
  </si>
  <si>
    <t>赵兴祥</t>
  </si>
  <si>
    <t>SR17062900007037</t>
  </si>
  <si>
    <t>OR17062900128642</t>
  </si>
  <si>
    <t>陈玉梅</t>
  </si>
  <si>
    <t>SR17062900007048</t>
  </si>
  <si>
    <t>OR17062900128699</t>
  </si>
  <si>
    <t>莫凤英</t>
  </si>
  <si>
    <t>SR17062900007058</t>
  </si>
  <si>
    <t>OR17062900128812</t>
  </si>
  <si>
    <t>SR17062900007059</t>
  </si>
  <si>
    <t>OR17062900128814</t>
  </si>
  <si>
    <t>SR17062900007060</t>
  </si>
  <si>
    <t>OR17062900128818</t>
  </si>
  <si>
    <t>SR17062900007067</t>
  </si>
  <si>
    <t>OR17062900128892</t>
  </si>
  <si>
    <t>陈平洋</t>
  </si>
  <si>
    <t>SR17062900007068</t>
  </si>
  <si>
    <t>OR17062900128901</t>
  </si>
  <si>
    <t>王恩华</t>
  </si>
  <si>
    <t>SR17062900007074</t>
  </si>
  <si>
    <t>OR17062900128939</t>
  </si>
  <si>
    <t>张财</t>
  </si>
  <si>
    <t>SR17062900007079</t>
  </si>
  <si>
    <t>OR17062900128981</t>
  </si>
  <si>
    <t>钟孝伟</t>
  </si>
  <si>
    <t>SR17062900007086</t>
  </si>
  <si>
    <t>OR17062900129039</t>
  </si>
  <si>
    <t>王林红</t>
  </si>
  <si>
    <t>SR17062900007087</t>
  </si>
  <si>
    <t>OR17062900129045</t>
  </si>
  <si>
    <t>5300-0000770387</t>
  </si>
  <si>
    <t>SR17062900007097</t>
  </si>
  <si>
    <t>OR17062900129096</t>
  </si>
  <si>
    <t>5304-5040025658</t>
  </si>
  <si>
    <t>杨紫渊</t>
  </si>
  <si>
    <t>SR17062900007118</t>
  </si>
  <si>
    <t>OR17062900129254</t>
  </si>
  <si>
    <t>SR17062900007120</t>
  </si>
  <si>
    <t>OR17062900129256</t>
  </si>
  <si>
    <t>冯选志</t>
  </si>
  <si>
    <t>SR17062900007133</t>
  </si>
  <si>
    <t>OR17062900129409</t>
  </si>
  <si>
    <t>周隆钰</t>
  </si>
  <si>
    <t>SR17062900007141</t>
  </si>
  <si>
    <t>OR17062900129517</t>
  </si>
  <si>
    <t>张开明</t>
  </si>
  <si>
    <t>SR17062900007148</t>
  </si>
  <si>
    <t>OR17062900129613</t>
  </si>
  <si>
    <t>陶永宏</t>
  </si>
  <si>
    <t>SR17062900007153</t>
  </si>
  <si>
    <t>OR17062900129674</t>
  </si>
  <si>
    <t>龙顺玉</t>
  </si>
  <si>
    <t>SR17062900007164</t>
  </si>
  <si>
    <t>OR17062900129859</t>
  </si>
  <si>
    <t>杨赛菊</t>
  </si>
  <si>
    <t>SR17062900007180</t>
  </si>
  <si>
    <t>OR17062900130026</t>
  </si>
  <si>
    <t>张起平</t>
  </si>
  <si>
    <t>SR17062900007186</t>
  </si>
  <si>
    <t>OR17062900130057</t>
  </si>
  <si>
    <t>陈银凤</t>
  </si>
  <si>
    <t>SR17062900007188</t>
  </si>
  <si>
    <t>OR17062900130077</t>
  </si>
  <si>
    <t>夏英</t>
  </si>
  <si>
    <t>SR17062900007197</t>
  </si>
  <si>
    <t>OR17062900130133</t>
  </si>
  <si>
    <t>杨玉仙</t>
  </si>
  <si>
    <t>SR17062900007201</t>
  </si>
  <si>
    <t>OR17062900130189</t>
  </si>
  <si>
    <t>代宗秀</t>
  </si>
  <si>
    <t>SR17062900007204</t>
  </si>
  <si>
    <t>OR17062900130200</t>
  </si>
  <si>
    <t>陈昆燕</t>
  </si>
  <si>
    <t>SR17062900007209</t>
  </si>
  <si>
    <t>OR17062900130236</t>
  </si>
  <si>
    <t>付晗</t>
  </si>
  <si>
    <t>SR17062900007210</t>
  </si>
  <si>
    <t>OR17062900130246</t>
  </si>
  <si>
    <t>赵康</t>
  </si>
  <si>
    <t>SR17062900007211</t>
  </si>
  <si>
    <t>OR17062900130248</t>
  </si>
  <si>
    <t>刘红梅</t>
  </si>
  <si>
    <t>SR17062900007212</t>
  </si>
  <si>
    <t>OR17062900130258</t>
  </si>
  <si>
    <t>朱利利</t>
  </si>
  <si>
    <t>SR17062900007214</t>
  </si>
  <si>
    <t>OR17062900130265</t>
  </si>
  <si>
    <t>戴有珍</t>
  </si>
  <si>
    <t>SR17062900007233</t>
  </si>
  <si>
    <t>OR17062900130379</t>
  </si>
  <si>
    <t>SR17062900007234</t>
  </si>
  <si>
    <t>OR17062900130380</t>
  </si>
  <si>
    <t>赵莲芝</t>
  </si>
  <si>
    <t>SR17062900007239</t>
  </si>
  <si>
    <t>OR17062900130397</t>
  </si>
  <si>
    <t>陈淑娴</t>
  </si>
  <si>
    <t>SR17062900007241</t>
  </si>
  <si>
    <t>OR17062900130401</t>
  </si>
  <si>
    <t>赵霞</t>
  </si>
  <si>
    <t>SR17062900007243</t>
  </si>
  <si>
    <t>OR17062900130415</t>
  </si>
  <si>
    <t>李帅</t>
  </si>
  <si>
    <t>SR17062900007249</t>
  </si>
  <si>
    <t>OR17062900130435</t>
  </si>
  <si>
    <t>梁鹏伟</t>
  </si>
  <si>
    <t>SR17062900007251</t>
  </si>
  <si>
    <t>OR17062900130444</t>
  </si>
  <si>
    <t>刘萍</t>
  </si>
  <si>
    <t>SR17062900007252</t>
  </si>
  <si>
    <t>OR17062900130453</t>
  </si>
  <si>
    <t>余咏梅</t>
  </si>
  <si>
    <t>SR17062900007258</t>
  </si>
  <si>
    <t>OR17062900130479</t>
  </si>
  <si>
    <t>SR17062900007260</t>
  </si>
  <si>
    <t>OR17062900130484</t>
  </si>
  <si>
    <t>SR17062900007261</t>
  </si>
  <si>
    <t>OR17062900130490</t>
  </si>
  <si>
    <t>陈可应</t>
  </si>
  <si>
    <t>SR17062900007266</t>
  </si>
  <si>
    <t>OR17062900130513</t>
  </si>
  <si>
    <t>邹俊杰</t>
  </si>
  <si>
    <t>SR17062900007269</t>
  </si>
  <si>
    <t>OR17062900130523</t>
  </si>
  <si>
    <t>刘扬</t>
  </si>
  <si>
    <t>SR17062900007280</t>
  </si>
  <si>
    <t>OR17062900130549</t>
  </si>
  <si>
    <t>赵琳</t>
  </si>
  <si>
    <t>SR17062900007286</t>
  </si>
  <si>
    <t>OR17062900130570</t>
  </si>
  <si>
    <t>许微</t>
  </si>
  <si>
    <t>SR17062900007292</t>
  </si>
  <si>
    <t>OR17062900130652</t>
  </si>
  <si>
    <t>赵振屹</t>
  </si>
  <si>
    <t>SR17062900007295</t>
  </si>
  <si>
    <t>OR17062900130738</t>
  </si>
  <si>
    <t>1000097378</t>
  </si>
  <si>
    <t>1000110840</t>
  </si>
  <si>
    <t>1000111143</t>
  </si>
  <si>
    <t>1000111392</t>
  </si>
  <si>
    <t>1000112058</t>
  </si>
  <si>
    <t>1000112163</t>
  </si>
  <si>
    <t>1000083589</t>
  </si>
  <si>
    <t>1000110985</t>
  </si>
  <si>
    <t>1000079697</t>
  </si>
  <si>
    <t>1000095791</t>
  </si>
  <si>
    <t>1000112272</t>
  </si>
  <si>
    <t>1000095695</t>
  </si>
  <si>
    <t>1000111168</t>
  </si>
  <si>
    <t>1000110031</t>
  </si>
  <si>
    <t>1000102455</t>
  </si>
  <si>
    <t>1000071267</t>
  </si>
  <si>
    <t>1000078323</t>
  </si>
  <si>
    <t>1000112700</t>
  </si>
  <si>
    <t>1000003635</t>
  </si>
  <si>
    <t>1000111935</t>
  </si>
  <si>
    <t>1000034891</t>
  </si>
  <si>
    <t>1000113141</t>
  </si>
  <si>
    <t>1000056919</t>
  </si>
  <si>
    <t>1000112932</t>
  </si>
  <si>
    <t>1000111910</t>
  </si>
  <si>
    <t>1000046422</t>
  </si>
  <si>
    <t>1000106731</t>
  </si>
  <si>
    <t>1000113651</t>
  </si>
  <si>
    <t>0102277420</t>
  </si>
  <si>
    <t>1000038551</t>
  </si>
  <si>
    <t>1000113309</t>
  </si>
  <si>
    <t>1000111300</t>
  </si>
  <si>
    <t>1000006449</t>
  </si>
  <si>
    <t>1000111576</t>
  </si>
  <si>
    <t>1000107774</t>
  </si>
  <si>
    <t>1000112733</t>
  </si>
  <si>
    <t>0103060298</t>
  </si>
  <si>
    <t>0103080417</t>
  </si>
  <si>
    <t>1000029553</t>
  </si>
  <si>
    <t>1000099263</t>
  </si>
  <si>
    <t>1000113218</t>
  </si>
  <si>
    <t>1000096512</t>
  </si>
  <si>
    <t>1000114163</t>
  </si>
  <si>
    <t>1000113368</t>
  </si>
  <si>
    <t>1000071038</t>
  </si>
  <si>
    <t>1000114262</t>
  </si>
  <si>
    <t>1000053057</t>
  </si>
  <si>
    <t>1000114388</t>
  </si>
  <si>
    <t>1000082341</t>
  </si>
  <si>
    <t>1000082289</t>
  </si>
  <si>
    <t>1000114454</t>
  </si>
  <si>
    <t>1000112944</t>
  </si>
  <si>
    <t>1000110032</t>
  </si>
  <si>
    <t>1000104495</t>
  </si>
  <si>
    <t>1000107158</t>
  </si>
  <si>
    <t>1000036363</t>
  </si>
  <si>
    <t>1000114851</t>
  </si>
  <si>
    <t>1000094473</t>
  </si>
  <si>
    <t>1000114597</t>
  </si>
  <si>
    <t>1000089102</t>
  </si>
  <si>
    <t>1000115666</t>
  </si>
  <si>
    <t>1000114982</t>
  </si>
  <si>
    <t>1000114972</t>
  </si>
  <si>
    <t>1000115019</t>
  </si>
  <si>
    <t>0102568402</t>
  </si>
  <si>
    <t>1000113043</t>
  </si>
  <si>
    <t>1000015793</t>
  </si>
  <si>
    <t>1000103436</t>
  </si>
  <si>
    <t>1000115147</t>
  </si>
  <si>
    <t>1000106282</t>
  </si>
  <si>
    <t>1000115060</t>
  </si>
  <si>
    <t>1000086504</t>
  </si>
  <si>
    <t>1000085708</t>
  </si>
  <si>
    <t>1000089369</t>
  </si>
  <si>
    <t>1000117021</t>
  </si>
  <si>
    <t>1000116701</t>
  </si>
  <si>
    <t>5013352480</t>
  </si>
  <si>
    <t>1000019037</t>
  </si>
  <si>
    <t>1000116816</t>
  </si>
  <si>
    <t>1000090404</t>
  </si>
  <si>
    <t>1000116474</t>
  </si>
  <si>
    <t>1000116908</t>
  </si>
  <si>
    <t>1000115784</t>
  </si>
  <si>
    <t>1000116079</t>
  </si>
  <si>
    <t>1000059274</t>
  </si>
  <si>
    <t>1000115741</t>
  </si>
  <si>
    <t>1000115293</t>
  </si>
  <si>
    <t>1000116863</t>
  </si>
  <si>
    <t>1000086200</t>
  </si>
  <si>
    <t>1000117435</t>
  </si>
  <si>
    <t>1000063870</t>
  </si>
  <si>
    <t>1000117073</t>
  </si>
  <si>
    <t>1000117155</t>
  </si>
  <si>
    <t>1000117150</t>
  </si>
  <si>
    <t>1000116708</t>
  </si>
  <si>
    <t>1000091927</t>
  </si>
  <si>
    <t>1000110401</t>
  </si>
  <si>
    <t>1000117719</t>
  </si>
  <si>
    <t>0121061255</t>
  </si>
  <si>
    <t>1000116848</t>
  </si>
  <si>
    <t>1000102827</t>
  </si>
  <si>
    <t>1000058447</t>
  </si>
  <si>
    <t>1000118624</t>
  </si>
  <si>
    <t>1000117653</t>
  </si>
  <si>
    <t>1000087086</t>
  </si>
  <si>
    <t>1000118600</t>
  </si>
  <si>
    <t>1000099889</t>
  </si>
  <si>
    <t>1000118994</t>
  </si>
  <si>
    <t>5011764742</t>
  </si>
  <si>
    <t>1000118547</t>
  </si>
  <si>
    <t>1000118152</t>
  </si>
  <si>
    <t>1000079902</t>
  </si>
  <si>
    <t>1000106400</t>
  </si>
  <si>
    <t>1000023054</t>
  </si>
  <si>
    <t>1000086327</t>
  </si>
  <si>
    <t>0103397476</t>
  </si>
  <si>
    <t>1000058769</t>
  </si>
  <si>
    <t>1000089845</t>
  </si>
  <si>
    <t>1000119384</t>
  </si>
  <si>
    <t>1000093506</t>
  </si>
  <si>
    <t>1000063797</t>
  </si>
  <si>
    <t>1000087915</t>
  </si>
  <si>
    <t>1000083577</t>
  </si>
  <si>
    <t>1000119880</t>
  </si>
  <si>
    <t>1000120126</t>
  </si>
  <si>
    <t>1000120434</t>
  </si>
  <si>
    <t>1000120511</t>
  </si>
  <si>
    <t>0103308904</t>
  </si>
  <si>
    <t>1000120490</t>
  </si>
  <si>
    <t>1000101318</t>
  </si>
  <si>
    <t>1000120780</t>
  </si>
  <si>
    <t>1000047299</t>
  </si>
  <si>
    <t>1000120209</t>
  </si>
  <si>
    <t>1000120683</t>
  </si>
  <si>
    <t>1000120765</t>
  </si>
  <si>
    <t>1000121025</t>
  </si>
  <si>
    <t>1000118470</t>
  </si>
  <si>
    <t>1000097767</t>
  </si>
  <si>
    <t>0102523242</t>
  </si>
  <si>
    <t>5010813136</t>
  </si>
  <si>
    <t>1000100098</t>
  </si>
  <si>
    <t>1000120691</t>
  </si>
  <si>
    <t>1000040473</t>
  </si>
  <si>
    <t>0154024572</t>
  </si>
  <si>
    <t>1000121794</t>
  </si>
  <si>
    <t>1000121483</t>
  </si>
  <si>
    <t>1000121513</t>
  </si>
  <si>
    <t>1000113126</t>
  </si>
  <si>
    <t>0112345686</t>
  </si>
  <si>
    <t>1000121970</t>
  </si>
  <si>
    <t>0129437379</t>
  </si>
  <si>
    <t>1000122135</t>
  </si>
  <si>
    <t>1000121194</t>
  </si>
  <si>
    <t>1000122169</t>
  </si>
  <si>
    <t>1000122026</t>
  </si>
  <si>
    <t>1000120420</t>
  </si>
  <si>
    <t>5015814748</t>
  </si>
  <si>
    <t>1000091470</t>
  </si>
  <si>
    <t>1000120998</t>
  </si>
  <si>
    <t>1000076053</t>
  </si>
  <si>
    <t>1000056628</t>
  </si>
  <si>
    <t>1000122753</t>
  </si>
  <si>
    <t>1000122895</t>
  </si>
  <si>
    <t>1000100941</t>
  </si>
  <si>
    <t>1000110493</t>
  </si>
  <si>
    <t>1000120892</t>
  </si>
  <si>
    <t>1000123282</t>
  </si>
  <si>
    <t>1000121925</t>
  </si>
  <si>
    <t>1000123596</t>
  </si>
  <si>
    <t>1000121170</t>
  </si>
  <si>
    <t>1000123087</t>
  </si>
  <si>
    <t>1000075355</t>
  </si>
  <si>
    <t>5015439216</t>
  </si>
  <si>
    <t>1000057147</t>
  </si>
  <si>
    <t>1000064134</t>
  </si>
  <si>
    <t>1000123379</t>
  </si>
  <si>
    <t>1000122309</t>
  </si>
  <si>
    <t>1000103850</t>
  </si>
  <si>
    <t>1000125039</t>
  </si>
  <si>
    <t>1000122630</t>
  </si>
  <si>
    <t>1000125507</t>
  </si>
  <si>
    <t>1000096425</t>
  </si>
  <si>
    <t>0111242721</t>
  </si>
  <si>
    <t>1000124355</t>
  </si>
  <si>
    <t>1000110847</t>
  </si>
  <si>
    <t>1000122240</t>
  </si>
  <si>
    <t>1000126503</t>
  </si>
  <si>
    <t>1000124237</t>
  </si>
  <si>
    <t>1000098027</t>
  </si>
  <si>
    <t>1000028848</t>
  </si>
  <si>
    <t>1000126326</t>
  </si>
  <si>
    <t>1000094188</t>
  </si>
  <si>
    <t>1000126410</t>
  </si>
  <si>
    <t>1000118785</t>
  </si>
  <si>
    <t>1000087893</t>
  </si>
  <si>
    <t>1000125853</t>
  </si>
  <si>
    <t>1000084067</t>
  </si>
  <si>
    <t>1000126593</t>
  </si>
  <si>
    <t>1000125479</t>
  </si>
  <si>
    <t>1000126549</t>
  </si>
  <si>
    <t>1000126795</t>
  </si>
  <si>
    <t>1000085099</t>
  </si>
  <si>
    <t>1000107537</t>
  </si>
  <si>
    <t>1000107450</t>
  </si>
  <si>
    <t>0103288044</t>
  </si>
  <si>
    <t>0102351561</t>
  </si>
  <si>
    <t>5015361094</t>
  </si>
  <si>
    <t>1000127166</t>
  </si>
  <si>
    <t>1000040287</t>
  </si>
  <si>
    <t>1000122038</t>
  </si>
  <si>
    <t>1000126926</t>
  </si>
  <si>
    <t>1000127221</t>
  </si>
  <si>
    <t>1000117390</t>
  </si>
  <si>
    <t>1000126409</t>
  </si>
  <si>
    <t>1000105089</t>
  </si>
  <si>
    <t>1000052751</t>
  </si>
  <si>
    <t>1000127230</t>
  </si>
  <si>
    <t>1000127177</t>
  </si>
  <si>
    <t>1000127373</t>
  </si>
  <si>
    <t>1000127323</t>
  </si>
  <si>
    <t>1000103275</t>
  </si>
  <si>
    <t>1000125725</t>
  </si>
  <si>
    <t>1000127768</t>
  </si>
  <si>
    <t>5011118696</t>
  </si>
  <si>
    <t>0154011432</t>
  </si>
  <si>
    <t>1000128495</t>
  </si>
  <si>
    <t>1000129075</t>
  </si>
  <si>
    <t>0000099462</t>
  </si>
  <si>
    <t>1000128478</t>
  </si>
  <si>
    <t>1000038781</t>
  </si>
  <si>
    <t>1000113702</t>
  </si>
  <si>
    <t>1000113891</t>
  </si>
  <si>
    <t>1000129347</t>
  </si>
  <si>
    <t>1000129153</t>
  </si>
  <si>
    <t>1000126486</t>
  </si>
  <si>
    <t>1000128543</t>
  </si>
  <si>
    <t>1000121816</t>
  </si>
  <si>
    <t>1000127862</t>
  </si>
  <si>
    <t>5012857811</t>
  </si>
  <si>
    <t>1000116659</t>
  </si>
  <si>
    <t>1000127819</t>
  </si>
  <si>
    <t>1000129495</t>
  </si>
  <si>
    <t>1000124295</t>
  </si>
  <si>
    <t>1000128179</t>
  </si>
  <si>
    <t>1000129824</t>
  </si>
  <si>
    <t>1000123059</t>
  </si>
  <si>
    <t>1000129950</t>
  </si>
  <si>
    <t>1000099804</t>
  </si>
  <si>
    <t>1000127144</t>
  </si>
  <si>
    <t>1000024239</t>
  </si>
  <si>
    <t>1000129971</t>
  </si>
  <si>
    <t>1000088752</t>
  </si>
  <si>
    <t>1000129035</t>
  </si>
  <si>
    <t>1000128993</t>
  </si>
  <si>
    <t>1000130285</t>
  </si>
  <si>
    <t>1000124524</t>
  </si>
  <si>
    <t>0103282665</t>
  </si>
  <si>
    <t>1000127536</t>
  </si>
  <si>
    <t>1000029183</t>
  </si>
  <si>
    <t>1000124402</t>
  </si>
  <si>
    <t>1000130721</t>
  </si>
  <si>
    <t>1000123757</t>
  </si>
  <si>
    <t>1000105849</t>
  </si>
  <si>
    <t>1000126392</t>
  </si>
  <si>
    <t>1000130887</t>
  </si>
  <si>
    <t>1000131000</t>
  </si>
  <si>
    <t>1000120959</t>
  </si>
  <si>
    <t>0111256311</t>
  </si>
  <si>
    <t>1000110780</t>
  </si>
  <si>
    <t>0112333037</t>
  </si>
  <si>
    <t>1000016703</t>
  </si>
  <si>
    <t>1000128405</t>
  </si>
  <si>
    <t>1000120198</t>
  </si>
  <si>
    <t>1000124660</t>
  </si>
  <si>
    <t>0111281347</t>
  </si>
  <si>
    <t>1000126519</t>
  </si>
  <si>
    <t>1000122689</t>
  </si>
  <si>
    <t>0103131825</t>
  </si>
  <si>
    <t>1000132784</t>
  </si>
  <si>
    <t>0112300459</t>
  </si>
  <si>
    <t>1000076000</t>
  </si>
  <si>
    <t>1000132812</t>
  </si>
  <si>
    <t>0112320269</t>
  </si>
  <si>
    <t>1000130099</t>
  </si>
  <si>
    <t>0000099970</t>
  </si>
  <si>
    <t>1000131050</t>
  </si>
  <si>
    <t>1000133535</t>
  </si>
  <si>
    <t>0000098848</t>
  </si>
  <si>
    <t>1000133613</t>
  </si>
  <si>
    <t>0103273525</t>
  </si>
  <si>
    <t>1000126905</t>
  </si>
  <si>
    <t>1000117207</t>
  </si>
  <si>
    <t>1000127929</t>
  </si>
  <si>
    <t>1000130890</t>
  </si>
  <si>
    <t>1000133370</t>
  </si>
  <si>
    <t>1000131443</t>
  </si>
  <si>
    <t>1000130771</t>
  </si>
  <si>
    <t>1000130050</t>
  </si>
  <si>
    <t>1000030166</t>
  </si>
  <si>
    <t>1000132772</t>
  </si>
  <si>
    <t>1000000653</t>
  </si>
  <si>
    <t>1000000647</t>
  </si>
  <si>
    <t>1000000705</t>
  </si>
  <si>
    <t>1000100441</t>
  </si>
  <si>
    <t>1000094562</t>
  </si>
  <si>
    <t>1000134099</t>
  </si>
  <si>
    <t>1000133411</t>
  </si>
  <si>
    <t>1000132269</t>
  </si>
  <si>
    <t>1000027841</t>
  </si>
  <si>
    <t>1000126533</t>
  </si>
  <si>
    <t>1000108381</t>
  </si>
  <si>
    <t>2017062921001004840237270837</t>
  </si>
  <si>
    <t>1000134858</t>
  </si>
  <si>
    <t>2017060321001004340252642590</t>
  </si>
  <si>
    <t>1000027541</t>
  </si>
  <si>
    <t>2017062921001004350287062847</t>
  </si>
  <si>
    <t>2017060821001004210243605063</t>
  </si>
  <si>
    <t>1000060429</t>
  </si>
  <si>
    <t>2017062821001004600234193078</t>
  </si>
  <si>
    <t>1000131084</t>
  </si>
  <si>
    <t>2017062921001004370270978552</t>
  </si>
  <si>
    <t>0122015252</t>
  </si>
  <si>
    <t>2017062921001004000231405484</t>
  </si>
  <si>
    <t>1000135662</t>
  </si>
  <si>
    <t>2017062921001004000231426579</t>
  </si>
  <si>
    <t>2017062921001004000231377968</t>
  </si>
  <si>
    <t>1000135666</t>
  </si>
  <si>
    <t>2017062921001004610277393066</t>
  </si>
  <si>
    <t>1000134857</t>
  </si>
  <si>
    <t>2017062921001004890232803794</t>
  </si>
  <si>
    <t>1000135750</t>
  </si>
  <si>
    <t>2017062921001004710226335679</t>
  </si>
  <si>
    <t>1000135080</t>
  </si>
  <si>
    <t>2017062921001004470202107353</t>
  </si>
  <si>
    <t>1000135478</t>
  </si>
  <si>
    <t>2017061721001004570201205426</t>
  </si>
  <si>
    <t>1000098676</t>
  </si>
  <si>
    <t>2017061721001004570201215982</t>
  </si>
  <si>
    <t>2017061721001004890209359266</t>
  </si>
  <si>
    <t>2017062921001004980262014643</t>
  </si>
  <si>
    <t>1000136235</t>
  </si>
  <si>
    <t>2017060521001004310226766774</t>
  </si>
  <si>
    <t>1000038267</t>
  </si>
  <si>
    <t>2017062921001004420294909440</t>
  </si>
  <si>
    <t>1000136115</t>
  </si>
  <si>
    <t>2017062921001004410206484753</t>
  </si>
  <si>
    <t>1000136154</t>
  </si>
  <si>
    <t>2017062921001004980261898605</t>
  </si>
  <si>
    <t>1000135253</t>
  </si>
  <si>
    <t>2017062821001004420292726250</t>
  </si>
  <si>
    <t>1000132310</t>
  </si>
  <si>
    <t>2017062921001004580236732629</t>
  </si>
  <si>
    <t>2017062921001004670225771010</t>
  </si>
  <si>
    <t>2017062921001004670225817383</t>
  </si>
  <si>
    <t>2017062821001004570222532620</t>
  </si>
  <si>
    <t>1000131139</t>
  </si>
  <si>
    <t>2017062121001004680283844960</t>
  </si>
  <si>
    <t>1000002039</t>
  </si>
  <si>
    <t>2017060521001004980217895014</t>
  </si>
  <si>
    <t>1000031662</t>
  </si>
  <si>
    <t>2017062921001004310271405749</t>
  </si>
  <si>
    <t>0113411767</t>
  </si>
  <si>
    <t>2017062921001004970209683965</t>
  </si>
  <si>
    <t>1000136322</t>
  </si>
  <si>
    <t>2017062921001004800226670733</t>
  </si>
  <si>
    <t>1000136763</t>
  </si>
  <si>
    <t>2017062921001004790242527694</t>
  </si>
  <si>
    <t>1000137068</t>
  </si>
  <si>
    <t>2017061421001004680270133210</t>
  </si>
  <si>
    <t>1000082539</t>
  </si>
  <si>
    <t>2017062921001004750246233384</t>
  </si>
  <si>
    <t>1000135173</t>
  </si>
  <si>
    <t>2017062921001004940272088772</t>
  </si>
  <si>
    <t>1000136143</t>
  </si>
  <si>
    <t>2017062321001004890221648218</t>
  </si>
  <si>
    <t>1000101062</t>
  </si>
  <si>
    <t>2017062821001004960232811034</t>
  </si>
  <si>
    <t>1000131730</t>
  </si>
  <si>
    <t>2017062921001004350287884692</t>
  </si>
  <si>
    <t>1000137324</t>
  </si>
  <si>
    <t>2017062921001004790242563019</t>
  </si>
  <si>
    <t>1000137240</t>
  </si>
  <si>
    <t>2017062721001004100212837793</t>
  </si>
  <si>
    <t>1000129135</t>
  </si>
  <si>
    <t>2017062621001004510297203847</t>
  </si>
  <si>
    <t>1000125061</t>
  </si>
  <si>
    <t>2017062621001004570219887528</t>
  </si>
  <si>
    <t>1000127374</t>
  </si>
  <si>
    <t>2017062821001004570223677314</t>
  </si>
  <si>
    <t>2017062921001004210283131498</t>
  </si>
  <si>
    <t>1000137470</t>
  </si>
  <si>
    <t>2017062921001004150278855474</t>
  </si>
  <si>
    <t>1000108051</t>
  </si>
  <si>
    <t>2017062821001004230281889557</t>
  </si>
  <si>
    <t>0102666201</t>
  </si>
  <si>
    <t>2017062621001004960229015294</t>
  </si>
  <si>
    <t>1000125649</t>
  </si>
  <si>
    <t>2017062921001004380212616707</t>
  </si>
  <si>
    <t>1000137123</t>
  </si>
  <si>
    <t>2017062821001004660299556008</t>
  </si>
  <si>
    <t>0128014298</t>
  </si>
  <si>
    <t>2017062921001004140205039728</t>
  </si>
  <si>
    <t>0111253106</t>
  </si>
  <si>
    <t>2017062921001004140204950149</t>
  </si>
  <si>
    <t>2017062721001004240201404616</t>
  </si>
  <si>
    <t>1000126626</t>
  </si>
  <si>
    <t>2017062921001004830299233099</t>
  </si>
  <si>
    <t>1000137391</t>
  </si>
  <si>
    <t>2017062921001004970209916876</t>
  </si>
  <si>
    <t>1000137351</t>
  </si>
  <si>
    <t>2017062921001004140205757364</t>
  </si>
  <si>
    <t>1000137293</t>
  </si>
  <si>
    <t>2017061921001004300295635000</t>
  </si>
  <si>
    <t>0111239150</t>
  </si>
  <si>
    <t>2017062921001004320221373016</t>
  </si>
  <si>
    <t>1000137680</t>
  </si>
  <si>
    <t>自助机广发001</t>
  </si>
  <si>
    <t>自助机广发019</t>
  </si>
  <si>
    <t>自助机招商023</t>
  </si>
  <si>
    <t>自助机招商019</t>
  </si>
  <si>
    <t>SETTLE_NO</t>
  </si>
  <si>
    <t>4040958170601000006</t>
  </si>
  <si>
    <t>HY100121706011057496681011</t>
  </si>
  <si>
    <t>SP17060200000069</t>
  </si>
  <si>
    <t>SP17060200000075</t>
  </si>
  <si>
    <t>HY690161706021714228375875</t>
  </si>
  <si>
    <t>SP17060300003691</t>
  </si>
  <si>
    <t>SP17060200001730</t>
  </si>
  <si>
    <t>SP17060400008981</t>
  </si>
  <si>
    <t>SP17060500009004</t>
  </si>
  <si>
    <t>SP17060500009079</t>
  </si>
  <si>
    <t>SP17060300006018</t>
  </si>
  <si>
    <t>SP17060500017038</t>
  </si>
  <si>
    <t>SP17060400008658</t>
  </si>
  <si>
    <t>SP17060500016506</t>
  </si>
  <si>
    <t>SP17060500016416</t>
  </si>
  <si>
    <t>SP17060500012045</t>
  </si>
  <si>
    <t>SP17060500012204</t>
  </si>
  <si>
    <t>SP17060500018487</t>
  </si>
  <si>
    <t>SP17060500012278</t>
  </si>
  <si>
    <t>SP17060500015279</t>
  </si>
  <si>
    <t>SP17060500013970</t>
  </si>
  <si>
    <t>SP17060500019746</t>
  </si>
  <si>
    <t>SP17060500021755</t>
  </si>
  <si>
    <t>SP17060500018899</t>
  </si>
  <si>
    <t>SP17060500015636</t>
  </si>
  <si>
    <t>SP17060500020612</t>
  </si>
  <si>
    <t>SP17060500022124</t>
  </si>
  <si>
    <t>SP17060500022380</t>
  </si>
  <si>
    <t>SP17060500022322</t>
  </si>
  <si>
    <t>SP17060500020784</t>
  </si>
  <si>
    <t>SP17060500023563</t>
  </si>
  <si>
    <t>SP17060500023743</t>
  </si>
  <si>
    <t>SP17060600023830</t>
  </si>
  <si>
    <t>SP17060600024711</t>
  </si>
  <si>
    <t>SP17060600027864</t>
  </si>
  <si>
    <t>SP17060600027918</t>
  </si>
  <si>
    <t>SP17060600026403</t>
  </si>
  <si>
    <t>SP17060600024219</t>
  </si>
  <si>
    <t>SP17060600028615</t>
  </si>
  <si>
    <t>SP17060600026810</t>
  </si>
  <si>
    <t>SP17060600031169</t>
  </si>
  <si>
    <t>SP17060600028503</t>
  </si>
  <si>
    <t>SP17060600026242</t>
  </si>
  <si>
    <t>SP17060600025811</t>
  </si>
  <si>
    <t>SP17060600025856</t>
  </si>
  <si>
    <t>SP17060600027367</t>
  </si>
  <si>
    <t>SP17060600031834</t>
  </si>
  <si>
    <t>SP17060500023567</t>
  </si>
  <si>
    <t>SP17060600034372</t>
  </si>
  <si>
    <t>SP17060500019929</t>
  </si>
  <si>
    <t>SP17060500020159</t>
  </si>
  <si>
    <t>SP17060500023002</t>
  </si>
  <si>
    <t>SP17060600034565</t>
  </si>
  <si>
    <t>SP17060500023565</t>
  </si>
  <si>
    <t>SP17060500022550</t>
  </si>
  <si>
    <t>SP17060600031467</t>
  </si>
  <si>
    <t>SP17060600034148</t>
  </si>
  <si>
    <t>SP17060500014826</t>
  </si>
  <si>
    <t>SP17060500010737</t>
  </si>
  <si>
    <t>SP17060600030857</t>
  </si>
  <si>
    <t>SP17060400007656</t>
  </si>
  <si>
    <t>SP17060400008843</t>
  </si>
  <si>
    <t>SP17060600036014</t>
  </si>
  <si>
    <t>SP17060700037115</t>
  </si>
  <si>
    <t>SP17060700037254</t>
  </si>
  <si>
    <t>SP17060700037597</t>
  </si>
  <si>
    <t>SP17060600026157</t>
  </si>
  <si>
    <t>SP17060700036795</t>
  </si>
  <si>
    <t>SP17060700040388</t>
  </si>
  <si>
    <t>SP17060700042061</t>
  </si>
  <si>
    <t>SP17060500020578</t>
  </si>
  <si>
    <t>SP17060700043024</t>
  </si>
  <si>
    <t>SP17060300005513</t>
  </si>
  <si>
    <t>SP17060700043648</t>
  </si>
  <si>
    <t>SP17060700043636</t>
  </si>
  <si>
    <t>SP17060700044961</t>
  </si>
  <si>
    <t>SP17060700041437</t>
  </si>
  <si>
    <t>SP17060600031234</t>
  </si>
  <si>
    <t>SP17060700043089</t>
  </si>
  <si>
    <t>SP17060500010423</t>
  </si>
  <si>
    <t>SP17060500017614</t>
  </si>
  <si>
    <t>SP17060500010825</t>
  </si>
  <si>
    <t>SP17060700046040</t>
  </si>
  <si>
    <t>SP17060700042948</t>
  </si>
  <si>
    <t>SP17060700040954</t>
  </si>
  <si>
    <t>SP17060700045853</t>
  </si>
  <si>
    <t>SP17060700039240</t>
  </si>
  <si>
    <t>SP17060700046514</t>
  </si>
  <si>
    <t>SP17060700041057</t>
  </si>
  <si>
    <t>SP17060500017692</t>
  </si>
  <si>
    <t>SP17060500012508</t>
  </si>
  <si>
    <t>SP17060500015109</t>
  </si>
  <si>
    <t>SP17060500015074</t>
  </si>
  <si>
    <t>SP17060400008916</t>
  </si>
  <si>
    <t>SP17060500020305</t>
  </si>
  <si>
    <t>SP17060700040552</t>
  </si>
  <si>
    <t>SP17060700046575</t>
  </si>
  <si>
    <t>SP17060700046682</t>
  </si>
  <si>
    <t>SP17060700046617</t>
  </si>
  <si>
    <t>SP17060700046764</t>
  </si>
  <si>
    <t>SP17060700046799</t>
  </si>
  <si>
    <t>SP17060700046939</t>
  </si>
  <si>
    <t>SP17060700047095</t>
  </si>
  <si>
    <t>SP17060800047202</t>
  </si>
  <si>
    <t>SP17060800048285</t>
  </si>
  <si>
    <t>SP17060600030791</t>
  </si>
  <si>
    <t>SP17060800047720</t>
  </si>
  <si>
    <t>SP17060500016300</t>
  </si>
  <si>
    <t>SP17060800049672</t>
  </si>
  <si>
    <t>SP17060700037450</t>
  </si>
  <si>
    <t>SP17060800050177</t>
  </si>
  <si>
    <t>SP17060800049567</t>
  </si>
  <si>
    <t>SP17060800048358</t>
  </si>
  <si>
    <t>SP17060800050998</t>
  </si>
  <si>
    <t>SP17060800050581</t>
  </si>
  <si>
    <t>SP17060700046658</t>
  </si>
  <si>
    <t>SP17060800048415</t>
  </si>
  <si>
    <t>SP17060800048394</t>
  </si>
  <si>
    <t>SP17060800048585</t>
  </si>
  <si>
    <t>SP17060800048636</t>
  </si>
  <si>
    <t>SP17060800047736</t>
  </si>
  <si>
    <t>SP17060700039543</t>
  </si>
  <si>
    <t>SP17060800053032</t>
  </si>
  <si>
    <t>SP17060500014274</t>
  </si>
  <si>
    <t>SP17060800052761</t>
  </si>
  <si>
    <t>SP17060800053550</t>
  </si>
  <si>
    <t>SP17060800049699</t>
  </si>
  <si>
    <t>SP17060800051613</t>
  </si>
  <si>
    <t>SP17060800054295</t>
  </si>
  <si>
    <t>SP17060800052893</t>
  </si>
  <si>
    <t>SP17060800047589</t>
  </si>
  <si>
    <t>SP17060800053998</t>
  </si>
  <si>
    <t>SP17060800054123</t>
  </si>
  <si>
    <t>SP17060800053261</t>
  </si>
  <si>
    <t>SP17060600034052</t>
  </si>
  <si>
    <t>SP17060700036739</t>
  </si>
  <si>
    <t>SP17060800049899</t>
  </si>
  <si>
    <t>SP17060700040894</t>
  </si>
  <si>
    <t>SP17060800052704</t>
  </si>
  <si>
    <t>SP17060800050264</t>
  </si>
  <si>
    <t>SP17060500014227</t>
  </si>
  <si>
    <t>SP17060700045977</t>
  </si>
  <si>
    <t>SP17060800055839</t>
  </si>
  <si>
    <t>SP17060800055767</t>
  </si>
  <si>
    <t>SP17060800055310</t>
  </si>
  <si>
    <t>SP17060700047035</t>
  </si>
  <si>
    <t>SP17060800055895</t>
  </si>
  <si>
    <t>SP17060800055797</t>
  </si>
  <si>
    <t>SP17060800055809</t>
  </si>
  <si>
    <t>SP17060800055546</t>
  </si>
  <si>
    <t>SP17060800054683</t>
  </si>
  <si>
    <t>SP17060800056082</t>
  </si>
  <si>
    <t>SP17060600033838</t>
  </si>
  <si>
    <t>SP17060300002564</t>
  </si>
  <si>
    <t>SP17060800056229</t>
  </si>
  <si>
    <t>SP17060800056285</t>
  </si>
  <si>
    <t>SP17060900056339</t>
  </si>
  <si>
    <t>SP17060900056385</t>
  </si>
  <si>
    <t>SP17060900056511</t>
  </si>
  <si>
    <t>SP17060900056948</t>
  </si>
  <si>
    <t>SP17060800048185</t>
  </si>
  <si>
    <t>SP17060800055938</t>
  </si>
  <si>
    <t>SP17060800047251</t>
  </si>
  <si>
    <t>SP17060900059497</t>
  </si>
  <si>
    <t>SP17060900058887</t>
  </si>
  <si>
    <t>SP17060900056495</t>
  </si>
  <si>
    <t>SP17060900056675</t>
  </si>
  <si>
    <t>SP17060800050423</t>
  </si>
  <si>
    <t>SP17060900060741</t>
  </si>
  <si>
    <t>SP17060500022312</t>
  </si>
  <si>
    <t>SP17060600028587</t>
  </si>
  <si>
    <t>SP17060900057282</t>
  </si>
  <si>
    <t>SP17060900060666</t>
  </si>
  <si>
    <t>SP17060900060839</t>
  </si>
  <si>
    <t>SP17060400008871</t>
  </si>
  <si>
    <t>SP17060800053070</t>
  </si>
  <si>
    <t>SP17060800053065</t>
  </si>
  <si>
    <t>SP17060900063034</t>
  </si>
  <si>
    <t>SP17060900063215</t>
  </si>
  <si>
    <t>SP17060900061238</t>
  </si>
  <si>
    <t>SP17060800056088</t>
  </si>
  <si>
    <t>SP17060800056084</t>
  </si>
  <si>
    <t>SP17060900063121</t>
  </si>
  <si>
    <t>SP17060900064208</t>
  </si>
  <si>
    <t>SP17060300003659</t>
  </si>
  <si>
    <t>SP17060900057200</t>
  </si>
  <si>
    <t>SP17060900060476</t>
  </si>
  <si>
    <t>SP17060900058399</t>
  </si>
  <si>
    <t>SP17060500011982</t>
  </si>
  <si>
    <t>SP17060900064722</t>
  </si>
  <si>
    <t>SP17060900064972</t>
  </si>
  <si>
    <t>SP17060900064938</t>
  </si>
  <si>
    <t>SP17060900064325</t>
  </si>
  <si>
    <t>SP17060900063923</t>
  </si>
  <si>
    <t>SP17060800056007</t>
  </si>
  <si>
    <t>SP17060900065011</t>
  </si>
  <si>
    <t>SP17060900064587</t>
  </si>
  <si>
    <t>SP17060900056608</t>
  </si>
  <si>
    <t>SP17060800054687</t>
  </si>
  <si>
    <t>SP17060900065371</t>
  </si>
  <si>
    <t>SP17060900065350</t>
  </si>
  <si>
    <t>SP17060900060306</t>
  </si>
  <si>
    <t>SP17061000066042</t>
  </si>
  <si>
    <t>SP17061000066534</t>
  </si>
  <si>
    <t>SP17061000067369</t>
  </si>
  <si>
    <t>SP17060900059998</t>
  </si>
  <si>
    <t>SP17061000066887</t>
  </si>
  <si>
    <t>SP17061000066822</t>
  </si>
  <si>
    <t>SP17061000068004</t>
  </si>
  <si>
    <t>SP17060900065310</t>
  </si>
  <si>
    <t>SP17061000067787</t>
  </si>
  <si>
    <t>SP17061000068011</t>
  </si>
  <si>
    <t>SP17061000068263</t>
  </si>
  <si>
    <t>SP17061000068345</t>
  </si>
  <si>
    <t>SP17060700043955</t>
  </si>
  <si>
    <t>SP17060700045411</t>
  </si>
  <si>
    <t>SP17060800056199</t>
  </si>
  <si>
    <t>SP17060900065329</t>
  </si>
  <si>
    <t>SP17060700037202</t>
  </si>
  <si>
    <t>SP17061000067955</t>
  </si>
  <si>
    <t>SP17061000068535</t>
  </si>
  <si>
    <t>SP17060500016377</t>
  </si>
  <si>
    <t>SP17061000069001</t>
  </si>
  <si>
    <t>SP17061000068032</t>
  </si>
  <si>
    <t>SP17060500023655</t>
  </si>
  <si>
    <t>SP17061000069009</t>
  </si>
  <si>
    <t>SP17061000069385</t>
  </si>
  <si>
    <t>SP17060500022097</t>
  </si>
  <si>
    <t>SP17061000068669</t>
  </si>
  <si>
    <t>SP17061000069553</t>
  </si>
  <si>
    <t>SP17061000068988</t>
  </si>
  <si>
    <t>SP17061000068443</t>
  </si>
  <si>
    <t>SP17061000069408</t>
  </si>
  <si>
    <t>SP17060400008166</t>
  </si>
  <si>
    <t>SP17060500021861</t>
  </si>
  <si>
    <t>SP17060700047116</t>
  </si>
  <si>
    <t>SP17060900060618</t>
  </si>
  <si>
    <t>SP17061100071057</t>
  </si>
  <si>
    <t>SP17060600029276</t>
  </si>
  <si>
    <t>SP17061200071917</t>
  </si>
  <si>
    <t>SP17060800049049</t>
  </si>
  <si>
    <t>SP17060500010328</t>
  </si>
  <si>
    <t>SP17061200075161</t>
  </si>
  <si>
    <t>SP17060900065046</t>
  </si>
  <si>
    <t>SP17061200075501</t>
  </si>
  <si>
    <t>SP17061200073205</t>
  </si>
  <si>
    <t>SP17061200076335</t>
  </si>
  <si>
    <t>SP17061200076962</t>
  </si>
  <si>
    <t>SP17060900063199</t>
  </si>
  <si>
    <t>SP17061200076012</t>
  </si>
  <si>
    <t>SP17061200075099</t>
  </si>
  <si>
    <t>SP17061200079181</t>
  </si>
  <si>
    <t>SP17061200079145</t>
  </si>
  <si>
    <t>SP17061200078373</t>
  </si>
  <si>
    <t>SP17061200079237</t>
  </si>
  <si>
    <t>SP17061200071828</t>
  </si>
  <si>
    <t>SP17061200079307</t>
  </si>
  <si>
    <t>SP17061200076345</t>
  </si>
  <si>
    <t>SP17061200079519</t>
  </si>
  <si>
    <t>SP17061200075800</t>
  </si>
  <si>
    <t>SP17060500013825</t>
  </si>
  <si>
    <t>SP17060900062567</t>
  </si>
  <si>
    <t>SP17061000068553</t>
  </si>
  <si>
    <t>SP17060700042569</t>
  </si>
  <si>
    <t>SP17061200080056</t>
  </si>
  <si>
    <t>SP17061200080033</t>
  </si>
  <si>
    <t>SP17061000067043</t>
  </si>
  <si>
    <t>SP17060600035675</t>
  </si>
  <si>
    <t>SP17061200081534</t>
  </si>
  <si>
    <t>SP17060500022913</t>
  </si>
  <si>
    <t>SP17061200078917</t>
  </si>
  <si>
    <t>SP17061200082571</t>
  </si>
  <si>
    <t>SP17061200071720</t>
  </si>
  <si>
    <t>SP17061200081132</t>
  </si>
  <si>
    <t>SP17061200082795</t>
  </si>
  <si>
    <t>SP17060700042668</t>
  </si>
  <si>
    <t>SP17061200077330</t>
  </si>
  <si>
    <t>SP17061200080239</t>
  </si>
  <si>
    <t>SP17060500017655</t>
  </si>
  <si>
    <t>SP17061200083465</t>
  </si>
  <si>
    <t>SP17061200083526</t>
  </si>
  <si>
    <t>SP17061200081850</t>
  </si>
  <si>
    <t>SP17061200083545</t>
  </si>
  <si>
    <t>SP17061200083536</t>
  </si>
  <si>
    <t>SP17060900056560</t>
  </si>
  <si>
    <t>SP17061100071158</t>
  </si>
  <si>
    <t>SP17061200081892</t>
  </si>
  <si>
    <t>SP17061200082658</t>
  </si>
  <si>
    <t>SP17061300086992</t>
  </si>
  <si>
    <t>SP17061300086555</t>
  </si>
  <si>
    <t>SP17061200078281</t>
  </si>
  <si>
    <t>SP17061200080404</t>
  </si>
  <si>
    <t>SP17061300085357</t>
  </si>
  <si>
    <t>SP17061000068856</t>
  </si>
  <si>
    <t>SP17061000068852</t>
  </si>
  <si>
    <t>SP17061200078677</t>
  </si>
  <si>
    <t>SP17061300090085</t>
  </si>
  <si>
    <t>SP17061300089529</t>
  </si>
  <si>
    <t>SP17061300087816</t>
  </si>
  <si>
    <t>SP17061200083879</t>
  </si>
  <si>
    <t>SP17061300089045</t>
  </si>
  <si>
    <t>SP17061300086151</t>
  </si>
  <si>
    <t>SP17061200078332</t>
  </si>
  <si>
    <t>SP17061300090305</t>
  </si>
  <si>
    <t>SP17061200083321</t>
  </si>
  <si>
    <t>SP17060600030065</t>
  </si>
  <si>
    <t>SP17061100070176</t>
  </si>
  <si>
    <t>SP17061200078688</t>
  </si>
  <si>
    <t>SP17061200083798</t>
  </si>
  <si>
    <t>SP17061300091487</t>
  </si>
  <si>
    <t>SP17061300091804</t>
  </si>
  <si>
    <t>SP17061200077022</t>
  </si>
  <si>
    <t>SP17061300090402</t>
  </si>
  <si>
    <t>SP17061300090634</t>
  </si>
  <si>
    <t>SP17061300084250</t>
  </si>
  <si>
    <t>SP17060900063775</t>
  </si>
  <si>
    <t>SP17061200083032</t>
  </si>
  <si>
    <t>SP17061300092851</t>
  </si>
  <si>
    <t>SP17061300092378</t>
  </si>
  <si>
    <t>SP17061300093500</t>
  </si>
  <si>
    <t>SP17061300092504</t>
  </si>
  <si>
    <t>SP17061300093177</t>
  </si>
  <si>
    <t>SP17061200081695</t>
  </si>
  <si>
    <t>SP17061300086804</t>
  </si>
  <si>
    <t>SP17061300085167</t>
  </si>
  <si>
    <t>SP17061300093447</t>
  </si>
  <si>
    <t>SP17060700041110</t>
  </si>
  <si>
    <t>SP17060800053439</t>
  </si>
  <si>
    <t>SP17061300092692</t>
  </si>
  <si>
    <t>SP17061300093912</t>
  </si>
  <si>
    <t>SP17060900065212</t>
  </si>
  <si>
    <t>SP17061300094207</t>
  </si>
  <si>
    <t>SP17061300087333</t>
  </si>
  <si>
    <t>SP17061300092083</t>
  </si>
  <si>
    <t>SP17061300094097</t>
  </si>
  <si>
    <t>SP17061300094483</t>
  </si>
  <si>
    <t>SP17061300094759</t>
  </si>
  <si>
    <t>SP17061300094766</t>
  </si>
  <si>
    <t>SP17060600025781</t>
  </si>
  <si>
    <t>SP17061300093215</t>
  </si>
  <si>
    <t>SP17061200079514</t>
  </si>
  <si>
    <t>SP17061200072249</t>
  </si>
  <si>
    <t>SP17061300091046</t>
  </si>
  <si>
    <t>SP17061300089411</t>
  </si>
  <si>
    <t>SP17061200080757</t>
  </si>
  <si>
    <t>SP17061300088562</t>
  </si>
  <si>
    <t>SP17061400095425</t>
  </si>
  <si>
    <t>SP17061400100033</t>
  </si>
  <si>
    <t>SP17061200075351</t>
  </si>
  <si>
    <t>SP17061400098208</t>
  </si>
  <si>
    <t>SP17061300094761</t>
  </si>
  <si>
    <t>SP17061000066312</t>
  </si>
  <si>
    <t>SP17061300091803</t>
  </si>
  <si>
    <t>SP17061300084623</t>
  </si>
  <si>
    <t>SP17061400101710</t>
  </si>
  <si>
    <t>SP17061300095087</t>
  </si>
  <si>
    <t>SP17060600025026</t>
  </si>
  <si>
    <t>SP17061400102202</t>
  </si>
  <si>
    <t>SP17061400102460</t>
  </si>
  <si>
    <t>SP17061400101954</t>
  </si>
  <si>
    <t>SP17060900062666</t>
  </si>
  <si>
    <t>SP17061400102614</t>
  </si>
  <si>
    <t>SP17061400102699</t>
  </si>
  <si>
    <t>SP17061400103664</t>
  </si>
  <si>
    <t>SP17061400102888</t>
  </si>
  <si>
    <t>SP17061400101062</t>
  </si>
  <si>
    <t>SP17061400100493</t>
  </si>
  <si>
    <t>SP17061400096334</t>
  </si>
  <si>
    <t>SP17061400104003</t>
  </si>
  <si>
    <t>SP17061400104130</t>
  </si>
  <si>
    <t>SP17061400104078</t>
  </si>
  <si>
    <t>SP17061300085595</t>
  </si>
  <si>
    <t>SP17061400104098</t>
  </si>
  <si>
    <t>SP17061400104427</t>
  </si>
  <si>
    <t>SP17061300092950</t>
  </si>
  <si>
    <t>SP17061400104364</t>
  </si>
  <si>
    <t>SP17061500104694</t>
  </si>
  <si>
    <t>SP17061400102899</t>
  </si>
  <si>
    <t>SP17061500104822</t>
  </si>
  <si>
    <t>SP17061500104710</t>
  </si>
  <si>
    <t>SP17061500104782</t>
  </si>
  <si>
    <t>SP17061500105694</t>
  </si>
  <si>
    <t>SP17061500105982</t>
  </si>
  <si>
    <t>SP17061400104046</t>
  </si>
  <si>
    <t>SP17061500105934</t>
  </si>
  <si>
    <t>SP17061500105663</t>
  </si>
  <si>
    <t>SP17060900059229</t>
  </si>
  <si>
    <t>SP17061500107404</t>
  </si>
  <si>
    <t>SP17061500107162</t>
  </si>
  <si>
    <t>SP17061500106343</t>
  </si>
  <si>
    <t>SP17061400104301</t>
  </si>
  <si>
    <t>SP17061400104305</t>
  </si>
  <si>
    <t>SP17061200080539</t>
  </si>
  <si>
    <t>SP17061500104895</t>
  </si>
  <si>
    <t>SP17061500107032</t>
  </si>
  <si>
    <t>SP17061500108876</t>
  </si>
  <si>
    <t>SP17061500105098</t>
  </si>
  <si>
    <t>SP17061500109438</t>
  </si>
  <si>
    <t>SP17061500107797</t>
  </si>
  <si>
    <t>SP17061500109751</t>
  </si>
  <si>
    <t>SP17061500109578</t>
  </si>
  <si>
    <t>SP17061400101579</t>
  </si>
  <si>
    <t>SP17061400101543</t>
  </si>
  <si>
    <t>SP17061500104930</t>
  </si>
  <si>
    <t>SP17061500110049</t>
  </si>
  <si>
    <t>SP17061400102307</t>
  </si>
  <si>
    <t>SP17061500109966</t>
  </si>
  <si>
    <t>SP17061500109970</t>
  </si>
  <si>
    <t>SP17060800055601</t>
  </si>
  <si>
    <t>SP17061500108535</t>
  </si>
  <si>
    <t>SP17061500107417</t>
  </si>
  <si>
    <t>SP17061200081554</t>
  </si>
  <si>
    <t>SP17060500018931</t>
  </si>
  <si>
    <t>SP17060600034568</t>
  </si>
  <si>
    <t>SP17061500111493</t>
  </si>
  <si>
    <t>SP17061500110313</t>
  </si>
  <si>
    <t>SP17061500111069</t>
  </si>
  <si>
    <t>SP17061500110504</t>
  </si>
  <si>
    <t>SP17061500105019</t>
  </si>
  <si>
    <t>SP17060600033066</t>
  </si>
  <si>
    <t>SP17060600033088</t>
  </si>
  <si>
    <t>SP17061500104955</t>
  </si>
  <si>
    <t>SP17061500105692</t>
  </si>
  <si>
    <t>SP17061500111552</t>
  </si>
  <si>
    <t>SP17061400102787</t>
  </si>
  <si>
    <t>SP17061000069863</t>
  </si>
  <si>
    <t>SP17061500109645</t>
  </si>
  <si>
    <t>SP17061300086131</t>
  </si>
  <si>
    <t>SP17061300092520</t>
  </si>
  <si>
    <t>SP17061500110834</t>
  </si>
  <si>
    <t>SP17061400099659</t>
  </si>
  <si>
    <t>SP17060500021758</t>
  </si>
  <si>
    <t>SP17061500112302</t>
  </si>
  <si>
    <t>SP17061500112713</t>
  </si>
  <si>
    <t>SP17061500111338</t>
  </si>
  <si>
    <t>SP17061200081496</t>
  </si>
  <si>
    <t>SP17061500108997</t>
  </si>
  <si>
    <t>SP17061400101705</t>
  </si>
  <si>
    <t>SP17061500112335</t>
  </si>
  <si>
    <t>SP17061500112904</t>
  </si>
  <si>
    <t>SP17061300088874</t>
  </si>
  <si>
    <t>SP17061400097245</t>
  </si>
  <si>
    <t>SP17061500112321</t>
  </si>
  <si>
    <t>SP17061500112570</t>
  </si>
  <si>
    <t>SP17061500108532</t>
  </si>
  <si>
    <t>SP17061200082341</t>
  </si>
  <si>
    <t>SP17061500113084</t>
  </si>
  <si>
    <t>SP17061500113211</t>
  </si>
  <si>
    <t>SP17061500109454</t>
  </si>
  <si>
    <t>SP17061500111951</t>
  </si>
  <si>
    <t>SP17061100071417</t>
  </si>
  <si>
    <t>SP17061500113420</t>
  </si>
  <si>
    <t>SP17061500113040</t>
  </si>
  <si>
    <t>SP17061500113150</t>
  </si>
  <si>
    <t>SP17061500112715</t>
  </si>
  <si>
    <t>SP17061400097077</t>
  </si>
  <si>
    <t>SP17061500113312</t>
  </si>
  <si>
    <t>SP17061400104669</t>
  </si>
  <si>
    <t>SP17061300087168</t>
  </si>
  <si>
    <t>SP17061400099460</t>
  </si>
  <si>
    <t>SP17061400098859</t>
  </si>
  <si>
    <t>SP17061200079134</t>
  </si>
  <si>
    <t>SP17061600114923</t>
  </si>
  <si>
    <t>SP17061500112632</t>
  </si>
  <si>
    <t>SP17060700038382</t>
  </si>
  <si>
    <t>SP17061600116010</t>
  </si>
  <si>
    <t>SP17061600114875</t>
  </si>
  <si>
    <t>SP17061000069607</t>
  </si>
  <si>
    <t>SP17061600116048</t>
  </si>
  <si>
    <t>SP17061600115959</t>
  </si>
  <si>
    <t>SP17060500017881</t>
  </si>
  <si>
    <t>SP17061600118541</t>
  </si>
  <si>
    <t>SP17061600116038</t>
  </si>
  <si>
    <t>SP17061600119078</t>
  </si>
  <si>
    <t>SP17061600119563</t>
  </si>
  <si>
    <t>SP17060500023798</t>
  </si>
  <si>
    <t>SP17061400102187</t>
  </si>
  <si>
    <t>SP17061400102900</t>
  </si>
  <si>
    <t>SP17061200083008</t>
  </si>
  <si>
    <t>SP17061600115459</t>
  </si>
  <si>
    <t>SP17061600117437</t>
  </si>
  <si>
    <t>SP17061600120052</t>
  </si>
  <si>
    <t>SP17061200075090</t>
  </si>
  <si>
    <t>SP17061000068860</t>
  </si>
  <si>
    <t>SP17061600120512</t>
  </si>
  <si>
    <t>SP17061600119485</t>
  </si>
  <si>
    <t>SP17061200074432</t>
  </si>
  <si>
    <t>SP17060700042533</t>
  </si>
  <si>
    <t>SP17061600119636</t>
  </si>
  <si>
    <t>SP17061600119850</t>
  </si>
  <si>
    <t>SP17061600118767</t>
  </si>
  <si>
    <t>SP17061600119693</t>
  </si>
  <si>
    <t>SP17061600120864</t>
  </si>
  <si>
    <t>SP17061600121600</t>
  </si>
  <si>
    <t>SP17061600122095</t>
  </si>
  <si>
    <t>SP17061600117880</t>
  </si>
  <si>
    <t>SP17061600120206</t>
  </si>
  <si>
    <t>SP17061000068227</t>
  </si>
  <si>
    <t>SP17061300094327</t>
  </si>
  <si>
    <t>SP17061600118445</t>
  </si>
  <si>
    <t>SP17061000068377</t>
  </si>
  <si>
    <t>SP17061600120919</t>
  </si>
  <si>
    <t>SP17061600122454</t>
  </si>
  <si>
    <t>SP17061600122578</t>
  </si>
  <si>
    <t>SP17061600120754</t>
  </si>
  <si>
    <t>SP17061400099480</t>
  </si>
  <si>
    <t>SP17061600122838</t>
  </si>
  <si>
    <t>SP17061600122894</t>
  </si>
  <si>
    <t>SP17061500105381</t>
  </si>
  <si>
    <t>SP17061500112372</t>
  </si>
  <si>
    <t>SP17061400097482</t>
  </si>
  <si>
    <t>SP17061500109975</t>
  </si>
  <si>
    <t>SP17061600123149</t>
  </si>
  <si>
    <t>SP17061700123287</t>
  </si>
  <si>
    <t>SP17061200082041</t>
  </si>
  <si>
    <t>SP17061600116397</t>
  </si>
  <si>
    <t>SP17061700124057</t>
  </si>
  <si>
    <t>SP17061700124040</t>
  </si>
  <si>
    <t>SP17061400104366</t>
  </si>
  <si>
    <t>SP17061700124398</t>
  </si>
  <si>
    <t>SP17061600122561</t>
  </si>
  <si>
    <t>SP17061700123588</t>
  </si>
  <si>
    <t>SP17061700124573</t>
  </si>
  <si>
    <t>SP17061200072893</t>
  </si>
  <si>
    <t>SP17061300090619</t>
  </si>
  <si>
    <t>SP17061700124722</t>
  </si>
  <si>
    <t>SP17061700124160</t>
  </si>
  <si>
    <t>SP17061700125070</t>
  </si>
  <si>
    <t>SP17061700123842</t>
  </si>
  <si>
    <t>SP17061700125048</t>
  </si>
  <si>
    <t>SP17061700125205</t>
  </si>
  <si>
    <t>SP17061700125560</t>
  </si>
  <si>
    <t>SP17061000068628</t>
  </si>
  <si>
    <t>SP17060900064619</t>
  </si>
  <si>
    <t>SP17061700125420</t>
  </si>
  <si>
    <t>SP17061400098085</t>
  </si>
  <si>
    <t>SP17060700042086</t>
  </si>
  <si>
    <t>SP17060700042782</t>
  </si>
  <si>
    <t>SP17060700042623</t>
  </si>
  <si>
    <t>SP17060800055608</t>
  </si>
  <si>
    <t>SP17061700126036</t>
  </si>
  <si>
    <t>SP17061200080353</t>
  </si>
  <si>
    <t>SP17061700126300</t>
  </si>
  <si>
    <t>SP17061700123677</t>
  </si>
  <si>
    <t>SP17061700126534</t>
  </si>
  <si>
    <t>SP17061700124501</t>
  </si>
  <si>
    <t>SP17061700125495</t>
  </si>
  <si>
    <t>SP17061700123356</t>
  </si>
  <si>
    <t>SP17061000068666</t>
  </si>
  <si>
    <t>SP17061700126671</t>
  </si>
  <si>
    <t>SP17061700126490</t>
  </si>
  <si>
    <t>SP17061700126751</t>
  </si>
  <si>
    <t>SP17061700126334</t>
  </si>
  <si>
    <t>SP17061400100444</t>
  </si>
  <si>
    <t>SP17061400100053</t>
  </si>
  <si>
    <t>SP17061700126852</t>
  </si>
  <si>
    <t>SP17061700126813</t>
  </si>
  <si>
    <t>SP17061700126951</t>
  </si>
  <si>
    <t>SP17061800127007</t>
  </si>
  <si>
    <t>SP17061600117969</t>
  </si>
  <si>
    <t>SP17061600123004</t>
  </si>
  <si>
    <t>SP17061700124966</t>
  </si>
  <si>
    <t>SP17061200074872</t>
  </si>
  <si>
    <t>SP17061500111548</t>
  </si>
  <si>
    <t>SP17060400008550</t>
  </si>
  <si>
    <t>SP17061800128745</t>
  </si>
  <si>
    <t>SP17061900129822</t>
  </si>
  <si>
    <t>SP17061900131124</t>
  </si>
  <si>
    <t>SP17061900130278</t>
  </si>
  <si>
    <t>SP17061900129782</t>
  </si>
  <si>
    <t>SP17060300004211</t>
  </si>
  <si>
    <t>SP17061900131994</t>
  </si>
  <si>
    <t>SP17061900129404</t>
  </si>
  <si>
    <t>SP17061900133339</t>
  </si>
  <si>
    <t>SP17061900133323</t>
  </si>
  <si>
    <t>SP17061700126247</t>
  </si>
  <si>
    <t>SP17061900130598</t>
  </si>
  <si>
    <t>SP17061700124946</t>
  </si>
  <si>
    <t>SP17061900130318</t>
  </si>
  <si>
    <t>SP17061900134246</t>
  </si>
  <si>
    <t>SP17061900130856</t>
  </si>
  <si>
    <t>SP17061900133717</t>
  </si>
  <si>
    <t>SP17061000068729</t>
  </si>
  <si>
    <t>SP17061900134140</t>
  </si>
  <si>
    <t>SP17061900130819</t>
  </si>
  <si>
    <t>SP17061900132484</t>
  </si>
  <si>
    <t>SP17061900129454</t>
  </si>
  <si>
    <t>SP17061900135506</t>
  </si>
  <si>
    <t>SP17061900135713</t>
  </si>
  <si>
    <t>SP17061900132143</t>
  </si>
  <si>
    <t>SP17061900129098</t>
  </si>
  <si>
    <t>SP17061200077806</t>
  </si>
  <si>
    <t>SP17061900129235</t>
  </si>
  <si>
    <t>SP17061500113370</t>
  </si>
  <si>
    <t>SP17061500113358</t>
  </si>
  <si>
    <t>SP17060500015777</t>
  </si>
  <si>
    <t>SP17061300085021</t>
  </si>
  <si>
    <t>SP17061900135581</t>
  </si>
  <si>
    <t>SP17061400100052</t>
  </si>
  <si>
    <t>SP17061400100213</t>
  </si>
  <si>
    <t>SP17061900137513</t>
  </si>
  <si>
    <t>SP17061800127777</t>
  </si>
  <si>
    <t>SP17061900138244</t>
  </si>
  <si>
    <t>SP17061900138143</t>
  </si>
  <si>
    <t>SP17060900065470</t>
  </si>
  <si>
    <t>SP17061900137661</t>
  </si>
  <si>
    <t>SP17061100070706</t>
  </si>
  <si>
    <t>SP17061900137871</t>
  </si>
  <si>
    <t>SP17061900138919</t>
  </si>
  <si>
    <t>SP17061900135066</t>
  </si>
  <si>
    <t>SP17061900133296</t>
  </si>
  <si>
    <t>SP17061900137981</t>
  </si>
  <si>
    <t>SP17061900136907</t>
  </si>
  <si>
    <t>SP17061900137227</t>
  </si>
  <si>
    <t>SP17061900137216</t>
  </si>
  <si>
    <t>SP17060700043481</t>
  </si>
  <si>
    <t>SP17061900129813</t>
  </si>
  <si>
    <t>SP17061200083639</t>
  </si>
  <si>
    <t>SP17061600117423</t>
  </si>
  <si>
    <t>SP17061900139032</t>
  </si>
  <si>
    <t>SP17061900136689</t>
  </si>
  <si>
    <t>SP17061900130259</t>
  </si>
  <si>
    <t>SP17061900138425</t>
  </si>
  <si>
    <t>SP17061900136085</t>
  </si>
  <si>
    <t>SP17061400104067</t>
  </si>
  <si>
    <t>SP17061900136457</t>
  </si>
  <si>
    <t>SP17061900136466</t>
  </si>
  <si>
    <t>SP17061600114497</t>
  </si>
  <si>
    <t>SP17061300092823</t>
  </si>
  <si>
    <t>SP17062000141332</t>
  </si>
  <si>
    <t>SP17062000141223</t>
  </si>
  <si>
    <t>SP17061900131028</t>
  </si>
  <si>
    <t>SP17060500010257</t>
  </si>
  <si>
    <t>SP17061300091511</t>
  </si>
  <si>
    <t>SP17062000142081</t>
  </si>
  <si>
    <t>SP17061600121422</t>
  </si>
  <si>
    <t>SP17061600116093</t>
  </si>
  <si>
    <t>SP17061600116112</t>
  </si>
  <si>
    <t>SP17061900138326</t>
  </si>
  <si>
    <t>SP17062000144683</t>
  </si>
  <si>
    <t>SP17060900060304</t>
  </si>
  <si>
    <t>SP17062000142825</t>
  </si>
  <si>
    <t>SP17062000144360</t>
  </si>
  <si>
    <t>SP17061300089668</t>
  </si>
  <si>
    <t>SP17062000144771</t>
  </si>
  <si>
    <t>SP17062000142966</t>
  </si>
  <si>
    <t>SP17062000144633</t>
  </si>
  <si>
    <t>SP17061900133777</t>
  </si>
  <si>
    <t>SP17062000144390</t>
  </si>
  <si>
    <t>SP17062000142976</t>
  </si>
  <si>
    <t>SP17062000141949</t>
  </si>
  <si>
    <t>SP17062000145950</t>
  </si>
  <si>
    <t>SP17062000145728</t>
  </si>
  <si>
    <t>SP17061900139151</t>
  </si>
  <si>
    <t>SP17062000143877</t>
  </si>
  <si>
    <t>SP17062000146478</t>
  </si>
  <si>
    <t>SP17060300004241</t>
  </si>
  <si>
    <t>SP17062000143659</t>
  </si>
  <si>
    <t>SP17061300084847</t>
  </si>
  <si>
    <t>SP17062000142912</t>
  </si>
  <si>
    <t>SP17060400007806</t>
  </si>
  <si>
    <t>SP17061900135936</t>
  </si>
  <si>
    <t>SP17062000147185</t>
  </si>
  <si>
    <t>SP17062000146037</t>
  </si>
  <si>
    <t>SP17062000144814</t>
  </si>
  <si>
    <t>SP17060300006195</t>
  </si>
  <si>
    <t>SP17061600122726</t>
  </si>
  <si>
    <t>SP17062000146681</t>
  </si>
  <si>
    <t>SP17062000147169</t>
  </si>
  <si>
    <t>SP17061700125092</t>
  </si>
  <si>
    <t>SP17062000147050</t>
  </si>
  <si>
    <t>SP17062000147491</t>
  </si>
  <si>
    <t>SP17062000147082</t>
  </si>
  <si>
    <t>SP17061900132136</t>
  </si>
  <si>
    <t>SP17062000148805</t>
  </si>
  <si>
    <t>SP17062000148546</t>
  </si>
  <si>
    <t>SP17062000140920</t>
  </si>
  <si>
    <t>SP17062000147078</t>
  </si>
  <si>
    <t>SP17062000148794</t>
  </si>
  <si>
    <t>SP17062000142304</t>
  </si>
  <si>
    <t>SP17062000142291</t>
  </si>
  <si>
    <t>SP17062000149087</t>
  </si>
  <si>
    <t>SP17062000149160</t>
  </si>
  <si>
    <t>SP17061600121266</t>
  </si>
  <si>
    <t>SP17062000148161</t>
  </si>
  <si>
    <t>SP17062000149107</t>
  </si>
  <si>
    <t>SP17062000149098</t>
  </si>
  <si>
    <t>SP17062000146981</t>
  </si>
  <si>
    <t>SP17062000149190</t>
  </si>
  <si>
    <t>SP17062000148859</t>
  </si>
  <si>
    <t>SP17062000142805</t>
  </si>
  <si>
    <t>SP17062000140509</t>
  </si>
  <si>
    <t>SP17062000149487</t>
  </si>
  <si>
    <t>SP17062000149018</t>
  </si>
  <si>
    <t>20170601230745908CF</t>
  </si>
  <si>
    <t>c53c25f2910e4f35b16c2810957777cb</t>
  </si>
  <si>
    <t>SR17060200000025</t>
  </si>
  <si>
    <t>5637e8e3bf7945158f526e931e08a7d2</t>
  </si>
  <si>
    <t>支付宝退款调节表 2017-06-21</t>
    <phoneticPr fontId="3" type="noConversion"/>
  </si>
  <si>
    <t>支付宝退款调节表 2017-06-22</t>
    <phoneticPr fontId="3" type="noConversion"/>
  </si>
  <si>
    <t>支付宝退款调节表 2017-06-23</t>
    <phoneticPr fontId="3" type="noConversion"/>
  </si>
  <si>
    <t>支付宝退款调节表 2017-06-24</t>
    <phoneticPr fontId="3" type="noConversion"/>
  </si>
  <si>
    <t>支付宝退款调节表 2017-06-25</t>
    <phoneticPr fontId="3" type="noConversion"/>
  </si>
  <si>
    <t>支付宝退款调节表 2017-06-26</t>
    <phoneticPr fontId="3" type="noConversion"/>
  </si>
  <si>
    <t>支付宝退款调节表 2017-06-27</t>
    <phoneticPr fontId="3" type="noConversion"/>
  </si>
  <si>
    <t>支付宝退款调节表 2017-06-28</t>
    <phoneticPr fontId="3" type="noConversion"/>
  </si>
  <si>
    <t>支付宝退款调节表 2017-06-29</t>
    <phoneticPr fontId="3" type="noConversion"/>
  </si>
  <si>
    <t xml:space="preserve">2017062921001004840237270837	</t>
  </si>
  <si>
    <t>SP17062900206309</t>
  </si>
  <si>
    <t>患者 李云蓉 自助机充值 20 元。</t>
  </si>
  <si>
    <t xml:space="preserve">*云蓉(306***@qq.com)	</t>
  </si>
  <si>
    <t xml:space="preserve">2017060321001004340252642590	</t>
  </si>
  <si>
    <t>SP17060300006910</t>
  </si>
  <si>
    <t>昆华医院患者 施芳芳 自助机充值 200 元。</t>
  </si>
  <si>
    <t xml:space="preserve">*苗(138****8720)	</t>
  </si>
  <si>
    <t xml:space="preserve">2017062921001004350287062847	</t>
  </si>
  <si>
    <t>SP17062900206535</t>
  </si>
  <si>
    <t>患者 李静 自助机充值 200 元。</t>
  </si>
  <si>
    <t xml:space="preserve">2017060821001004210243605063	</t>
  </si>
  <si>
    <t>SP17060800052591</t>
  </si>
  <si>
    <t>患者 张丽华 自助机充值 50 元。</t>
  </si>
  <si>
    <t xml:space="preserve">*丽华(113***@qq.com)	</t>
  </si>
  <si>
    <t xml:space="preserve">2017062821001004600234193078	</t>
  </si>
  <si>
    <t>SP17062800198475</t>
  </si>
  <si>
    <t>患者 张濒心 自助机充值 500 元。</t>
  </si>
  <si>
    <t xml:space="preserve">*濒心(188****5538)	</t>
  </si>
  <si>
    <t xml:space="preserve">2017062921001004370270978552	</t>
  </si>
  <si>
    <t>SP17062900206616</t>
  </si>
  <si>
    <t>患者 金晓凤 自助机充值 500 元。</t>
  </si>
  <si>
    <t xml:space="preserve">*晓凤(136****8452)	</t>
  </si>
  <si>
    <t xml:space="preserve">2017062921001004000231405484	</t>
  </si>
  <si>
    <t>SP17062900208852</t>
  </si>
  <si>
    <t>患者 牟玉婷 自助机充值 75 元。</t>
  </si>
  <si>
    <t xml:space="preserve">*刚群(202***@qq.com)	</t>
  </si>
  <si>
    <t xml:space="preserve">2017062921001004000231426579	</t>
  </si>
  <si>
    <t>SP17062900209010</t>
  </si>
  <si>
    <t>患者 牟玉婷 自助机充值 10 元。</t>
  </si>
  <si>
    <t xml:space="preserve">2017062921001004000231377968	</t>
  </si>
  <si>
    <t>SP17062900209006</t>
  </si>
  <si>
    <t>患者 郑明鑫 自助机充值 85 元。</t>
  </si>
  <si>
    <t>门诊预存充值订单 85 元。</t>
  </si>
  <si>
    <t xml:space="preserve">2017062921001004610277393066	</t>
  </si>
  <si>
    <t>SP17062900206295</t>
  </si>
  <si>
    <t>患者 汪全 自助机充值 200 元。</t>
  </si>
  <si>
    <t xml:space="preserve">*全(183****5521)	</t>
  </si>
  <si>
    <t xml:space="preserve">2017062921001004890232803794	</t>
  </si>
  <si>
    <t>SP17062900208652</t>
  </si>
  <si>
    <t>患者 李成欢 自助机充值 10 元。</t>
  </si>
  <si>
    <t xml:space="preserve">*成欢(fen***@gmail.com)	</t>
  </si>
  <si>
    <t xml:space="preserve">2017062921001004710226335679	</t>
  </si>
  <si>
    <t>SP17062900209352</t>
  </si>
  <si>
    <t>患者 赵兴祥 自助机充值 50 元。</t>
  </si>
  <si>
    <t xml:space="preserve">*云宏(138****3569)	</t>
  </si>
  <si>
    <t xml:space="preserve">2017062921001004470202107353	</t>
  </si>
  <si>
    <t>SP17062900207739</t>
  </si>
  <si>
    <t>患者 陈玉梅 自助机充值 500 元。</t>
  </si>
  <si>
    <t xml:space="preserve">*玉梅(136****7003)	</t>
  </si>
  <si>
    <t xml:space="preserve">2017061721001004570201205426	</t>
  </si>
  <si>
    <t>SP17061700123286</t>
  </si>
  <si>
    <t>患者 莫凤英 自助机充值 50 元。</t>
  </si>
  <si>
    <t xml:space="preserve">*凤英(102***@qq.com)	</t>
  </si>
  <si>
    <t xml:space="preserve">2017061721001004570201215982	</t>
  </si>
  <si>
    <t>SP17061700123293</t>
  </si>
  <si>
    <t>患者 莫凤英 自助机充值 500 元。</t>
  </si>
  <si>
    <t xml:space="preserve">2017061721001004890209359266	</t>
  </si>
  <si>
    <t>SP17061700124432</t>
  </si>
  <si>
    <t>患者 莫凤英 自助机充值 4000 元。</t>
  </si>
  <si>
    <t xml:space="preserve">*岗卫(138****6109)	</t>
  </si>
  <si>
    <t xml:space="preserve">2017062921001004980262014643	</t>
  </si>
  <si>
    <t>SP17062900209550</t>
  </si>
  <si>
    <t>患者 陈蓉 自助机充值 400 元。</t>
  </si>
  <si>
    <t xml:space="preserve">*蓉(152***@qq.com)	</t>
  </si>
  <si>
    <t xml:space="preserve">2017060521001004310226766774	</t>
  </si>
  <si>
    <t>SP17060500022093</t>
  </si>
  <si>
    <t>患者 陈平洋 自助机充值 1000 元。</t>
  </si>
  <si>
    <t xml:space="preserve">*平洋(138****5725)	</t>
  </si>
  <si>
    <t xml:space="preserve">2017062921001004420294909440	</t>
  </si>
  <si>
    <t>SP17062900210220</t>
  </si>
  <si>
    <t>患者 王恩华 自助机充值 85 元。</t>
  </si>
  <si>
    <t xml:space="preserve">*恩华(138****2722)	</t>
  </si>
  <si>
    <t xml:space="preserve">2017062921001004410206484753	</t>
  </si>
  <si>
    <t>SP17062900209317</t>
  </si>
  <si>
    <t>患者 张财 自助机充值 20 元。</t>
  </si>
  <si>
    <t xml:space="preserve">*成龙(136***@139.com)	</t>
  </si>
  <si>
    <t xml:space="preserve">2017062921001004980261898605	</t>
  </si>
  <si>
    <t>SP17062900208268</t>
  </si>
  <si>
    <t>患者 钟孝伟 自助机充值 1000 元。</t>
  </si>
  <si>
    <t xml:space="preserve">*孝伟(158****2322)	</t>
  </si>
  <si>
    <t xml:space="preserve">2017062821001004420292726250	</t>
  </si>
  <si>
    <t>SP17062800200459</t>
  </si>
  <si>
    <t>患者 王林红 自助机充值 500 元。</t>
  </si>
  <si>
    <t xml:space="preserve">*华(180****1184)	</t>
  </si>
  <si>
    <t xml:space="preserve">2017062921001004580236732629	</t>
  </si>
  <si>
    <t>SP17062900210506</t>
  </si>
  <si>
    <t>患者 陈涛 自助机充值 600 元。</t>
  </si>
  <si>
    <t xml:space="preserve">*涛(che***@126.com)	</t>
  </si>
  <si>
    <t xml:space="preserve">2017062921001004670225771010	</t>
  </si>
  <si>
    <t>SP17062900210704</t>
  </si>
  <si>
    <t>患者 杨紫渊 自助机充值 200 元。</t>
  </si>
  <si>
    <t xml:space="preserve">*紫渊(137****1576)	</t>
  </si>
  <si>
    <t xml:space="preserve">2017062921001004670225817383	</t>
  </si>
  <si>
    <t>SP17062900210840</t>
  </si>
  <si>
    <t>患者 杨紫渊 自助机充值 1000 元。</t>
  </si>
  <si>
    <t xml:space="preserve">2017062821001004570222532620	</t>
  </si>
  <si>
    <t>SP17062800197734</t>
  </si>
  <si>
    <t>患者 冯选志 自助机充值 1000 元。</t>
  </si>
  <si>
    <t xml:space="preserve">*少波(135****0058)	</t>
  </si>
  <si>
    <t xml:space="preserve">2017062121001004680283844960	</t>
  </si>
  <si>
    <t>SP17062100151581</t>
  </si>
  <si>
    <t>患者 周隆钰 自助机充值 500 元。</t>
  </si>
  <si>
    <t xml:space="preserve">*隆钰(516***@qq.com)	</t>
  </si>
  <si>
    <t xml:space="preserve">2017060521001004980217895014	</t>
  </si>
  <si>
    <t>SP17060500010121</t>
  </si>
  <si>
    <t>患者 张开明 自助机充值 500 元。</t>
  </si>
  <si>
    <t xml:space="preserve">*晓娟(133****8392)	</t>
  </si>
  <si>
    <t xml:space="preserve">2017062921001004310271405749	</t>
  </si>
  <si>
    <t>SP17062900211338</t>
  </si>
  <si>
    <t>患者 陶永宏 自助机充值 300 元。</t>
  </si>
  <si>
    <t xml:space="preserve">*永宏(tao***@qq.com)	</t>
  </si>
  <si>
    <t xml:space="preserve">2017062921001004970209683965	</t>
  </si>
  <si>
    <t>SP17062900211047</t>
  </si>
  <si>
    <t>患者 龙顺玉 自助机充值 20 元。</t>
  </si>
  <si>
    <t xml:space="preserve">*祥明(159****5782)	</t>
  </si>
  <si>
    <t xml:space="preserve">2017062921001004800226670733	</t>
  </si>
  <si>
    <t>SP17062900211716</t>
  </si>
  <si>
    <t>患者 杨赛菊 自助机充值 80 元。</t>
  </si>
  <si>
    <t xml:space="preserve">*俊春(133****5953)	</t>
  </si>
  <si>
    <t xml:space="preserve">2017062921001004790242527694	</t>
  </si>
  <si>
    <t>SP17062900211610</t>
  </si>
  <si>
    <t>患者 张起平 自助机充值 200 元。</t>
  </si>
  <si>
    <t xml:space="preserve">*起平(158****0082)	</t>
  </si>
  <si>
    <t xml:space="preserve">2017061421001004680270133210	</t>
  </si>
  <si>
    <t>SP17061400102871</t>
  </si>
  <si>
    <t>患者 陈银凤 自助机充值 1000 元。</t>
  </si>
  <si>
    <t xml:space="preserve">*银凤(135****2627)	</t>
  </si>
  <si>
    <t xml:space="preserve">2017062921001004750246233384	</t>
  </si>
  <si>
    <t>SP17062900207954</t>
  </si>
  <si>
    <t>患者 夏英 自助机充值 1000 元。</t>
  </si>
  <si>
    <t xml:space="preserve">*英(189****3930)	</t>
  </si>
  <si>
    <t xml:space="preserve">2017062921001004940272088772	</t>
  </si>
  <si>
    <t>SP17062900209357</t>
  </si>
  <si>
    <t>患者 杨玉仙 自助机充值 500 元。</t>
  </si>
  <si>
    <t xml:space="preserve">*然(159****8975)	</t>
  </si>
  <si>
    <t xml:space="preserve">2017062321001004890221648218	</t>
  </si>
  <si>
    <t>SP17062300168185</t>
  </si>
  <si>
    <t>患者 代宗秀 自助机充值 1000 元。</t>
  </si>
  <si>
    <t xml:space="preserve">*冠人(180***@163.com)	</t>
  </si>
  <si>
    <t xml:space="preserve">2017062821001004960232811034	</t>
  </si>
  <si>
    <t>SP17062800200762</t>
  </si>
  <si>
    <t>患者 陈昆燕 自助机充值 500 元。</t>
  </si>
  <si>
    <t xml:space="preserve">*昆燕(131****7942)	</t>
  </si>
  <si>
    <t xml:space="preserve">2017062921001004350287884692	</t>
  </si>
  <si>
    <t>SP17062900212289</t>
  </si>
  <si>
    <t>患者 付晗 自助机充值 20 元。</t>
  </si>
  <si>
    <t xml:space="preserve">*晗(152****6316)	</t>
  </si>
  <si>
    <t xml:space="preserve">2017062921001004790242563019	</t>
  </si>
  <si>
    <t>SP17062900212095</t>
  </si>
  <si>
    <t>患者 赵康 自助机充值 200 元。</t>
  </si>
  <si>
    <t xml:space="preserve">*康(181****5135)	</t>
  </si>
  <si>
    <t xml:space="preserve">2017062721001004100212837793	</t>
  </si>
  <si>
    <t>SP17062700193062</t>
  </si>
  <si>
    <t>患者 刘红梅 自助机充值 1000 元。</t>
  </si>
  <si>
    <t xml:space="preserve">*红梅(152****7056)	</t>
  </si>
  <si>
    <t xml:space="preserve">2017062621001004510297203847	</t>
  </si>
  <si>
    <t>SP17062600183160</t>
  </si>
  <si>
    <t>患者 朱利利 自助机充值 500 元。</t>
  </si>
  <si>
    <t xml:space="preserve">*利利(157****4045)	</t>
  </si>
  <si>
    <t xml:space="preserve">2017062621001004570219887528	</t>
  </si>
  <si>
    <t>SP17062600189136</t>
  </si>
  <si>
    <t>患者 戴有珍 自助机充值 300 元。</t>
  </si>
  <si>
    <t xml:space="preserve">*洪贵(158****6353)	</t>
  </si>
  <si>
    <t xml:space="preserve">2017062821001004570223677314	</t>
  </si>
  <si>
    <t>SP17062800205751</t>
  </si>
  <si>
    <t>患者 戴有珍 自助机充值 500 元。</t>
  </si>
  <si>
    <t xml:space="preserve">2017062921001004210283131498	</t>
  </si>
  <si>
    <t>SP17062900212642</t>
  </si>
  <si>
    <t>患者 赵莲芝 自助机充值 2000 元。</t>
  </si>
  <si>
    <t xml:space="preserve">*丽(133****5695)	</t>
  </si>
  <si>
    <t xml:space="preserve">2017062921001004150278855474	</t>
  </si>
  <si>
    <t>SP17062900212633</t>
  </si>
  <si>
    <t>患者 陈淑娴 自助机充值 500 元。</t>
  </si>
  <si>
    <t xml:space="preserve">*淑娴(149***@qq.com)	</t>
  </si>
  <si>
    <t xml:space="preserve">2017062821001004230281889557	</t>
  </si>
  <si>
    <t>SP17062800205675</t>
  </si>
  <si>
    <t>患者 赵霞 自助机充值 500 元。</t>
  </si>
  <si>
    <t xml:space="preserve">*霞(839***@qq.com)	</t>
  </si>
  <si>
    <t xml:space="preserve">2017062621001004960229015294	</t>
  </si>
  <si>
    <t>SP17062600185243</t>
  </si>
  <si>
    <t>患者 李帅 自助机充值 500 元。</t>
  </si>
  <si>
    <t xml:space="preserve">*建春(135****4030)	</t>
  </si>
  <si>
    <t xml:space="preserve">2017062921001004380212616707	</t>
  </si>
  <si>
    <t>SP17062900212519</t>
  </si>
  <si>
    <t>患者 梁鹏伟 自助机充值 500 元。</t>
  </si>
  <si>
    <t xml:space="preserve">*子文(181****5288)	</t>
  </si>
  <si>
    <t xml:space="preserve">2017062821001004660299556008	</t>
  </si>
  <si>
    <t>SP17062800205743</t>
  </si>
  <si>
    <t>患者 刘萍 自助机充值 1000 元。</t>
  </si>
  <si>
    <t xml:space="preserve">*萍(138****7171)	</t>
  </si>
  <si>
    <t xml:space="preserve">2017062921001004140205039728	</t>
  </si>
  <si>
    <t>SP17062900209610</t>
  </si>
  <si>
    <t>患者 余咏梅 自助机充值 1000 元。</t>
  </si>
  <si>
    <t xml:space="preserve">*润吉(153****5887)	</t>
  </si>
  <si>
    <t xml:space="preserve">2017062921001004140204950149	</t>
  </si>
  <si>
    <t>SP17062900208139</t>
  </si>
  <si>
    <t xml:space="preserve">2017062721001004240201404616	</t>
  </si>
  <si>
    <t>SP17062700193442</t>
  </si>
  <si>
    <t>患者 陈可应 自助机充值 20 元。</t>
  </si>
  <si>
    <t xml:space="preserve">*可应(151****3490)	</t>
  </si>
  <si>
    <t xml:space="preserve">2017062921001004830299233099	</t>
  </si>
  <si>
    <t>SP17062900212669</t>
  </si>
  <si>
    <t>患者 邹俊杰 自助机充值 1300 元。</t>
  </si>
  <si>
    <t xml:space="preserve">*俊杰(184****0420)	</t>
  </si>
  <si>
    <t xml:space="preserve">2017062921001004970209916876	</t>
  </si>
  <si>
    <t>SP17062900212625</t>
  </si>
  <si>
    <t>患者 刘扬 自助机充值 1000 元。</t>
  </si>
  <si>
    <t xml:space="preserve">*扬(158****4521)	</t>
  </si>
  <si>
    <t xml:space="preserve">2017062921001004140205757364	</t>
  </si>
  <si>
    <t>SP17062900212722</t>
  </si>
  <si>
    <t>患者 赵琳 自助机充值 300 元。</t>
  </si>
  <si>
    <t xml:space="preserve">*琳(136****0393)	</t>
  </si>
  <si>
    <t xml:space="preserve">2017061921001004300295635000	</t>
  </si>
  <si>
    <t>SP17061900134167</t>
  </si>
  <si>
    <t>患者 许微 自助机充值 2000 元。</t>
  </si>
  <si>
    <t xml:space="preserve">*微(137****6929)	</t>
  </si>
  <si>
    <t xml:space="preserve">2017062921001004320221373016	</t>
  </si>
  <si>
    <t>SP17062900212966</t>
  </si>
  <si>
    <t>患者 赵振屹 自助机充值 10000 元。</t>
  </si>
  <si>
    <t xml:space="preserve">*振廷(158****2610)	</t>
  </si>
  <si>
    <t>门诊预存充值订单 10000 元。</t>
  </si>
  <si>
    <t xml:space="preserve">2017060721001004630235677983	</t>
  </si>
  <si>
    <t xml:space="preserve">SP17060700042068	</t>
  </si>
  <si>
    <t>患者 田秋雪 自助机充值 100 元。</t>
  </si>
  <si>
    <t xml:space="preserve">*秋雪(129***@qq.com)	</t>
  </si>
  <si>
    <t xml:space="preserve">2017061621001004630252344025	</t>
  </si>
  <si>
    <t xml:space="preserve">SP17061600122497	</t>
  </si>
  <si>
    <t>患者 田秋雪 自助机充值 500 元。</t>
  </si>
  <si>
    <t xml:space="preserve">2017062721001004930223884590	</t>
  </si>
  <si>
    <t xml:space="preserve">SP17062700192051	</t>
  </si>
  <si>
    <t>患者 付业美 自助机充值 1000 元。</t>
  </si>
  <si>
    <t xml:space="preserve">*银(180****6400)	</t>
  </si>
  <si>
    <t xml:space="preserve">2017061221001004760265311583	</t>
  </si>
  <si>
    <t xml:space="preserve">SP17061200072541	</t>
  </si>
  <si>
    <t>患者 潘忠兰 自助机充值 3000 元。</t>
  </si>
  <si>
    <t xml:space="preserve">*国顺(187****6637)	</t>
  </si>
  <si>
    <t xml:space="preserve">2017063021001004560248530442	</t>
  </si>
  <si>
    <t xml:space="preserve">SP17063000213347	</t>
  </si>
  <si>
    <t>患者 鲁建勋 自助机充值 1200 元。</t>
  </si>
  <si>
    <t xml:space="preserve">*冰花(453***@qq.com)	</t>
  </si>
  <si>
    <t xml:space="preserve">2017063021001004210284198523	</t>
  </si>
  <si>
    <t xml:space="preserve">SP17063000214210	</t>
  </si>
  <si>
    <t>患者 李永香 自助机充值 90 元。</t>
  </si>
  <si>
    <t xml:space="preserve">*双凤(182****6763)	</t>
  </si>
  <si>
    <t xml:space="preserve">2017062921001004920288583326	</t>
  </si>
  <si>
    <t xml:space="preserve">SP17062900211975	</t>
  </si>
  <si>
    <t>患者 和成英 自助机充值 400 元。</t>
  </si>
  <si>
    <t xml:space="preserve">*成英(183****6715)	</t>
  </si>
  <si>
    <t xml:space="preserve">2017063021001004890234659606	</t>
  </si>
  <si>
    <t xml:space="preserve">SP17063000214741	</t>
  </si>
  <si>
    <t>患者 张元伟 自助机充值 200 元。</t>
  </si>
  <si>
    <t xml:space="preserve">*元伟(188****1565)	</t>
  </si>
  <si>
    <t xml:space="preserve">2017062621001004980256386293	</t>
  </si>
  <si>
    <t xml:space="preserve">SP17062600186120	</t>
  </si>
  <si>
    <t>患者 胡晓荣 自助机充值 500 元。</t>
  </si>
  <si>
    <t xml:space="preserve">*晓荣(187****6409)	</t>
  </si>
  <si>
    <t xml:space="preserve">2017063021001004320222229555	</t>
  </si>
  <si>
    <t xml:space="preserve">SP17063000215004	</t>
  </si>
  <si>
    <t>患者 贺玺 自助机充值 30 元。</t>
  </si>
  <si>
    <t xml:space="preserve">*玺(155****5982)	</t>
  </si>
  <si>
    <t xml:space="preserve">2017063021001004020251098622	</t>
  </si>
  <si>
    <t xml:space="preserve">SP17063000214510	</t>
  </si>
  <si>
    <t>患者 邹清 自助机充值 1000 元。</t>
  </si>
  <si>
    <t xml:space="preserve">*浩(183****7668)	</t>
  </si>
  <si>
    <t xml:space="preserve">2017063021001004950200693805	</t>
  </si>
  <si>
    <t xml:space="preserve">SP17063000215208	</t>
  </si>
  <si>
    <t>患者 赵麟霄 自助机充值 200 元。</t>
  </si>
  <si>
    <t xml:space="preserve">2017061721001004380289400565	</t>
  </si>
  <si>
    <t xml:space="preserve">SP17061700126240	</t>
  </si>
  <si>
    <t xml:space="preserve">2017063021001004490280825075	</t>
  </si>
  <si>
    <t xml:space="preserve">SP17063000214690	</t>
  </si>
  <si>
    <t>患者 毛昌敏 自助机充值 15 元。</t>
  </si>
  <si>
    <t xml:space="preserve">*昌玲(159****5771)	</t>
  </si>
  <si>
    <t xml:space="preserve">2017063021001004980263963267	</t>
  </si>
  <si>
    <t xml:space="preserve">SP17063000216045	</t>
  </si>
  <si>
    <t>患者 杨宇 自助机充值 500 元。</t>
  </si>
  <si>
    <t xml:space="preserve">*宇(146***@qq.com)	</t>
  </si>
  <si>
    <t xml:space="preserve">2017063021001004840239408914	</t>
  </si>
  <si>
    <t xml:space="preserve">SP17063000215989	</t>
  </si>
  <si>
    <t>患者 余金有 自助机充值 1000 元。</t>
  </si>
  <si>
    <t xml:space="preserve">*世玲(187****9885)	</t>
  </si>
  <si>
    <t xml:space="preserve">2017062221001004010285735973	</t>
  </si>
  <si>
    <t xml:space="preserve">SP17062200166307	</t>
  </si>
  <si>
    <t>患者 邓翠菊 自助机充值 500 元。</t>
  </si>
  <si>
    <t xml:space="preserve">2017063021001004990232527936	</t>
  </si>
  <si>
    <t xml:space="preserve">SP17063000215604	</t>
  </si>
  <si>
    <t>患者 陈贵珍 自助机充值 300 元。</t>
  </si>
  <si>
    <t xml:space="preserve">*永欣(obo***@hotmail.com)	</t>
  </si>
  <si>
    <t xml:space="preserve">2017062921001004850216253196	</t>
  </si>
  <si>
    <t xml:space="preserve">SP17062900211878	</t>
  </si>
  <si>
    <t>患者 宋伟 自助机充值 1000 元。</t>
  </si>
  <si>
    <t xml:space="preserve">*雯(150****9210)	</t>
  </si>
  <si>
    <t xml:space="preserve">2017063021001004070242458628	</t>
  </si>
  <si>
    <t xml:space="preserve">SP17063000214687	</t>
  </si>
  <si>
    <t>患者 李志国 自助机充值 1000 元。</t>
  </si>
  <si>
    <t xml:space="preserve">*志国(182****6237)	</t>
  </si>
  <si>
    <t xml:space="preserve">2017062921001004630277182127	</t>
  </si>
  <si>
    <t xml:space="preserve">SP17062900212592	</t>
  </si>
  <si>
    <t>患者 余太敏 自助机充值 1000 元。</t>
  </si>
  <si>
    <t xml:space="preserve">*飞(151****5312)	</t>
  </si>
  <si>
    <t xml:space="preserve">2017063021001004400228632394	</t>
  </si>
  <si>
    <t xml:space="preserve">SP17063000215496	</t>
  </si>
  <si>
    <t>患者 吴松彩 自助机充值 200 元。</t>
  </si>
  <si>
    <t xml:space="preserve">*松彩(wus***@qq.com)	</t>
  </si>
  <si>
    <t xml:space="preserve">2017063021001004700294681588	</t>
  </si>
  <si>
    <t xml:space="preserve">SP17063000216619	</t>
  </si>
  <si>
    <t>患者 普德和 自助机充值 400 元。</t>
  </si>
  <si>
    <t xml:space="preserve">*国华(151****6502)	</t>
  </si>
  <si>
    <t xml:space="preserve">2017063021001004140206991492	</t>
  </si>
  <si>
    <t xml:space="preserve">SP17063000216140	</t>
  </si>
  <si>
    <t>患者 王良旭 自助机充值 400 元。</t>
  </si>
  <si>
    <t xml:space="preserve">*良旭(184****8637)	</t>
  </si>
  <si>
    <t xml:space="preserve">2017062021001004240289050824	</t>
  </si>
  <si>
    <t xml:space="preserve">SP17062000145854	</t>
  </si>
  <si>
    <t>患者 袁征丹 自助机充值 200 元。</t>
  </si>
  <si>
    <t xml:space="preserve">*征丹(187****8683)	</t>
  </si>
  <si>
    <t xml:space="preserve">2017062821001004350285531181	</t>
  </si>
  <si>
    <t xml:space="preserve">SP17062800202859	</t>
  </si>
  <si>
    <t>患者 刘永忠 自助机充值 3000 元。</t>
  </si>
  <si>
    <t xml:space="preserve">*永忠(151****8880)	</t>
  </si>
  <si>
    <t xml:space="preserve">2017061921001004930209273523	</t>
  </si>
  <si>
    <t xml:space="preserve">SP17061900130114	</t>
  </si>
  <si>
    <t>患者 童艳波 自助机充值 500 元。</t>
  </si>
  <si>
    <t xml:space="preserve">*艳波(135****7992)	</t>
  </si>
  <si>
    <t xml:space="preserve">2017062921001004040208213349	</t>
  </si>
  <si>
    <t xml:space="preserve">SP17062900213102	</t>
  </si>
  <si>
    <t>患者 郭乃政 自助机充值 20 元。</t>
  </si>
  <si>
    <t xml:space="preserve">*乃政(136****3221)	</t>
  </si>
  <si>
    <t xml:space="preserve">2017062921001004210282205762	</t>
  </si>
  <si>
    <t xml:space="preserve">SP17062900206163	</t>
  </si>
  <si>
    <t>患者 李青香 自助机充值 2500 元。</t>
  </si>
  <si>
    <t xml:space="preserve">*青香(161***@qq.com)	</t>
  </si>
  <si>
    <t xml:space="preserve">2017063021001004870215846774	</t>
  </si>
  <si>
    <t xml:space="preserve">SP17063000216516	</t>
  </si>
  <si>
    <t>患者 金曼贤 自助机充值 64 元。</t>
  </si>
  <si>
    <t xml:space="preserve">*曼贤(182****1883)	</t>
  </si>
  <si>
    <t>门诊预存充值订单 64 元。</t>
  </si>
  <si>
    <t xml:space="preserve">2017060521001004240260558577	</t>
  </si>
  <si>
    <t xml:space="preserve">SP17060500011222	</t>
  </si>
  <si>
    <t>患者 颜加清 自助机充值 1000 元。</t>
  </si>
  <si>
    <t xml:space="preserve">*登荣(137****3214)	</t>
  </si>
  <si>
    <t xml:space="preserve">2017063021001004300216216453	</t>
  </si>
  <si>
    <t xml:space="preserve">SP17063000217320	</t>
  </si>
  <si>
    <t>患者 李贵 自助机充值 100 元。</t>
  </si>
  <si>
    <t xml:space="preserve">*竹芬(137****8358)	</t>
  </si>
  <si>
    <t xml:space="preserve">2017062821001004640283135482	</t>
  </si>
  <si>
    <t xml:space="preserve">SP17062800200547	</t>
  </si>
  <si>
    <t>患者 禄宁 自助机充值 300 元。</t>
  </si>
  <si>
    <t xml:space="preserve">*宁(lun***@126.com)	</t>
  </si>
  <si>
    <t xml:space="preserve">2017061621001004970284764678	</t>
  </si>
  <si>
    <t xml:space="preserve">SP17061600121848	</t>
  </si>
  <si>
    <t>患者 张幼辉 自助机充值 210 元。</t>
  </si>
  <si>
    <t xml:space="preserve">*丹丹(993***@qq.com)	</t>
  </si>
  <si>
    <t xml:space="preserve">2017061621001004980236812436	</t>
  </si>
  <si>
    <t xml:space="preserve">SP17061600115707	</t>
  </si>
  <si>
    <t>患者 刘玉婷 自助机充值 1000 元。</t>
  </si>
  <si>
    <t xml:space="preserve">*宇华(150****0927)	</t>
  </si>
  <si>
    <t xml:space="preserve">2017062521001004980254515841	</t>
  </si>
  <si>
    <t xml:space="preserve">SP17062500178448	</t>
  </si>
  <si>
    <t>患者 陈宇华 自助机充值 5000 元。</t>
  </si>
  <si>
    <t xml:space="preserve">2017062221001004410292073868	</t>
  </si>
  <si>
    <t xml:space="preserve">SP17062200159094	</t>
  </si>
  <si>
    <t>患者 周芝华 自助机充值 800 元。</t>
  </si>
  <si>
    <t xml:space="preserve">*芝华(158****6008)	</t>
  </si>
  <si>
    <t xml:space="preserve">2017063021001004350289741752	</t>
  </si>
  <si>
    <t xml:space="preserve">SP17063000217643	</t>
  </si>
  <si>
    <t>患者 王文春 自助机充值 598 元。</t>
  </si>
  <si>
    <t xml:space="preserve">*文春(138****0714)	</t>
  </si>
  <si>
    <t>门诊预存充值订单 598 元。</t>
  </si>
  <si>
    <t xml:space="preserve">2017060821001004270258901589	</t>
  </si>
  <si>
    <t xml:space="preserve">SP17060800049514	</t>
  </si>
  <si>
    <t>患者 罗蕊 自助机充值 500 元。</t>
  </si>
  <si>
    <t xml:space="preserve">*骏涛(825***@qq.com)	</t>
  </si>
  <si>
    <t xml:space="preserve">2017062721001004100213573480	</t>
  </si>
  <si>
    <t xml:space="preserve">SP17062700196683	</t>
  </si>
  <si>
    <t>患者 杨培庆 自助机充值 85 元。</t>
  </si>
  <si>
    <t xml:space="preserve">*巨宇(yan***@126.com)	</t>
  </si>
  <si>
    <t xml:space="preserve">2017063021001004980264450941	</t>
  </si>
  <si>
    <t xml:space="preserve">SP17063000217963	</t>
  </si>
  <si>
    <t>患者 宋恒 自助机充值 100 元。</t>
  </si>
  <si>
    <t xml:space="preserve">*恒(159****2791)	</t>
  </si>
  <si>
    <t xml:space="preserve">2017063021001004390289795223	</t>
  </si>
  <si>
    <t xml:space="preserve">SP17063000217375	</t>
  </si>
  <si>
    <t>患者 彭连福 自助机充值 500 元。</t>
  </si>
  <si>
    <t xml:space="preserve">*连福(136****5249)	</t>
  </si>
  <si>
    <t xml:space="preserve">2017063021001004560249195872	</t>
  </si>
  <si>
    <t xml:space="preserve">SP17063000217597	</t>
  </si>
  <si>
    <t>患者 徐敏 自助机充值 1000 元。</t>
  </si>
  <si>
    <t xml:space="preserve">*敏(232***@qq.com)	</t>
  </si>
  <si>
    <t xml:space="preserve">2017063021001004560249204132	</t>
  </si>
  <si>
    <t xml:space="preserve">SP17063000217636	</t>
  </si>
  <si>
    <t>患者 宁馨予 自助机充值 20 元。</t>
  </si>
  <si>
    <t xml:space="preserve">*馨予(188****2623)	</t>
  </si>
  <si>
    <t xml:space="preserve">2017062621001004970204021207	</t>
  </si>
  <si>
    <t xml:space="preserve">SP17062600187625	</t>
  </si>
  <si>
    <t>患者 李界丽 自助机充值 1500 元。</t>
  </si>
  <si>
    <t xml:space="preserve">*旭(cxc***@aliyun.com)	</t>
  </si>
  <si>
    <t xml:space="preserve">2017063021001004580238602538	</t>
  </si>
  <si>
    <t xml:space="preserve">SP17063000215419	</t>
  </si>
  <si>
    <t>患者 刘桂华 自助机充值 2000 元。</t>
  </si>
  <si>
    <t xml:space="preserve">*雨夕(183****3317)	</t>
  </si>
  <si>
    <t xml:space="preserve">2017063021001004500250066738	</t>
  </si>
  <si>
    <t xml:space="preserve">SP17063000217281	</t>
  </si>
  <si>
    <t>患者 玉波滴 自助机充值 20 元。</t>
  </si>
  <si>
    <t xml:space="preserve">*波滴(690***@qq.com)	</t>
  </si>
  <si>
    <t xml:space="preserve">2017063021001004280225486243	</t>
  </si>
  <si>
    <t xml:space="preserve">SP17063000218302	</t>
  </si>
  <si>
    <t>患者 张琼丹 自助机充值 500 元。</t>
  </si>
  <si>
    <t xml:space="preserve">*琼丹(189****2743)	</t>
  </si>
  <si>
    <t xml:space="preserve">2017063021001004920290637639	</t>
  </si>
  <si>
    <t xml:space="preserve">SP17063000218278	</t>
  </si>
  <si>
    <t>患者 瞿小翠 自助机充值 100 元。</t>
  </si>
  <si>
    <t xml:space="preserve">*方执(176****8015)	</t>
  </si>
  <si>
    <t xml:space="preserve">2017063021001004100219215787	</t>
  </si>
  <si>
    <t xml:space="preserve">SP17063000218284	</t>
  </si>
  <si>
    <t>患者 郭雅妮 自助机充值 120 元。</t>
  </si>
  <si>
    <t xml:space="preserve">*雅妮(134****9569)	</t>
  </si>
  <si>
    <t xml:space="preserve">2017062921001004800226796088	</t>
  </si>
  <si>
    <t xml:space="preserve">SP17062900212314	</t>
  </si>
  <si>
    <t>患者 张晓明 自助机充值 100 元。</t>
  </si>
  <si>
    <t xml:space="preserve">*晓明(136****2648)	</t>
  </si>
  <si>
    <t xml:space="preserve">2017063021001004150280011232	</t>
  </si>
  <si>
    <t xml:space="preserve">SP17063000215153	</t>
  </si>
  <si>
    <t>患者 李晖 自助机充值 1000 元。</t>
  </si>
  <si>
    <t xml:space="preserve">*惠芳(180****7595)	</t>
  </si>
  <si>
    <t xml:space="preserve">2017061621001004430256761361	</t>
  </si>
  <si>
    <t xml:space="preserve">SP17061600123106	</t>
  </si>
  <si>
    <t>患者 易海波 自助机充值 400 元。</t>
  </si>
  <si>
    <t xml:space="preserve">*琳萍(183****3155)	</t>
  </si>
  <si>
    <t xml:space="preserve">2017062921001004890232925450	</t>
  </si>
  <si>
    <t xml:space="preserve">SP17062900210042	</t>
  </si>
  <si>
    <t>患者 李成欢 自助机充值 720 元。</t>
  </si>
  <si>
    <t>门诊预存充值订单 720 元。</t>
  </si>
  <si>
    <t xml:space="preserve">2017063021001004330271574241	</t>
  </si>
  <si>
    <t xml:space="preserve">SP17063000218451	</t>
  </si>
  <si>
    <t>患者 孔乖巧 自助机充值 200 元。</t>
  </si>
  <si>
    <t xml:space="preserve">*乖巧(605***@qq.com)	</t>
  </si>
  <si>
    <t xml:space="preserve">2017063021001004240207525745	</t>
  </si>
  <si>
    <t xml:space="preserve">SP17063000217533	</t>
  </si>
  <si>
    <t xml:space="preserve">2017063021001004850218275234	</t>
  </si>
  <si>
    <t xml:space="preserve">SP17063000218476	</t>
  </si>
  <si>
    <t>患者 肖叶倒 自助机充值 20 元。</t>
  </si>
  <si>
    <t xml:space="preserve">*荣(152****8229)	</t>
  </si>
  <si>
    <t xml:space="preserve">2017063021001004850218323185	</t>
  </si>
  <si>
    <t xml:space="preserve">SP17063000218483	</t>
  </si>
  <si>
    <t>患者 凌荣 自助机充值 20 元。</t>
  </si>
  <si>
    <t xml:space="preserve">2017063021001004680201939934	</t>
  </si>
  <si>
    <t xml:space="preserve">SP17063000218458	</t>
  </si>
  <si>
    <t>患者 邓嘉莉 自助机充值 10 元。</t>
  </si>
  <si>
    <t xml:space="preserve">*嘉莉(255***@qq.com)	</t>
  </si>
  <si>
    <t xml:space="preserve">2017063021001004740204667825	</t>
  </si>
  <si>
    <t xml:space="preserve">SP17063000218696	</t>
  </si>
  <si>
    <t>患者 赵雪丽 自助机充值 30 元。</t>
  </si>
  <si>
    <t xml:space="preserve">*雪丽(771***@qq.com)	</t>
  </si>
  <si>
    <t xml:space="preserve">2017063021001004740204625637	</t>
  </si>
  <si>
    <t xml:space="preserve">SP17063000218690	</t>
  </si>
  <si>
    <t>患者 李勇发 自助机充值 29 元。</t>
  </si>
  <si>
    <t>门诊预存充值订单 29 元。</t>
  </si>
  <si>
    <t xml:space="preserve">2017062921001004550231555496	</t>
  </si>
  <si>
    <t xml:space="preserve">SP17062900209826	</t>
  </si>
  <si>
    <t>患者 吕孝群 自助机充值 200 元。</t>
  </si>
  <si>
    <t xml:space="preserve">*孝群(183****3826)	</t>
  </si>
  <si>
    <t xml:space="preserve">2017062821001004310268886675	</t>
  </si>
  <si>
    <t xml:space="preserve">SP17062800200136	</t>
  </si>
  <si>
    <t>患者 汤云秀 自助机充值 1000 元。</t>
  </si>
  <si>
    <t xml:space="preserve">*维斌(153****5304)	</t>
  </si>
  <si>
    <t xml:space="preserve">2017062321001004030284009343	</t>
  </si>
  <si>
    <t xml:space="preserve">SP17062300168480	</t>
  </si>
  <si>
    <t>患者 何杰 自助机充值 50 元。</t>
  </si>
  <si>
    <t xml:space="preserve">*杰(153****7161)	</t>
  </si>
  <si>
    <t xml:space="preserve">2017062921001004570224372454	</t>
  </si>
  <si>
    <t xml:space="preserve">SP17062900205956	</t>
  </si>
  <si>
    <t>患者 杨才柱 自助机充值 1000 元。</t>
  </si>
  <si>
    <t xml:space="preserve">*笛(183****3579)	</t>
  </si>
  <si>
    <t xml:space="preserve">2017060821001004250255218701	</t>
  </si>
  <si>
    <t xml:space="preserve">SP17060800055232	</t>
  </si>
  <si>
    <t>患者 太华玫 自助机充值 600 元。</t>
  </si>
  <si>
    <t xml:space="preserve">*华玫(159****2254)	</t>
  </si>
  <si>
    <t>2017060721001004630235677983</t>
  </si>
  <si>
    <t>0000832457</t>
  </si>
  <si>
    <t>田秋雪</t>
  </si>
  <si>
    <t>SR17063000007303</t>
  </si>
  <si>
    <t>OR17063000131110</t>
  </si>
  <si>
    <t>2017061621001004630252344025</t>
  </si>
  <si>
    <t>SR17063000007304</t>
  </si>
  <si>
    <t>OR17063000131115</t>
  </si>
  <si>
    <t>2017062721001004930223884590</t>
  </si>
  <si>
    <t>1000123310</t>
  </si>
  <si>
    <t>付业美</t>
  </si>
  <si>
    <t>SR17063000007306</t>
  </si>
  <si>
    <t>OR17063000131212</t>
  </si>
  <si>
    <t>2017061221001004760265311583</t>
  </si>
  <si>
    <t>1000077073</t>
  </si>
  <si>
    <t>潘忠兰</t>
  </si>
  <si>
    <t>SR17063000007307</t>
  </si>
  <si>
    <t>OR17063000131245</t>
  </si>
  <si>
    <t>2017063021001004560248530442</t>
  </si>
  <si>
    <t>1000016605</t>
  </si>
  <si>
    <t>鲁建勋</t>
  </si>
  <si>
    <t>SR17063000007317</t>
  </si>
  <si>
    <t>OR17063000131426</t>
  </si>
  <si>
    <t>2017063021001004210284198523</t>
  </si>
  <si>
    <t>1000138200</t>
  </si>
  <si>
    <t>李永香</t>
  </si>
  <si>
    <t>SR17063000007319</t>
  </si>
  <si>
    <t>OR17063000131454</t>
  </si>
  <si>
    <t>2017062921001004920288583326</t>
  </si>
  <si>
    <t>1000136498</t>
  </si>
  <si>
    <t>和成英</t>
  </si>
  <si>
    <t>SR17063000007326</t>
  </si>
  <si>
    <t>OR17063000131705</t>
  </si>
  <si>
    <t>2017063021001004890234659606</t>
  </si>
  <si>
    <t>1000138534</t>
  </si>
  <si>
    <t>张元伟</t>
  </si>
  <si>
    <t>SR17063000007333</t>
  </si>
  <si>
    <t>OR17063000131823</t>
  </si>
  <si>
    <t>2017062621001004980256386293</t>
  </si>
  <si>
    <t>1000125379</t>
  </si>
  <si>
    <t>胡晓荣</t>
  </si>
  <si>
    <t>SR17063000007335</t>
  </si>
  <si>
    <t>OR17063000131850</t>
  </si>
  <si>
    <t>2017063021001004320222229555</t>
  </si>
  <si>
    <t>1000138441</t>
  </si>
  <si>
    <t>贺玺</t>
  </si>
  <si>
    <t>SR17063000007342</t>
  </si>
  <si>
    <t>OR17063000131966</t>
  </si>
  <si>
    <t>2017063021001004020251098622</t>
  </si>
  <si>
    <t>1000133024</t>
  </si>
  <si>
    <t>邹清</t>
  </si>
  <si>
    <t>SR17063000007344</t>
  </si>
  <si>
    <t>OR17063000131990</t>
  </si>
  <si>
    <t>2017063021001004950200693805</t>
  </si>
  <si>
    <t>SR17063000007347</t>
  </si>
  <si>
    <t>OR17063000132016</t>
  </si>
  <si>
    <t>2017061721001004380289400565</t>
  </si>
  <si>
    <t>SR17063000007354</t>
  </si>
  <si>
    <t>OR17063000132073</t>
  </si>
  <si>
    <t>2017063021001004490280825075</t>
  </si>
  <si>
    <t>5011323580</t>
  </si>
  <si>
    <t>毛昌敏</t>
  </si>
  <si>
    <t>SR17063000007370</t>
  </si>
  <si>
    <t>OR17063000132350</t>
  </si>
  <si>
    <t>2017063021001004980263963267</t>
  </si>
  <si>
    <t>0102633234</t>
  </si>
  <si>
    <t>杨宇</t>
  </si>
  <si>
    <t>SR17063000007371</t>
  </si>
  <si>
    <t>OR17063000132370</t>
  </si>
  <si>
    <t>2017063021001004840239408914</t>
  </si>
  <si>
    <t>1000138997</t>
  </si>
  <si>
    <t>余金有</t>
  </si>
  <si>
    <t>SR17063000007372</t>
  </si>
  <si>
    <t>OR17063000132373</t>
  </si>
  <si>
    <t>2017062221001004010285735973</t>
  </si>
  <si>
    <t>1000117636</t>
  </si>
  <si>
    <t>邓翠菊</t>
  </si>
  <si>
    <t>SR17063000007373</t>
  </si>
  <si>
    <t>OR17063000132375</t>
  </si>
  <si>
    <t>2017063021001004990232527936</t>
  </si>
  <si>
    <t>1000138957</t>
  </si>
  <si>
    <t>陈贵珍</t>
  </si>
  <si>
    <t>SR17063000007378</t>
  </si>
  <si>
    <t>OR17063000132442</t>
  </si>
  <si>
    <t>2017062921001004850216253196</t>
  </si>
  <si>
    <t>0103163899</t>
  </si>
  <si>
    <t>宋伟</t>
  </si>
  <si>
    <t>SR17063000007379</t>
  </si>
  <si>
    <t>OR17063000132470</t>
  </si>
  <si>
    <t>2017063021001004070242458628</t>
  </si>
  <si>
    <t>1000099876</t>
  </si>
  <si>
    <t>李志国</t>
  </si>
  <si>
    <t>SR17063000007385</t>
  </si>
  <si>
    <t>OR17063000132529</t>
  </si>
  <si>
    <t>2017062921001004630277182127</t>
  </si>
  <si>
    <t>0111225059</t>
  </si>
  <si>
    <t>余太敏</t>
  </si>
  <si>
    <t>SR17063000007395</t>
  </si>
  <si>
    <t>OR17063000132583</t>
  </si>
  <si>
    <t>2017063021001004400228632394</t>
  </si>
  <si>
    <t>1000135796</t>
  </si>
  <si>
    <t>吴松彩</t>
  </si>
  <si>
    <t>SR17063000007399</t>
  </si>
  <si>
    <t>OR17063000132605</t>
  </si>
  <si>
    <t>2017063021001004700294681588</t>
  </si>
  <si>
    <t>1000135635</t>
  </si>
  <si>
    <t>普德和</t>
  </si>
  <si>
    <t>SR17063000007407</t>
  </si>
  <si>
    <t>OR17063000132636</t>
  </si>
  <si>
    <t>2017063021001004140206991492</t>
  </si>
  <si>
    <t>1000139083</t>
  </si>
  <si>
    <t>王良旭</t>
  </si>
  <si>
    <t>SR17063000007415</t>
  </si>
  <si>
    <t>OR17063000132679</t>
  </si>
  <si>
    <t>2017062021001004240289050824</t>
  </si>
  <si>
    <t>1000107698</t>
  </si>
  <si>
    <t>袁征丹</t>
  </si>
  <si>
    <t>SR17063000007433</t>
  </si>
  <si>
    <t>OR17063000132785</t>
  </si>
  <si>
    <t>2017062821001004350285531181</t>
  </si>
  <si>
    <t>1000132661</t>
  </si>
  <si>
    <t>刘永忠</t>
  </si>
  <si>
    <t>SR17063000007435</t>
  </si>
  <si>
    <t>OR17063000132799</t>
  </si>
  <si>
    <t>2017061921001004930209273523</t>
  </si>
  <si>
    <t>1000102067</t>
  </si>
  <si>
    <t>童艳波</t>
  </si>
  <si>
    <t>SR17063000007438</t>
  </si>
  <si>
    <t>OR17063000132809</t>
  </si>
  <si>
    <t>2017062921001004040208213349</t>
  </si>
  <si>
    <t>5015148222</t>
  </si>
  <si>
    <t>郭乃政</t>
  </si>
  <si>
    <t>SR17063000007444</t>
  </si>
  <si>
    <t>OR17063000132826</t>
  </si>
  <si>
    <t>2017062921001004210282205762</t>
  </si>
  <si>
    <t>1000121514</t>
  </si>
  <si>
    <t>李青香</t>
  </si>
  <si>
    <t>SR17063000007447</t>
  </si>
  <si>
    <t>OR17063000132831</t>
  </si>
  <si>
    <t>2017063021001004870215846774</t>
  </si>
  <si>
    <t>0103389625</t>
  </si>
  <si>
    <t>金曼贤</t>
  </si>
  <si>
    <t>SR17063000007460</t>
  </si>
  <si>
    <t>OR17063000132871</t>
  </si>
  <si>
    <t>2017060521001004240260558577</t>
  </si>
  <si>
    <t>1000032381</t>
  </si>
  <si>
    <t>颜加清</t>
  </si>
  <si>
    <t>SR17063000007464</t>
  </si>
  <si>
    <t>OR17063000132897</t>
  </si>
  <si>
    <t>2017063021001004300216216453</t>
  </si>
  <si>
    <t>1000139656</t>
  </si>
  <si>
    <t>李贵</t>
  </si>
  <si>
    <t>SR17063000007480</t>
  </si>
  <si>
    <t>OR17063000133114</t>
  </si>
  <si>
    <t>2017062821001004640283135482</t>
  </si>
  <si>
    <t>1000107348</t>
  </si>
  <si>
    <t>禄宁</t>
  </si>
  <si>
    <t>SR17063000007487</t>
  </si>
  <si>
    <t>OR17063000133176</t>
  </si>
  <si>
    <t>2017061621001004970284764678</t>
  </si>
  <si>
    <t>0103156214</t>
  </si>
  <si>
    <t>张幼辉</t>
  </si>
  <si>
    <t>SR17063000007497</t>
  </si>
  <si>
    <t>OR17063000133230</t>
  </si>
  <si>
    <t>2017061621001004980236812436</t>
  </si>
  <si>
    <t>1000001741</t>
  </si>
  <si>
    <t>刘玉婷</t>
  </si>
  <si>
    <t>SR17063000007498</t>
  </si>
  <si>
    <t>OR17063000133232</t>
  </si>
  <si>
    <t>2017062521001004980254515841</t>
  </si>
  <si>
    <t>1000001717</t>
  </si>
  <si>
    <t>陈宇华</t>
  </si>
  <si>
    <t>SR17063000007499</t>
  </si>
  <si>
    <t>OR17063000133243</t>
  </si>
  <si>
    <t>2017062221001004410292073868</t>
  </si>
  <si>
    <t>1000114921</t>
  </si>
  <si>
    <t>周芝华</t>
  </si>
  <si>
    <t>SR17063000007500</t>
  </si>
  <si>
    <t>OR17063000133250</t>
  </si>
  <si>
    <t>2017063021001004350289741752</t>
  </si>
  <si>
    <t>1000139798</t>
  </si>
  <si>
    <t>王文春</t>
  </si>
  <si>
    <t>SR17063000007502</t>
  </si>
  <si>
    <t>OR17063000133254</t>
  </si>
  <si>
    <t>2017060821001004270258901589</t>
  </si>
  <si>
    <t>1000057915</t>
  </si>
  <si>
    <t>罗蕊</t>
  </si>
  <si>
    <t>SR17063000007506</t>
  </si>
  <si>
    <t>OR17063000133285</t>
  </si>
  <si>
    <t>2017062721001004100213573480</t>
  </si>
  <si>
    <t>1000130094</t>
  </si>
  <si>
    <t>杨培庆</t>
  </si>
  <si>
    <t>SR17063000007512</t>
  </si>
  <si>
    <t>OR17063000133323</t>
  </si>
  <si>
    <t>2017063021001004980264450941</t>
  </si>
  <si>
    <t>1000139669</t>
  </si>
  <si>
    <t>宋恒</t>
  </si>
  <si>
    <t>SR17063000007513</t>
  </si>
  <si>
    <t>OR17063000133334</t>
  </si>
  <si>
    <t>2017063021001004390289795223</t>
  </si>
  <si>
    <t>1000139730</t>
  </si>
  <si>
    <t>彭连福</t>
  </si>
  <si>
    <t>SR17063000007532</t>
  </si>
  <si>
    <t>OR17063000133426</t>
  </si>
  <si>
    <t>2017063021001004560249195872</t>
  </si>
  <si>
    <t>1000139748</t>
  </si>
  <si>
    <t>徐敏</t>
  </si>
  <si>
    <t>SR17063000007537</t>
  </si>
  <si>
    <t>OR17063000133442</t>
  </si>
  <si>
    <t>2017063021001004560249204132</t>
  </si>
  <si>
    <t>1000139746</t>
  </si>
  <si>
    <t>宁馨予</t>
  </si>
  <si>
    <t>SR17063000007539</t>
  </si>
  <si>
    <t>OR17063000133463</t>
  </si>
  <si>
    <t>2017062621001004970204021207</t>
  </si>
  <si>
    <t>1000124022</t>
  </si>
  <si>
    <t>李界丽</t>
  </si>
  <si>
    <t>SR17063000007544</t>
  </si>
  <si>
    <t>OR17063000133487</t>
  </si>
  <si>
    <t>2017063021001004580238602538</t>
  </si>
  <si>
    <t>1000138590</t>
  </si>
  <si>
    <t>刘桂华</t>
  </si>
  <si>
    <t>SR17063000007551</t>
  </si>
  <si>
    <t>OR17063000133507</t>
  </si>
  <si>
    <t>2017063021001004500250066738</t>
  </si>
  <si>
    <t>1000139659</t>
  </si>
  <si>
    <t>玉波滴</t>
  </si>
  <si>
    <t>SR17063000007563</t>
  </si>
  <si>
    <t>OR17063000133554</t>
  </si>
  <si>
    <t>2017063021001004280225486243</t>
  </si>
  <si>
    <t>1000138328</t>
  </si>
  <si>
    <t>张琼丹</t>
  </si>
  <si>
    <t>SR17063000007565</t>
  </si>
  <si>
    <t>OR17063000133579</t>
  </si>
  <si>
    <t>2017063021001004920290637639</t>
  </si>
  <si>
    <t>1000136459</t>
  </si>
  <si>
    <t>瞿小翠</t>
  </si>
  <si>
    <t>SR17063000007567</t>
  </si>
  <si>
    <t>OR17063000133590</t>
  </si>
  <si>
    <t>2017063021001004100219215787</t>
  </si>
  <si>
    <t>1000139974</t>
  </si>
  <si>
    <t>郭雅妮</t>
  </si>
  <si>
    <t>SR17063000007580</t>
  </si>
  <si>
    <t>OR17063000133623</t>
  </si>
  <si>
    <t>2017062921001004800226796088</t>
  </si>
  <si>
    <t>0111232635</t>
  </si>
  <si>
    <t>张晓明</t>
  </si>
  <si>
    <t>SR17063000007593</t>
  </si>
  <si>
    <t>OR17063000133670</t>
  </si>
  <si>
    <t>2017063021001004150280011232</t>
  </si>
  <si>
    <t>1000138492</t>
  </si>
  <si>
    <t>李晖</t>
  </si>
  <si>
    <t>SR17063000007596</t>
  </si>
  <si>
    <t>OR17063000133688</t>
  </si>
  <si>
    <t>2017061621001004430256761361</t>
  </si>
  <si>
    <t>1000098613</t>
  </si>
  <si>
    <t>易海波</t>
  </si>
  <si>
    <t>SR17063000007599</t>
  </si>
  <si>
    <t>OR17063000133694</t>
  </si>
  <si>
    <t>2017062921001004890232925450</t>
  </si>
  <si>
    <t>SR17063000007600</t>
  </si>
  <si>
    <t>OR17063000133699</t>
  </si>
  <si>
    <t>2017063021001004330271574241</t>
  </si>
  <si>
    <t>1000140126</t>
  </si>
  <si>
    <t>孔乖巧</t>
  </si>
  <si>
    <t>SR17063000007607</t>
  </si>
  <si>
    <t>OR17063000133728</t>
  </si>
  <si>
    <t>2017063021001004240207525745</t>
  </si>
  <si>
    <t>SR17063000007609</t>
  </si>
  <si>
    <t>OR17063000133734</t>
  </si>
  <si>
    <t>2017063021001004850218275234</t>
  </si>
  <si>
    <t>1000086714</t>
  </si>
  <si>
    <t>肖叶倒</t>
  </si>
  <si>
    <t>SR17063000007621</t>
  </si>
  <si>
    <t>OR17063000133775</t>
  </si>
  <si>
    <t>2017063021001004850218323185</t>
  </si>
  <si>
    <t>1000081410</t>
  </si>
  <si>
    <t>凌荣</t>
  </si>
  <si>
    <t>SR17063000007623</t>
  </si>
  <si>
    <t>OR17063000133779</t>
  </si>
  <si>
    <t>2017063021001004680201939934</t>
  </si>
  <si>
    <t>1000140146</t>
  </si>
  <si>
    <t>邓嘉莉</t>
  </si>
  <si>
    <t>SR17063000007627</t>
  </si>
  <si>
    <t>OR17063000133800</t>
  </si>
  <si>
    <t>2017063021001004740204667825</t>
  </si>
  <si>
    <t>1000136468</t>
  </si>
  <si>
    <t>赵雪丽</t>
  </si>
  <si>
    <t>SR17063000007628</t>
  </si>
  <si>
    <t>OR17063000133807</t>
  </si>
  <si>
    <t>2017063021001004740204625637</t>
  </si>
  <si>
    <t>1000136486</t>
  </si>
  <si>
    <t>李勇发</t>
  </si>
  <si>
    <t>SR17063000007629</t>
  </si>
  <si>
    <t>OR17063000133809</t>
  </si>
  <si>
    <t>2017062921001004550231555496</t>
  </si>
  <si>
    <t>1000136194</t>
  </si>
  <si>
    <t>吕孝群</t>
  </si>
  <si>
    <t>SR17063000007630</t>
  </si>
  <si>
    <t>OR17063000133812</t>
  </si>
  <si>
    <t>2017062821001004310268886675</t>
  </si>
  <si>
    <t>1000123309</t>
  </si>
  <si>
    <t>汤云秀</t>
  </si>
  <si>
    <t>SR17063000007631</t>
  </si>
  <si>
    <t>OR17063000133813</t>
  </si>
  <si>
    <t>2017062321001004030284009343</t>
  </si>
  <si>
    <t>5010510253</t>
  </si>
  <si>
    <t>何杰</t>
  </si>
  <si>
    <t>SR17063000007646</t>
  </si>
  <si>
    <t>OR17063000133880</t>
  </si>
  <si>
    <t>2017062921001004570224372454</t>
  </si>
  <si>
    <t>1000134581</t>
  </si>
  <si>
    <t>杨才柱</t>
  </si>
  <si>
    <t>SR17063000007656</t>
  </si>
  <si>
    <t>OR17063000133915</t>
  </si>
  <si>
    <t>2017060821001004250255218701</t>
  </si>
  <si>
    <t>0153037732</t>
  </si>
  <si>
    <t>太华玫</t>
  </si>
  <si>
    <t>SR17063000007657</t>
  </si>
  <si>
    <t>OR17063000133920</t>
  </si>
  <si>
    <t>SR17060200000021</t>
  </si>
  <si>
    <t>支付宝退款调节表 2017-06-30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</si>
</sst>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¥&quot;#,##0.00;&quot;¥&quot;\-#,##0.00"/>
    <numFmt numFmtId="176" formatCode="yyyy/mm/dd\ hh:mm:ss"/>
    <numFmt numFmtId="177" formatCode="&quot;¥&quot;#,##0.00_);[Red]\(&quot;¥&quot;#,##0.00\)"/>
    <numFmt numFmtId="178" formatCode="#,##0.00_ "/>
    <numFmt numFmtId="179" formatCode="0.00_ "/>
  </numFmts>
  <fonts count="7">
    <font>
      <sz val="11"/>
      <color theme="1"/>
      <name val="宋体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Dialog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>
      <alignment vertical="center"/>
    </xf>
    <xf numFmtId="0" fontId="4" fillId="0" borderId="1" xfId="0" applyFont="1" applyBorder="1">
      <alignment vertical="center"/>
    </xf>
    <xf numFmtId="176" fontId="0" fillId="0" borderId="0" xfId="0" applyNumberFormat="1" applyProtection="1">
      <alignment vertical="center"/>
      <protection locked="0"/>
    </xf>
    <xf numFmtId="0" fontId="6" fillId="0" borderId="0" xfId="0" applyFont="1" applyAlignment="1">
      <alignment horizontal="right"/>
    </xf>
    <xf numFmtId="7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0" fillId="2" borderId="0" xfId="0" applyFill="1">
      <alignment vertical="center"/>
    </xf>
    <xf numFmtId="177" fontId="6" fillId="2" borderId="0" xfId="0" applyNumberFormat="1" applyFont="1" applyFill="1" applyAlignment="1">
      <alignment horizontal="right"/>
    </xf>
    <xf numFmtId="49" fontId="0" fillId="0" borderId="0" xfId="0" applyNumberFormat="1">
      <alignment vertical="center"/>
    </xf>
    <xf numFmtId="49" fontId="4" fillId="2" borderId="0" xfId="0" applyNumberFormat="1" applyFont="1" applyFill="1">
      <alignment vertical="center"/>
    </xf>
    <xf numFmtId="49" fontId="2" fillId="4" borderId="0" xfId="0" applyNumberFormat="1" applyFont="1" applyFill="1">
      <alignment vertical="center"/>
    </xf>
    <xf numFmtId="177" fontId="2" fillId="4" borderId="0" xfId="0" applyNumberFormat="1" applyFont="1" applyFill="1">
      <alignment vertical="center"/>
    </xf>
    <xf numFmtId="0" fontId="2" fillId="4" borderId="0" xfId="0" applyFont="1" applyFill="1">
      <alignment vertical="center"/>
    </xf>
    <xf numFmtId="0" fontId="0" fillId="4" borderId="0" xfId="0" applyFill="1">
      <alignment vertical="center"/>
    </xf>
    <xf numFmtId="14" fontId="0" fillId="0" borderId="0" xfId="0" applyNumberFormat="1">
      <alignment vertical="center"/>
    </xf>
    <xf numFmtId="49" fontId="0" fillId="0" borderId="0" xfId="0" applyNumberFormat="1" applyFont="1">
      <alignment vertical="center"/>
    </xf>
    <xf numFmtId="7" fontId="2" fillId="4" borderId="0" xfId="0" applyNumberFormat="1" applyFont="1" applyFill="1">
      <alignment vertical="center"/>
    </xf>
    <xf numFmtId="176" fontId="0" fillId="2" borderId="0" xfId="0" applyNumberFormat="1" applyFill="1" applyAlignment="1">
      <alignment horizontal="left" vertical="center"/>
    </xf>
    <xf numFmtId="4" fontId="4" fillId="3" borderId="1" xfId="0" applyNumberFormat="1" applyFont="1" applyFill="1" applyBorder="1">
      <alignment vertical="center"/>
    </xf>
    <xf numFmtId="4" fontId="0" fillId="0" borderId="1" xfId="0" applyNumberFormat="1" applyBorder="1">
      <alignment vertical="center"/>
    </xf>
    <xf numFmtId="4" fontId="5" fillId="2" borderId="1" xfId="0" applyNumberFormat="1" applyFont="1" applyFill="1" applyBorder="1">
      <alignment vertical="center"/>
    </xf>
    <xf numFmtId="4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NumberFormat="1">
      <alignment vertical="center"/>
    </xf>
    <xf numFmtId="0" fontId="4" fillId="0" borderId="0" xfId="0" applyNumberFormat="1" applyFont="1">
      <alignment vertical="center"/>
    </xf>
    <xf numFmtId="22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0" fillId="0" borderId="0" xfId="0" applyAlignment="1"/>
    <xf numFmtId="2" fontId="0" fillId="0" borderId="0" xfId="0" applyNumberFormat="1" applyFont="1" applyAlignment="1"/>
    <xf numFmtId="176" fontId="0" fillId="0" borderId="0" xfId="0" applyNumberFormat="1" applyAlignment="1">
      <alignment horizontal="right" vertical="center"/>
    </xf>
    <xf numFmtId="49" fontId="0" fillId="0" borderId="0" xfId="0" applyNumberFormat="1" applyAlignment="1"/>
    <xf numFmtId="49" fontId="4" fillId="0" borderId="0" xfId="0" applyNumberFormat="1" applyFont="1">
      <alignment vertical="center"/>
    </xf>
    <xf numFmtId="22" fontId="0" fillId="0" borderId="0" xfId="0" applyNumberFormat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176" fontId="2" fillId="4" borderId="0" xfId="0" applyNumberFormat="1" applyFont="1" applyFill="1" applyAlignment="1">
      <alignment horizontal="center" vertical="center"/>
    </xf>
    <xf numFmtId="22" fontId="0" fillId="0" borderId="0" xfId="0" applyNumberFormat="1" applyAlignment="1"/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A25" zoomScaleNormal="100" zoomScaleSheetLayoutView="100" workbookViewId="0">
      <selection activeCell="K37" sqref="K37"/>
    </sheetView>
  </sheetViews>
  <sheetFormatPr defaultColWidth="9" defaultRowHeight="13.5"/>
  <cols>
    <col min="1" max="1" width="8.5" customWidth="1"/>
    <col min="2" max="2" width="10.875" customWidth="1"/>
    <col min="3" max="6" width="12.875" customWidth="1"/>
    <col min="7" max="7" width="13.75" customWidth="1"/>
    <col min="8" max="8" width="10.375"/>
    <col min="9" max="9" width="9.375"/>
  </cols>
  <sheetData>
    <row r="1" spans="1:8" s="1" customFormat="1" ht="15" customHeight="1">
      <c r="A1" s="49" t="s">
        <v>0</v>
      </c>
      <c r="B1" s="49"/>
      <c r="C1" s="49"/>
      <c r="D1" s="49"/>
      <c r="E1" s="49"/>
      <c r="F1" s="49"/>
      <c r="G1" s="49"/>
      <c r="H1" s="49"/>
    </row>
    <row r="2" spans="1:8" s="1" customFormat="1" ht="15" customHeight="1">
      <c r="A2" s="49" t="s">
        <v>1</v>
      </c>
      <c r="B2" s="49"/>
      <c r="C2" s="49"/>
      <c r="D2" s="49"/>
      <c r="E2" s="49"/>
      <c r="F2" s="49"/>
      <c r="G2" s="49"/>
      <c r="H2" s="49"/>
    </row>
    <row r="3" spans="1:8" ht="27">
      <c r="A3" s="9"/>
      <c r="B3" s="9" t="s">
        <v>2</v>
      </c>
      <c r="C3" s="9" t="s">
        <v>3</v>
      </c>
      <c r="D3" s="10" t="s">
        <v>4</v>
      </c>
      <c r="E3" s="6" t="s">
        <v>5</v>
      </c>
      <c r="F3" s="6" t="s">
        <v>6</v>
      </c>
      <c r="G3" s="11" t="s">
        <v>7</v>
      </c>
      <c r="H3" s="10" t="s">
        <v>8</v>
      </c>
    </row>
    <row r="4" spans="1:8" ht="18" customHeight="1">
      <c r="A4" s="6" t="s">
        <v>9</v>
      </c>
      <c r="B4" s="6">
        <v>140579</v>
      </c>
      <c r="C4" s="6">
        <v>141414</v>
      </c>
      <c r="D4" s="6">
        <f>C4-B4</f>
        <v>835</v>
      </c>
      <c r="E4" s="6">
        <v>115851</v>
      </c>
      <c r="F4" s="6">
        <v>154251</v>
      </c>
      <c r="G4" s="6">
        <f>F4-E4-E11</f>
        <v>100</v>
      </c>
      <c r="H4" s="6">
        <f>D4+G4</f>
        <v>935</v>
      </c>
    </row>
    <row r="5" spans="1:8" ht="18" customHeight="1">
      <c r="A5" s="6" t="s">
        <v>10</v>
      </c>
      <c r="B5" s="6">
        <v>215956</v>
      </c>
      <c r="C5" s="6">
        <v>218016</v>
      </c>
      <c r="D5" s="6">
        <f>C5-B5</f>
        <v>2060</v>
      </c>
      <c r="E5" s="6">
        <v>803551</v>
      </c>
      <c r="F5" s="6">
        <v>1245454.08</v>
      </c>
      <c r="G5" s="6">
        <f>F5-E5-E12</f>
        <v>-3090.9199999999255</v>
      </c>
      <c r="H5" s="6">
        <f>D5+G5</f>
        <v>-1030.9199999999255</v>
      </c>
    </row>
    <row r="6" spans="1:8" ht="18" customHeight="1">
      <c r="A6" s="6" t="s">
        <v>11</v>
      </c>
      <c r="B6" s="6">
        <f>SUM(B4:B5)</f>
        <v>356535</v>
      </c>
      <c r="C6" s="6">
        <f t="shared" ref="C6:H6" si="0">SUM(C4:C5)</f>
        <v>359430</v>
      </c>
      <c r="D6" s="6">
        <f t="shared" si="0"/>
        <v>2895</v>
      </c>
      <c r="E6" s="6">
        <f t="shared" si="0"/>
        <v>919402</v>
      </c>
      <c r="F6" s="6">
        <f t="shared" si="0"/>
        <v>1399705.08</v>
      </c>
      <c r="G6" s="6">
        <f t="shared" si="0"/>
        <v>-2990.9199999999255</v>
      </c>
      <c r="H6" s="6">
        <f t="shared" si="0"/>
        <v>-95.919999999925494</v>
      </c>
    </row>
    <row r="7" spans="1:8" ht="18" customHeight="1"/>
    <row r="8" spans="1:8" s="2" customFormat="1" ht="14.25">
      <c r="A8" s="50" t="s">
        <v>0</v>
      </c>
      <c r="B8" s="50"/>
      <c r="C8" s="50"/>
      <c r="D8" s="50"/>
      <c r="E8" s="50"/>
      <c r="F8" s="50"/>
      <c r="G8" s="50"/>
      <c r="H8" s="50"/>
    </row>
    <row r="9" spans="1:8" s="2" customFormat="1" ht="14.25">
      <c r="A9" s="51" t="s">
        <v>12</v>
      </c>
      <c r="B9" s="51"/>
      <c r="C9" s="51"/>
      <c r="D9" s="51"/>
      <c r="E9" s="51"/>
      <c r="F9" s="51"/>
      <c r="G9" s="51"/>
      <c r="H9" s="51"/>
    </row>
    <row r="10" spans="1:8" ht="18.95" customHeight="1">
      <c r="A10" s="3"/>
      <c r="B10" s="3" t="s">
        <v>2</v>
      </c>
      <c r="C10" s="3" t="s">
        <v>3</v>
      </c>
      <c r="D10" s="4" t="s">
        <v>4</v>
      </c>
      <c r="E10" s="5" t="s">
        <v>5</v>
      </c>
      <c r="F10" s="5" t="s">
        <v>6</v>
      </c>
      <c r="G10" s="4" t="s">
        <v>13</v>
      </c>
      <c r="H10" s="4" t="s">
        <v>8</v>
      </c>
    </row>
    <row r="11" spans="1:8" ht="18.95" customHeight="1">
      <c r="A11" s="5" t="s">
        <v>9</v>
      </c>
      <c r="B11" s="5">
        <v>8100</v>
      </c>
      <c r="C11" s="5">
        <v>7620</v>
      </c>
      <c r="D11" s="5">
        <f>C11-B11</f>
        <v>-480</v>
      </c>
      <c r="E11" s="5">
        <v>38300</v>
      </c>
      <c r="F11" s="5"/>
      <c r="G11" s="5"/>
      <c r="H11" s="5"/>
    </row>
    <row r="12" spans="1:8" ht="18.95" customHeight="1">
      <c r="A12" s="5" t="s">
        <v>10</v>
      </c>
      <c r="B12" s="5">
        <v>72020</v>
      </c>
      <c r="C12" s="5">
        <v>70930</v>
      </c>
      <c r="D12" s="5">
        <f>C12-B12</f>
        <v>-1090</v>
      </c>
      <c r="E12" s="5">
        <v>444994</v>
      </c>
      <c r="F12" s="5"/>
      <c r="G12" s="5"/>
      <c r="H12" s="5"/>
    </row>
    <row r="13" spans="1:8" ht="20.100000000000001" customHeight="1">
      <c r="A13" s="5" t="s">
        <v>11</v>
      </c>
      <c r="B13" s="5">
        <f>SUM(B11:B12)</f>
        <v>80120</v>
      </c>
      <c r="C13" s="5">
        <f t="shared" ref="C13:E13" si="1">SUM(C11:C12)</f>
        <v>78550</v>
      </c>
      <c r="D13" s="5">
        <f t="shared" si="1"/>
        <v>-1570</v>
      </c>
      <c r="E13" s="5">
        <f t="shared" si="1"/>
        <v>483294</v>
      </c>
      <c r="F13" s="5"/>
      <c r="G13" s="5"/>
      <c r="H13" s="5"/>
    </row>
    <row r="14" spans="1:8" ht="20.100000000000001" customHeight="1"/>
    <row r="15" spans="1:8" ht="14.25">
      <c r="A15" s="50" t="s">
        <v>0</v>
      </c>
      <c r="B15" s="50"/>
      <c r="C15" s="50"/>
      <c r="D15" s="50"/>
      <c r="E15" s="50"/>
      <c r="F15" s="50"/>
      <c r="G15" s="50"/>
      <c r="H15" s="50"/>
    </row>
    <row r="16" spans="1:8" ht="14.25">
      <c r="A16" s="51" t="s">
        <v>14</v>
      </c>
      <c r="B16" s="51"/>
      <c r="C16" s="51"/>
      <c r="D16" s="51"/>
      <c r="E16" s="51"/>
      <c r="F16" s="51"/>
      <c r="G16" s="51"/>
      <c r="H16" s="51"/>
    </row>
    <row r="17" spans="1:8" ht="20.100000000000001" customHeight="1">
      <c r="A17" s="3"/>
      <c r="B17" s="3" t="s">
        <v>2</v>
      </c>
      <c r="C17" s="3" t="s">
        <v>3</v>
      </c>
      <c r="D17" s="4" t="s">
        <v>4</v>
      </c>
      <c r="E17" s="5" t="s">
        <v>5</v>
      </c>
      <c r="F17" s="5" t="s">
        <v>6</v>
      </c>
      <c r="G17" s="4" t="s">
        <v>13</v>
      </c>
      <c r="H17" s="4" t="s">
        <v>8</v>
      </c>
    </row>
    <row r="18" spans="1:8" ht="20.100000000000001" customHeight="1">
      <c r="A18" s="5" t="s">
        <v>9</v>
      </c>
      <c r="B18" s="5">
        <v>352704</v>
      </c>
      <c r="C18" s="5">
        <v>380078</v>
      </c>
      <c r="D18" s="5">
        <f>C18-B18</f>
        <v>27374</v>
      </c>
      <c r="E18" s="5">
        <v>140863</v>
      </c>
      <c r="F18" s="5">
        <v>144264</v>
      </c>
      <c r="G18" s="5">
        <f>F18-E18</f>
        <v>3401</v>
      </c>
      <c r="H18" s="5">
        <f>G18+D18</f>
        <v>30775</v>
      </c>
    </row>
    <row r="19" spans="1:8" ht="20.100000000000001" customHeight="1">
      <c r="A19" s="5" t="s">
        <v>10</v>
      </c>
      <c r="B19" s="5">
        <v>603750</v>
      </c>
      <c r="C19" s="5">
        <v>604450</v>
      </c>
      <c r="D19" s="5">
        <f>C19-B19</f>
        <v>700</v>
      </c>
      <c r="E19" s="5">
        <v>263673</v>
      </c>
      <c r="F19" s="5">
        <v>291473.03999999998</v>
      </c>
      <c r="G19" s="5">
        <f>F19-E19</f>
        <v>27800.039999999979</v>
      </c>
      <c r="H19" s="5">
        <f>G19+D19</f>
        <v>28500.039999999979</v>
      </c>
    </row>
    <row r="20" spans="1:8" ht="21.95" customHeight="1">
      <c r="A20" s="5" t="s">
        <v>11</v>
      </c>
      <c r="B20" s="5">
        <f>SUM(B18:B19)</f>
        <v>956454</v>
      </c>
      <c r="C20" s="5">
        <f t="shared" ref="C20:H20" si="2">SUM(C18:C19)</f>
        <v>984528</v>
      </c>
      <c r="D20" s="5">
        <f t="shared" si="2"/>
        <v>28074</v>
      </c>
      <c r="E20" s="5">
        <f t="shared" si="2"/>
        <v>404536</v>
      </c>
      <c r="F20" s="5">
        <f t="shared" si="2"/>
        <v>435737.04</v>
      </c>
      <c r="G20" s="5">
        <f t="shared" si="2"/>
        <v>31201.039999999979</v>
      </c>
      <c r="H20" s="5">
        <f t="shared" si="2"/>
        <v>59275.039999999979</v>
      </c>
    </row>
    <row r="22" spans="1:8" ht="17.100000000000001" customHeight="1">
      <c r="A22" s="50" t="s">
        <v>0</v>
      </c>
      <c r="B22" s="50"/>
      <c r="C22" s="50"/>
      <c r="D22" s="50"/>
      <c r="E22" s="50"/>
      <c r="F22" s="50"/>
      <c r="G22" s="50"/>
      <c r="H22" s="50"/>
    </row>
    <row r="23" spans="1:8" ht="17.100000000000001" customHeight="1">
      <c r="A23" s="51" t="s">
        <v>15</v>
      </c>
      <c r="B23" s="51"/>
      <c r="C23" s="51"/>
      <c r="D23" s="51"/>
      <c r="E23" s="51"/>
      <c r="F23" s="51"/>
      <c r="G23" s="51"/>
      <c r="H23" s="51"/>
    </row>
    <row r="24" spans="1:8" ht="18" customHeight="1">
      <c r="A24" s="3"/>
      <c r="B24" s="3" t="s">
        <v>2</v>
      </c>
      <c r="C24" s="3" t="s">
        <v>3</v>
      </c>
      <c r="D24" s="4" t="s">
        <v>4</v>
      </c>
      <c r="E24" s="5" t="s">
        <v>5</v>
      </c>
      <c r="F24" s="5" t="s">
        <v>6</v>
      </c>
      <c r="G24" s="4" t="s">
        <v>13</v>
      </c>
      <c r="H24" s="4" t="s">
        <v>8</v>
      </c>
    </row>
    <row r="25" spans="1:8" ht="18" customHeight="1">
      <c r="A25" s="5" t="s">
        <v>9</v>
      </c>
      <c r="B25" s="5">
        <v>319020</v>
      </c>
      <c r="C25" s="5">
        <v>310340</v>
      </c>
      <c r="D25" s="5">
        <f>C25-B25</f>
        <v>-8680</v>
      </c>
      <c r="E25" s="5">
        <v>457800</v>
      </c>
      <c r="F25" s="5">
        <v>444896</v>
      </c>
      <c r="G25" s="5">
        <f>F25-E25</f>
        <v>-12904</v>
      </c>
      <c r="H25" s="5">
        <f>G25+D25</f>
        <v>-21584</v>
      </c>
    </row>
    <row r="26" spans="1:8" ht="18" customHeight="1">
      <c r="A26" s="5" t="s">
        <v>10</v>
      </c>
      <c r="B26" s="5">
        <v>412810</v>
      </c>
      <c r="C26" s="5">
        <v>412510</v>
      </c>
      <c r="D26" s="5">
        <f>C26-B26</f>
        <v>-300</v>
      </c>
      <c r="E26" s="5">
        <v>948469</v>
      </c>
      <c r="F26" s="5">
        <v>938122.02</v>
      </c>
      <c r="G26" s="5">
        <f>F26-E26</f>
        <v>-10346.979999999981</v>
      </c>
      <c r="H26" s="5">
        <f>G26+D26</f>
        <v>-10646.979999999981</v>
      </c>
    </row>
    <row r="27" spans="1:8" ht="18" customHeight="1">
      <c r="A27" s="5" t="s">
        <v>11</v>
      </c>
      <c r="B27" s="5">
        <f>SUM(B25:B26)</f>
        <v>731830</v>
      </c>
      <c r="C27" s="5">
        <f t="shared" ref="C27:H27" si="3">SUM(C25:C26)</f>
        <v>722850</v>
      </c>
      <c r="D27" s="5">
        <f t="shared" si="3"/>
        <v>-8980</v>
      </c>
      <c r="E27" s="5">
        <f t="shared" si="3"/>
        <v>1406269</v>
      </c>
      <c r="F27" s="5">
        <f t="shared" si="3"/>
        <v>1383018.02</v>
      </c>
      <c r="G27" s="5">
        <f t="shared" si="3"/>
        <v>-23250.979999999981</v>
      </c>
      <c r="H27" s="5">
        <f t="shared" si="3"/>
        <v>-32230.979999999981</v>
      </c>
    </row>
    <row r="29" spans="1:8" ht="14.25">
      <c r="A29" s="50" t="s">
        <v>0</v>
      </c>
      <c r="B29" s="50"/>
      <c r="C29" s="50"/>
      <c r="D29" s="50"/>
      <c r="E29" s="50"/>
      <c r="F29" s="50"/>
      <c r="G29" s="50"/>
      <c r="H29" s="50"/>
    </row>
    <row r="30" spans="1:8" ht="14.25">
      <c r="A30" s="51" t="s">
        <v>16</v>
      </c>
      <c r="B30" s="51"/>
      <c r="C30" s="51"/>
      <c r="D30" s="51"/>
      <c r="E30" s="51"/>
      <c r="F30" s="51"/>
      <c r="G30" s="51"/>
      <c r="H30" s="51"/>
    </row>
    <row r="31" spans="1:8" ht="18" customHeight="1">
      <c r="A31" s="3"/>
      <c r="B31" s="3" t="s">
        <v>2</v>
      </c>
      <c r="C31" s="3" t="s">
        <v>3</v>
      </c>
      <c r="D31" s="4" t="s">
        <v>4</v>
      </c>
      <c r="E31" s="5" t="s">
        <v>5</v>
      </c>
      <c r="F31" s="5" t="s">
        <v>6</v>
      </c>
      <c r="G31" s="4" t="s">
        <v>13</v>
      </c>
      <c r="H31" s="4" t="s">
        <v>8</v>
      </c>
    </row>
    <row r="32" spans="1:8" ht="18" customHeight="1">
      <c r="A32" s="5" t="s">
        <v>9</v>
      </c>
      <c r="B32" s="5">
        <v>311200</v>
      </c>
      <c r="C32" s="6">
        <v>350080</v>
      </c>
      <c r="D32" s="6">
        <f>C32-B32</f>
        <v>38880</v>
      </c>
      <c r="E32" s="5">
        <v>336949</v>
      </c>
      <c r="F32" s="5">
        <v>339049</v>
      </c>
      <c r="G32" s="5">
        <f>F32-E32</f>
        <v>2100</v>
      </c>
      <c r="H32" s="5">
        <f>G32+D32</f>
        <v>40980</v>
      </c>
    </row>
    <row r="33" spans="1:8" ht="18" customHeight="1">
      <c r="A33" s="5" t="s">
        <v>10</v>
      </c>
      <c r="B33" s="5">
        <v>310010</v>
      </c>
      <c r="C33" s="5">
        <v>306270</v>
      </c>
      <c r="D33" s="5">
        <f>C33-B33</f>
        <v>-3740</v>
      </c>
      <c r="E33" s="5">
        <v>785287</v>
      </c>
      <c r="F33" s="5">
        <v>794283</v>
      </c>
      <c r="G33" s="5">
        <f>F33-E33</f>
        <v>8996</v>
      </c>
      <c r="H33" s="5">
        <f>G33+D33</f>
        <v>5256</v>
      </c>
    </row>
    <row r="34" spans="1:8" ht="18" customHeight="1">
      <c r="A34" s="5" t="s">
        <v>11</v>
      </c>
      <c r="B34" s="5">
        <f t="shared" ref="B34:H34" si="4">SUM(B32:B33)</f>
        <v>621210</v>
      </c>
      <c r="C34" s="5">
        <f t="shared" si="4"/>
        <v>656350</v>
      </c>
      <c r="D34" s="5">
        <f t="shared" si="4"/>
        <v>35140</v>
      </c>
      <c r="E34" s="5">
        <f t="shared" si="4"/>
        <v>1122236</v>
      </c>
      <c r="F34" s="5">
        <f t="shared" si="4"/>
        <v>1133332</v>
      </c>
      <c r="G34" s="5">
        <f t="shared" si="4"/>
        <v>11096</v>
      </c>
      <c r="H34" s="5">
        <f t="shared" si="4"/>
        <v>46236</v>
      </c>
    </row>
    <row r="37" spans="1:8" ht="14.25">
      <c r="A37" s="50" t="s">
        <v>17</v>
      </c>
      <c r="B37" s="50"/>
      <c r="C37" s="50"/>
      <c r="D37" s="50"/>
      <c r="E37" s="50"/>
      <c r="F37" s="50"/>
      <c r="G37" s="50"/>
      <c r="H37" s="50"/>
    </row>
    <row r="38" spans="1:8" ht="14.25">
      <c r="A38" s="50" t="s">
        <v>33</v>
      </c>
      <c r="B38" s="50"/>
      <c r="C38" s="50"/>
      <c r="D38" s="50"/>
      <c r="E38" s="50"/>
      <c r="F38" s="50"/>
      <c r="G38" s="50"/>
      <c r="H38" s="50"/>
    </row>
    <row r="39" spans="1:8" ht="20.100000000000001" customHeight="1">
      <c r="A39" s="3"/>
      <c r="B39" s="4" t="s">
        <v>18</v>
      </c>
      <c r="C39" s="3" t="s">
        <v>19</v>
      </c>
      <c r="D39" s="7" t="s">
        <v>20</v>
      </c>
      <c r="E39" s="8" t="s">
        <v>21</v>
      </c>
      <c r="F39" s="8" t="s">
        <v>22</v>
      </c>
    </row>
    <row r="40" spans="1:8" ht="20.100000000000001" customHeight="1">
      <c r="A40" s="5" t="s">
        <v>9</v>
      </c>
      <c r="B40" s="5">
        <v>98465</v>
      </c>
      <c r="C40" s="5">
        <v>61142</v>
      </c>
      <c r="D40" s="5">
        <v>4329</v>
      </c>
      <c r="E40" s="5">
        <f>C40-D40</f>
        <v>56813</v>
      </c>
      <c r="F40" s="5">
        <f>E40-B40</f>
        <v>-41652</v>
      </c>
    </row>
    <row r="41" spans="1:8" ht="20.100000000000001" customHeight="1">
      <c r="A41" s="5" t="s">
        <v>10</v>
      </c>
      <c r="B41" s="5">
        <v>141861</v>
      </c>
      <c r="C41" s="5">
        <v>111104.77</v>
      </c>
      <c r="D41" s="5">
        <v>7376</v>
      </c>
      <c r="E41" s="5">
        <f>C41-D41</f>
        <v>103728.77</v>
      </c>
      <c r="F41" s="5">
        <f>E42-B42</f>
        <v>-79784.229999999981</v>
      </c>
    </row>
    <row r="42" spans="1:8" ht="20.100000000000001" customHeight="1">
      <c r="A42" s="5" t="s">
        <v>11</v>
      </c>
      <c r="B42" s="5">
        <f t="shared" ref="B42:F42" si="5">SUM(B40:B41)</f>
        <v>240326</v>
      </c>
      <c r="C42" s="5">
        <f t="shared" si="5"/>
        <v>172246.77000000002</v>
      </c>
      <c r="D42" s="5">
        <f t="shared" si="5"/>
        <v>11705</v>
      </c>
      <c r="E42" s="5">
        <f t="shared" si="5"/>
        <v>160541.77000000002</v>
      </c>
      <c r="F42" s="5">
        <f t="shared" si="5"/>
        <v>-121436.22999999998</v>
      </c>
    </row>
  </sheetData>
  <mergeCells count="12">
    <mergeCell ref="A1:H1"/>
    <mergeCell ref="A2:H2"/>
    <mergeCell ref="A37:H37"/>
    <mergeCell ref="A38:H38"/>
    <mergeCell ref="A15:H15"/>
    <mergeCell ref="A9:H9"/>
    <mergeCell ref="A8:H8"/>
    <mergeCell ref="A16:H16"/>
    <mergeCell ref="A22:H22"/>
    <mergeCell ref="A23:H23"/>
    <mergeCell ref="A29:H29"/>
    <mergeCell ref="A30:H30"/>
  </mergeCells>
  <phoneticPr fontId="3" type="noConversion"/>
  <pageMargins left="0.75" right="0.23611111111111099" top="1" bottom="0.23611111111111099" header="0.51180555555555596" footer="0.156944444444444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3" sqref="E23"/>
    </sheetView>
  </sheetViews>
  <sheetFormatPr defaultRowHeight="13.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3" sqref="E23"/>
    </sheetView>
  </sheetViews>
  <sheetFormatPr defaultRowHeight="13.5"/>
  <sheetData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3" sqref="E23"/>
    </sheetView>
  </sheetViews>
  <sheetFormatPr defaultRowHeight="13.5"/>
  <sheetData/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3"/>
  <sheetViews>
    <sheetView tabSelected="1" topLeftCell="A340" workbookViewId="0">
      <selection activeCell="B348" sqref="B348"/>
    </sheetView>
  </sheetViews>
  <sheetFormatPr defaultRowHeight="13.5"/>
  <cols>
    <col min="1" max="1" width="19.625" customWidth="1"/>
    <col min="2" max="2" width="12.625" style="36" customWidth="1"/>
    <col min="3" max="3" width="17.625" customWidth="1"/>
    <col min="4" max="4" width="17.25" customWidth="1"/>
    <col min="5" max="5" width="18.75" style="36" customWidth="1"/>
    <col min="6" max="6" width="35.125" bestFit="1" customWidth="1"/>
    <col min="9" max="9" width="11.625" bestFit="1" customWidth="1"/>
  </cols>
  <sheetData>
    <row r="1" spans="1:8">
      <c r="A1" s="52" t="s">
        <v>2232</v>
      </c>
      <c r="B1" s="52"/>
      <c r="C1" s="52"/>
      <c r="D1" s="52"/>
      <c r="E1" s="52"/>
      <c r="F1" s="52"/>
    </row>
    <row r="2" spans="1:8">
      <c r="A2" s="53" t="s">
        <v>23</v>
      </c>
      <c r="B2" s="53"/>
      <c r="C2" s="53"/>
      <c r="D2" s="53" t="s">
        <v>2245</v>
      </c>
      <c r="E2" s="53"/>
      <c r="F2" s="53"/>
    </row>
    <row r="3" spans="1:8">
      <c r="A3" s="12" t="s">
        <v>24</v>
      </c>
      <c r="B3" s="33" t="s">
        <v>25</v>
      </c>
      <c r="C3" s="12" t="s">
        <v>26</v>
      </c>
      <c r="D3" s="12" t="s">
        <v>24</v>
      </c>
      <c r="E3" s="33" t="s">
        <v>27</v>
      </c>
      <c r="F3" s="12" t="s">
        <v>26</v>
      </c>
    </row>
    <row r="4" spans="1:8">
      <c r="A4" s="13" t="s">
        <v>2241</v>
      </c>
      <c r="B4" s="34">
        <v>1</v>
      </c>
      <c r="C4" s="5"/>
      <c r="D4" s="13" t="s">
        <v>2246</v>
      </c>
      <c r="E4" s="34">
        <v>12</v>
      </c>
      <c r="F4" s="5"/>
    </row>
    <row r="5" spans="1:8">
      <c r="A5" s="13" t="s">
        <v>37</v>
      </c>
      <c r="B5" s="34">
        <v>0</v>
      </c>
      <c r="C5" s="5"/>
      <c r="D5" s="13" t="s">
        <v>2242</v>
      </c>
      <c r="E5" s="34">
        <v>0</v>
      </c>
      <c r="F5" s="5"/>
    </row>
    <row r="6" spans="1:8">
      <c r="A6" s="13" t="s">
        <v>38</v>
      </c>
      <c r="B6" s="34">
        <v>0</v>
      </c>
      <c r="C6" s="5"/>
      <c r="D6" s="13" t="s">
        <v>2243</v>
      </c>
      <c r="E6" s="34">
        <v>0</v>
      </c>
      <c r="F6" s="5"/>
    </row>
    <row r="7" spans="1:8">
      <c r="A7" s="13" t="s">
        <v>28</v>
      </c>
      <c r="B7" s="34">
        <v>0</v>
      </c>
      <c r="C7" s="13" t="s">
        <v>31</v>
      </c>
      <c r="D7" s="13" t="s">
        <v>2244</v>
      </c>
      <c r="E7" s="34">
        <v>2</v>
      </c>
      <c r="F7" s="5"/>
    </row>
    <row r="8" spans="1:8">
      <c r="A8" s="13" t="s">
        <v>32</v>
      </c>
      <c r="B8" s="34">
        <v>0</v>
      </c>
      <c r="C8" s="13" t="s">
        <v>31</v>
      </c>
      <c r="D8" s="13" t="s">
        <v>2247</v>
      </c>
      <c r="E8" s="34">
        <v>10</v>
      </c>
      <c r="F8" s="5"/>
    </row>
    <row r="9" spans="1:8">
      <c r="A9" s="13" t="s">
        <v>6074</v>
      </c>
      <c r="B9" s="34">
        <v>1</v>
      </c>
      <c r="C9" s="5"/>
      <c r="D9" s="5"/>
      <c r="E9" s="34"/>
      <c r="F9" s="5"/>
    </row>
    <row r="10" spans="1:8">
      <c r="A10" s="13" t="s">
        <v>30</v>
      </c>
      <c r="B10" s="35">
        <f>B4+B5-B6+B7-B8-B9</f>
        <v>0</v>
      </c>
      <c r="C10" s="5"/>
      <c r="D10" s="13" t="s">
        <v>29</v>
      </c>
      <c r="E10" s="35">
        <f>E4+E5-E6-E7-E8</f>
        <v>0</v>
      </c>
      <c r="F10" s="5"/>
      <c r="H10" s="41">
        <f>B10-E10</f>
        <v>0</v>
      </c>
    </row>
    <row r="14" spans="1:8">
      <c r="A14" s="52" t="s">
        <v>2233</v>
      </c>
      <c r="B14" s="52"/>
      <c r="C14" s="52"/>
      <c r="D14" s="52"/>
      <c r="E14" s="52"/>
      <c r="F14" s="52"/>
    </row>
    <row r="15" spans="1:8">
      <c r="A15" s="53" t="s">
        <v>23</v>
      </c>
      <c r="B15" s="53"/>
      <c r="C15" s="53"/>
      <c r="D15" s="53" t="s">
        <v>2245</v>
      </c>
      <c r="E15" s="53"/>
      <c r="F15" s="53"/>
    </row>
    <row r="16" spans="1:8">
      <c r="A16" s="12" t="s">
        <v>24</v>
      </c>
      <c r="B16" s="33" t="s">
        <v>25</v>
      </c>
      <c r="C16" s="12" t="s">
        <v>26</v>
      </c>
      <c r="D16" s="12" t="s">
        <v>24</v>
      </c>
      <c r="E16" s="33" t="s">
        <v>25</v>
      </c>
      <c r="F16" s="12" t="s">
        <v>26</v>
      </c>
    </row>
    <row r="17" spans="1:8">
      <c r="A17" s="13" t="s">
        <v>2241</v>
      </c>
      <c r="B17" s="34">
        <v>1001</v>
      </c>
      <c r="C17" s="5"/>
      <c r="D17" s="13" t="s">
        <v>2246</v>
      </c>
      <c r="E17" s="34">
        <v>1001</v>
      </c>
      <c r="F17" s="5"/>
    </row>
    <row r="18" spans="1:8">
      <c r="A18" s="13" t="s">
        <v>37</v>
      </c>
      <c r="B18" s="34">
        <v>0</v>
      </c>
      <c r="C18" s="5"/>
      <c r="D18" s="13" t="s">
        <v>2242</v>
      </c>
      <c r="E18" s="34">
        <v>0</v>
      </c>
      <c r="F18" s="5"/>
    </row>
    <row r="19" spans="1:8">
      <c r="A19" s="13" t="s">
        <v>38</v>
      </c>
      <c r="B19" s="34">
        <v>0</v>
      </c>
      <c r="C19" s="5"/>
      <c r="D19" s="13" t="s">
        <v>2243</v>
      </c>
      <c r="E19" s="34">
        <v>0</v>
      </c>
      <c r="F19" s="5"/>
    </row>
    <row r="20" spans="1:8">
      <c r="A20" s="13" t="s">
        <v>28</v>
      </c>
      <c r="B20" s="34">
        <v>0</v>
      </c>
      <c r="C20" s="13" t="s">
        <v>31</v>
      </c>
      <c r="D20" s="13" t="s">
        <v>2244</v>
      </c>
      <c r="E20" s="34">
        <v>0</v>
      </c>
      <c r="F20" s="5"/>
    </row>
    <row r="21" spans="1:8">
      <c r="A21" s="13" t="s">
        <v>32</v>
      </c>
      <c r="B21" s="34">
        <v>0</v>
      </c>
      <c r="C21" s="13" t="s">
        <v>31</v>
      </c>
      <c r="D21" s="13" t="s">
        <v>2247</v>
      </c>
      <c r="E21" s="34">
        <v>0</v>
      </c>
      <c r="F21" s="5"/>
    </row>
    <row r="22" spans="1:8">
      <c r="A22" s="13" t="s">
        <v>6074</v>
      </c>
      <c r="B22" s="34">
        <v>0</v>
      </c>
      <c r="C22" s="5"/>
      <c r="D22" s="5"/>
      <c r="E22" s="34"/>
      <c r="F22" s="5"/>
    </row>
    <row r="23" spans="1:8">
      <c r="A23" s="13" t="s">
        <v>30</v>
      </c>
      <c r="B23" s="35">
        <f>B17+B18-B19+B20-B21-B22</f>
        <v>1001</v>
      </c>
      <c r="C23" s="5"/>
      <c r="D23" s="13" t="s">
        <v>29</v>
      </c>
      <c r="E23" s="35">
        <f>E17+E18-E19-E20-E21</f>
        <v>1001</v>
      </c>
      <c r="F23" s="5"/>
      <c r="H23" s="41">
        <f>B23-E23</f>
        <v>0</v>
      </c>
    </row>
    <row r="27" spans="1:8" s="2" customFormat="1">
      <c r="A27" s="52" t="s">
        <v>2234</v>
      </c>
      <c r="B27" s="52"/>
      <c r="C27" s="52"/>
      <c r="D27" s="52"/>
      <c r="E27" s="52"/>
      <c r="F27" s="52"/>
    </row>
    <row r="28" spans="1:8">
      <c r="A28" s="53" t="s">
        <v>23</v>
      </c>
      <c r="B28" s="53"/>
      <c r="C28" s="53"/>
      <c r="D28" s="53" t="s">
        <v>2245</v>
      </c>
      <c r="E28" s="53"/>
      <c r="F28" s="53"/>
    </row>
    <row r="29" spans="1:8">
      <c r="A29" s="12" t="s">
        <v>24</v>
      </c>
      <c r="B29" s="33" t="s">
        <v>25</v>
      </c>
      <c r="C29" s="12" t="s">
        <v>26</v>
      </c>
      <c r="D29" s="12" t="s">
        <v>24</v>
      </c>
      <c r="E29" s="33" t="s">
        <v>25</v>
      </c>
      <c r="F29" s="12" t="s">
        <v>26</v>
      </c>
    </row>
    <row r="30" spans="1:8">
      <c r="A30" s="13" t="s">
        <v>2241</v>
      </c>
      <c r="B30" s="34">
        <v>0</v>
      </c>
      <c r="C30" s="5"/>
      <c r="D30" s="13" t="s">
        <v>2246</v>
      </c>
      <c r="E30" s="34">
        <v>0</v>
      </c>
      <c r="F30" s="5"/>
    </row>
    <row r="31" spans="1:8">
      <c r="A31" s="13" t="s">
        <v>37</v>
      </c>
      <c r="B31" s="34">
        <v>0</v>
      </c>
      <c r="C31" s="5"/>
      <c r="D31" s="13" t="s">
        <v>2242</v>
      </c>
      <c r="E31" s="34">
        <v>0</v>
      </c>
      <c r="F31" s="5"/>
    </row>
    <row r="32" spans="1:8">
      <c r="A32" s="13" t="s">
        <v>38</v>
      </c>
      <c r="B32" s="34">
        <v>0</v>
      </c>
      <c r="C32" s="5"/>
      <c r="D32" s="13" t="s">
        <v>2243</v>
      </c>
      <c r="E32" s="34">
        <v>0</v>
      </c>
      <c r="F32" s="5"/>
    </row>
    <row r="33" spans="1:8">
      <c r="A33" s="13" t="s">
        <v>28</v>
      </c>
      <c r="B33" s="34">
        <v>0</v>
      </c>
      <c r="C33" s="13" t="s">
        <v>31</v>
      </c>
      <c r="D33" s="13" t="s">
        <v>2244</v>
      </c>
      <c r="E33" s="34">
        <v>0</v>
      </c>
      <c r="F33" s="5"/>
    </row>
    <row r="34" spans="1:8">
      <c r="A34" s="13" t="s">
        <v>32</v>
      </c>
      <c r="B34" s="34">
        <v>0</v>
      </c>
      <c r="C34" s="13" t="s">
        <v>31</v>
      </c>
      <c r="D34" s="13" t="s">
        <v>2247</v>
      </c>
      <c r="E34" s="34">
        <v>0</v>
      </c>
      <c r="F34" s="5"/>
    </row>
    <row r="35" spans="1:8">
      <c r="A35" s="13" t="s">
        <v>6074</v>
      </c>
      <c r="B35" s="34">
        <v>0</v>
      </c>
      <c r="C35" s="5"/>
      <c r="D35" s="5"/>
      <c r="E35" s="34"/>
      <c r="F35" s="5"/>
    </row>
    <row r="36" spans="1:8">
      <c r="A36" s="13" t="s">
        <v>30</v>
      </c>
      <c r="B36" s="35">
        <f>B30+B31-B32+B33-B34-B35</f>
        <v>0</v>
      </c>
      <c r="C36" s="5"/>
      <c r="D36" s="13" t="s">
        <v>29</v>
      </c>
      <c r="E36" s="35">
        <f>E30+E31-E32-E33-E34</f>
        <v>0</v>
      </c>
      <c r="F36" s="5"/>
      <c r="H36" s="41">
        <f>B36-E36</f>
        <v>0</v>
      </c>
    </row>
    <row r="40" spans="1:8" s="2" customFormat="1">
      <c r="A40" s="52" t="s">
        <v>36</v>
      </c>
      <c r="B40" s="52"/>
      <c r="C40" s="52"/>
      <c r="D40" s="52"/>
      <c r="E40" s="52"/>
      <c r="F40" s="52"/>
    </row>
    <row r="41" spans="1:8">
      <c r="A41" s="53" t="s">
        <v>23</v>
      </c>
      <c r="B41" s="53"/>
      <c r="C41" s="53"/>
      <c r="D41" s="53" t="s">
        <v>2245</v>
      </c>
      <c r="E41" s="53"/>
      <c r="F41" s="53"/>
    </row>
    <row r="42" spans="1:8">
      <c r="A42" s="12" t="s">
        <v>24</v>
      </c>
      <c r="B42" s="33" t="s">
        <v>25</v>
      </c>
      <c r="C42" s="12" t="s">
        <v>26</v>
      </c>
      <c r="D42" s="12" t="s">
        <v>24</v>
      </c>
      <c r="E42" s="33" t="s">
        <v>25</v>
      </c>
      <c r="F42" s="12" t="s">
        <v>26</v>
      </c>
    </row>
    <row r="43" spans="1:8">
      <c r="A43" s="13" t="s">
        <v>2241</v>
      </c>
      <c r="B43" s="34">
        <v>10144</v>
      </c>
      <c r="C43" s="5"/>
      <c r="D43" s="13" t="s">
        <v>2246</v>
      </c>
      <c r="E43" s="34">
        <v>10144</v>
      </c>
      <c r="F43" s="5"/>
    </row>
    <row r="44" spans="1:8">
      <c r="A44" s="13" t="s">
        <v>37</v>
      </c>
      <c r="B44" s="34">
        <v>0</v>
      </c>
      <c r="C44" s="5"/>
      <c r="D44" s="13" t="s">
        <v>2242</v>
      </c>
      <c r="E44" s="34">
        <v>0</v>
      </c>
      <c r="F44" s="5"/>
    </row>
    <row r="45" spans="1:8">
      <c r="A45" s="13" t="s">
        <v>38</v>
      </c>
      <c r="B45" s="34">
        <v>0</v>
      </c>
      <c r="C45" s="5"/>
      <c r="D45" s="13" t="s">
        <v>2243</v>
      </c>
      <c r="E45" s="34">
        <v>0</v>
      </c>
      <c r="F45" s="5"/>
    </row>
    <row r="46" spans="1:8">
      <c r="A46" s="13" t="s">
        <v>28</v>
      </c>
      <c r="B46" s="34">
        <v>0</v>
      </c>
      <c r="C46" s="13" t="s">
        <v>31</v>
      </c>
      <c r="D46" s="13" t="s">
        <v>2244</v>
      </c>
      <c r="E46" s="34">
        <v>0</v>
      </c>
      <c r="F46" s="5"/>
    </row>
    <row r="47" spans="1:8">
      <c r="A47" s="13" t="s">
        <v>32</v>
      </c>
      <c r="B47" s="34">
        <v>0</v>
      </c>
      <c r="C47" s="13" t="s">
        <v>31</v>
      </c>
      <c r="D47" s="13" t="s">
        <v>2247</v>
      </c>
      <c r="E47" s="34">
        <v>0</v>
      </c>
      <c r="F47" s="5"/>
    </row>
    <row r="48" spans="1:8">
      <c r="A48" s="13" t="s">
        <v>6074</v>
      </c>
      <c r="B48" s="34">
        <v>0</v>
      </c>
      <c r="C48" s="5"/>
      <c r="D48" s="5"/>
      <c r="E48" s="34"/>
      <c r="F48" s="5"/>
    </row>
    <row r="49" spans="1:8">
      <c r="A49" s="13" t="s">
        <v>30</v>
      </c>
      <c r="B49" s="35">
        <f>B43+B44-B45+B46-B47-B48</f>
        <v>10144</v>
      </c>
      <c r="C49" s="5"/>
      <c r="D49" s="13" t="s">
        <v>29</v>
      </c>
      <c r="E49" s="35">
        <f>E43+E44-E45-E46-E47</f>
        <v>10144</v>
      </c>
      <c r="F49" s="5"/>
      <c r="H49" s="41">
        <f>B49-E49</f>
        <v>0</v>
      </c>
    </row>
    <row r="53" spans="1:8" s="2" customFormat="1">
      <c r="A53" s="52" t="s">
        <v>2235</v>
      </c>
      <c r="B53" s="52"/>
      <c r="C53" s="52"/>
      <c r="D53" s="52"/>
      <c r="E53" s="52"/>
      <c r="F53" s="52"/>
    </row>
    <row r="54" spans="1:8">
      <c r="A54" s="53" t="s">
        <v>23</v>
      </c>
      <c r="B54" s="53"/>
      <c r="C54" s="53"/>
      <c r="D54" s="53" t="s">
        <v>2245</v>
      </c>
      <c r="E54" s="53"/>
      <c r="F54" s="53"/>
    </row>
    <row r="55" spans="1:8">
      <c r="A55" s="12" t="s">
        <v>24</v>
      </c>
      <c r="B55" s="33" t="s">
        <v>25</v>
      </c>
      <c r="C55" s="12" t="s">
        <v>26</v>
      </c>
      <c r="D55" s="12" t="s">
        <v>24</v>
      </c>
      <c r="E55" s="33" t="s">
        <v>25</v>
      </c>
      <c r="F55" s="12" t="s">
        <v>26</v>
      </c>
    </row>
    <row r="56" spans="1:8">
      <c r="A56" s="13" t="s">
        <v>2241</v>
      </c>
      <c r="B56" s="34">
        <v>11446</v>
      </c>
      <c r="C56" s="5"/>
      <c r="D56" s="13" t="s">
        <v>2246</v>
      </c>
      <c r="E56" s="34">
        <v>11446</v>
      </c>
      <c r="F56" s="5"/>
    </row>
    <row r="57" spans="1:8">
      <c r="A57" s="13" t="s">
        <v>37</v>
      </c>
      <c r="B57" s="34">
        <v>0</v>
      </c>
      <c r="C57" s="5"/>
      <c r="D57" s="13" t="s">
        <v>2242</v>
      </c>
      <c r="E57" s="34">
        <v>0</v>
      </c>
      <c r="F57" s="5"/>
    </row>
    <row r="58" spans="1:8">
      <c r="A58" s="13" t="s">
        <v>38</v>
      </c>
      <c r="B58" s="34">
        <v>0</v>
      </c>
      <c r="C58" s="5"/>
      <c r="D58" s="13" t="s">
        <v>2243</v>
      </c>
      <c r="E58" s="34">
        <v>0</v>
      </c>
      <c r="F58" s="5"/>
    </row>
    <row r="59" spans="1:8">
      <c r="A59" s="13" t="s">
        <v>28</v>
      </c>
      <c r="B59" s="34">
        <v>0</v>
      </c>
      <c r="C59" s="13" t="s">
        <v>31</v>
      </c>
      <c r="D59" s="13" t="s">
        <v>2244</v>
      </c>
      <c r="E59" s="34">
        <v>0</v>
      </c>
      <c r="F59" s="5"/>
    </row>
    <row r="60" spans="1:8">
      <c r="A60" s="13" t="s">
        <v>32</v>
      </c>
      <c r="B60" s="34">
        <v>0</v>
      </c>
      <c r="C60" s="13" t="s">
        <v>31</v>
      </c>
      <c r="D60" s="13" t="s">
        <v>2247</v>
      </c>
      <c r="E60" s="34">
        <v>0</v>
      </c>
      <c r="F60" s="5"/>
    </row>
    <row r="61" spans="1:8">
      <c r="A61" s="13" t="s">
        <v>6074</v>
      </c>
      <c r="B61" s="34">
        <v>0</v>
      </c>
      <c r="C61" s="5"/>
      <c r="D61" s="5"/>
      <c r="E61" s="34"/>
      <c r="F61" s="5"/>
    </row>
    <row r="62" spans="1:8">
      <c r="A62" s="13" t="s">
        <v>30</v>
      </c>
      <c r="B62" s="35">
        <f>B56+B57-B58+B59-B60-B61</f>
        <v>11446</v>
      </c>
      <c r="C62" s="5"/>
      <c r="D62" s="13" t="s">
        <v>29</v>
      </c>
      <c r="E62" s="35">
        <f>E56+E57-E58-E59-E60</f>
        <v>11446</v>
      </c>
      <c r="F62" s="5"/>
      <c r="H62" s="41">
        <f>B62-E62</f>
        <v>0</v>
      </c>
    </row>
    <row r="66" spans="1:8" s="2" customFormat="1">
      <c r="A66" s="52" t="s">
        <v>2236</v>
      </c>
      <c r="B66" s="52"/>
      <c r="C66" s="52"/>
      <c r="D66" s="52"/>
      <c r="E66" s="52"/>
      <c r="F66" s="52"/>
    </row>
    <row r="67" spans="1:8">
      <c r="A67" s="53" t="s">
        <v>23</v>
      </c>
      <c r="B67" s="53"/>
      <c r="C67" s="53"/>
      <c r="D67" s="53" t="s">
        <v>2245</v>
      </c>
      <c r="E67" s="53"/>
      <c r="F67" s="53"/>
    </row>
    <row r="68" spans="1:8">
      <c r="A68" s="12" t="s">
        <v>24</v>
      </c>
      <c r="B68" s="33" t="s">
        <v>25</v>
      </c>
      <c r="C68" s="12" t="s">
        <v>26</v>
      </c>
      <c r="D68" s="12" t="s">
        <v>24</v>
      </c>
      <c r="E68" s="33" t="s">
        <v>25</v>
      </c>
      <c r="F68" s="12" t="s">
        <v>26</v>
      </c>
    </row>
    <row r="69" spans="1:8">
      <c r="A69" s="13" t="s">
        <v>2241</v>
      </c>
      <c r="B69" s="34">
        <v>24555</v>
      </c>
      <c r="C69" s="5"/>
      <c r="D69" s="13" t="s">
        <v>2246</v>
      </c>
      <c r="E69" s="34">
        <v>24555</v>
      </c>
      <c r="F69" s="5"/>
    </row>
    <row r="70" spans="1:8">
      <c r="A70" s="13" t="s">
        <v>37</v>
      </c>
      <c r="B70" s="34">
        <v>0</v>
      </c>
      <c r="C70" s="5"/>
      <c r="D70" s="13" t="s">
        <v>2242</v>
      </c>
      <c r="E70" s="34">
        <v>0</v>
      </c>
      <c r="F70" s="5"/>
    </row>
    <row r="71" spans="1:8">
      <c r="A71" s="13" t="s">
        <v>38</v>
      </c>
      <c r="B71" s="34">
        <v>0</v>
      </c>
      <c r="C71" s="5"/>
      <c r="D71" s="13" t="s">
        <v>2243</v>
      </c>
      <c r="E71" s="34">
        <v>0</v>
      </c>
      <c r="F71" s="5"/>
    </row>
    <row r="72" spans="1:8">
      <c r="A72" s="13" t="s">
        <v>28</v>
      </c>
      <c r="B72" s="34">
        <v>0</v>
      </c>
      <c r="C72" s="13" t="s">
        <v>31</v>
      </c>
      <c r="D72" s="13" t="s">
        <v>2244</v>
      </c>
      <c r="E72" s="34">
        <v>0</v>
      </c>
      <c r="F72" s="5"/>
    </row>
    <row r="73" spans="1:8">
      <c r="A73" s="13" t="s">
        <v>32</v>
      </c>
      <c r="B73" s="34">
        <v>0</v>
      </c>
      <c r="C73" s="13" t="s">
        <v>31</v>
      </c>
      <c r="D73" s="13" t="s">
        <v>2247</v>
      </c>
      <c r="E73" s="34">
        <v>0</v>
      </c>
      <c r="F73" s="5"/>
    </row>
    <row r="74" spans="1:8">
      <c r="A74" s="13" t="s">
        <v>6074</v>
      </c>
      <c r="B74" s="34">
        <v>0</v>
      </c>
      <c r="C74" s="5"/>
      <c r="D74" s="5"/>
      <c r="E74" s="34"/>
      <c r="F74" s="5"/>
    </row>
    <row r="75" spans="1:8">
      <c r="A75" s="13" t="s">
        <v>30</v>
      </c>
      <c r="B75" s="35">
        <f>B69+B70-B71+B72-B73-B74</f>
        <v>24555</v>
      </c>
      <c r="C75" s="5"/>
      <c r="D75" s="13" t="s">
        <v>29</v>
      </c>
      <c r="E75" s="35">
        <f>E69+E70-E71-E72-E73</f>
        <v>24555</v>
      </c>
      <c r="F75" s="5"/>
      <c r="H75" s="41">
        <f>B75-E75</f>
        <v>0</v>
      </c>
    </row>
    <row r="79" spans="1:8">
      <c r="A79" s="52" t="s">
        <v>2237</v>
      </c>
      <c r="B79" s="52"/>
      <c r="C79" s="52"/>
      <c r="D79" s="52"/>
      <c r="E79" s="52"/>
      <c r="F79" s="52"/>
    </row>
    <row r="80" spans="1:8">
      <c r="A80" s="53" t="s">
        <v>23</v>
      </c>
      <c r="B80" s="53"/>
      <c r="C80" s="53"/>
      <c r="D80" s="53" t="s">
        <v>2245</v>
      </c>
      <c r="E80" s="53"/>
      <c r="F80" s="53"/>
    </row>
    <row r="81" spans="1:8">
      <c r="A81" s="12" t="s">
        <v>24</v>
      </c>
      <c r="B81" s="33" t="s">
        <v>25</v>
      </c>
      <c r="C81" s="12" t="s">
        <v>26</v>
      </c>
      <c r="D81" s="12" t="s">
        <v>24</v>
      </c>
      <c r="E81" s="33" t="s">
        <v>25</v>
      </c>
      <c r="F81" s="12" t="s">
        <v>26</v>
      </c>
    </row>
    <row r="82" spans="1:8">
      <c r="A82" s="13" t="s">
        <v>2241</v>
      </c>
      <c r="B82" s="34">
        <v>20168</v>
      </c>
      <c r="C82" s="5"/>
      <c r="D82" s="13" t="s">
        <v>2246</v>
      </c>
      <c r="E82" s="34">
        <v>20168</v>
      </c>
      <c r="F82" s="5"/>
    </row>
    <row r="83" spans="1:8">
      <c r="A83" s="13" t="s">
        <v>37</v>
      </c>
      <c r="B83" s="34">
        <v>0</v>
      </c>
      <c r="C83" s="5"/>
      <c r="D83" s="13" t="s">
        <v>2242</v>
      </c>
      <c r="E83" s="34">
        <v>0</v>
      </c>
      <c r="F83" s="5"/>
    </row>
    <row r="84" spans="1:8">
      <c r="A84" s="13" t="s">
        <v>38</v>
      </c>
      <c r="B84" s="34">
        <v>0</v>
      </c>
      <c r="C84" s="5"/>
      <c r="D84" s="13" t="s">
        <v>2243</v>
      </c>
      <c r="E84" s="34">
        <v>0</v>
      </c>
      <c r="F84" s="5"/>
    </row>
    <row r="85" spans="1:8">
      <c r="A85" s="13" t="s">
        <v>28</v>
      </c>
      <c r="B85" s="34">
        <v>0</v>
      </c>
      <c r="C85" s="13" t="s">
        <v>31</v>
      </c>
      <c r="D85" s="13" t="s">
        <v>2244</v>
      </c>
      <c r="E85" s="34">
        <v>0</v>
      </c>
      <c r="F85" s="5"/>
    </row>
    <row r="86" spans="1:8">
      <c r="A86" s="13" t="s">
        <v>32</v>
      </c>
      <c r="B86" s="34">
        <v>0</v>
      </c>
      <c r="C86" s="13" t="s">
        <v>31</v>
      </c>
      <c r="D86" s="13" t="s">
        <v>2247</v>
      </c>
      <c r="E86" s="34">
        <v>0</v>
      </c>
      <c r="F86" s="5"/>
    </row>
    <row r="87" spans="1:8">
      <c r="A87" s="13" t="s">
        <v>6074</v>
      </c>
      <c r="B87" s="34">
        <v>0</v>
      </c>
      <c r="C87" s="5"/>
      <c r="D87" s="5"/>
      <c r="E87" s="34"/>
      <c r="F87" s="5"/>
    </row>
    <row r="88" spans="1:8">
      <c r="A88" s="13" t="s">
        <v>30</v>
      </c>
      <c r="B88" s="35">
        <f>B82+B83-B84+B85-B86-B87</f>
        <v>20168</v>
      </c>
      <c r="C88" s="5"/>
      <c r="D88" s="13" t="s">
        <v>29</v>
      </c>
      <c r="E88" s="35">
        <f>E82+E83-E84-E85-E86</f>
        <v>20168</v>
      </c>
      <c r="F88" s="5"/>
      <c r="H88" s="41">
        <f>B88-E88</f>
        <v>0</v>
      </c>
    </row>
    <row r="92" spans="1:8">
      <c r="A92" s="52" t="s">
        <v>2238</v>
      </c>
      <c r="B92" s="52"/>
      <c r="C92" s="52"/>
      <c r="D92" s="52"/>
      <c r="E92" s="52"/>
      <c r="F92" s="52"/>
    </row>
    <row r="93" spans="1:8">
      <c r="A93" s="53" t="s">
        <v>23</v>
      </c>
      <c r="B93" s="53"/>
      <c r="C93" s="53"/>
      <c r="D93" s="53" t="s">
        <v>2245</v>
      </c>
      <c r="E93" s="53"/>
      <c r="F93" s="53"/>
    </row>
    <row r="94" spans="1:8">
      <c r="A94" s="12" t="s">
        <v>24</v>
      </c>
      <c r="B94" s="33" t="s">
        <v>25</v>
      </c>
      <c r="C94" s="12" t="s">
        <v>26</v>
      </c>
      <c r="D94" s="12" t="s">
        <v>24</v>
      </c>
      <c r="E94" s="33" t="s">
        <v>25</v>
      </c>
      <c r="F94" s="12" t="s">
        <v>26</v>
      </c>
    </row>
    <row r="95" spans="1:8">
      <c r="A95" s="13" t="s">
        <v>2241</v>
      </c>
      <c r="B95" s="34">
        <v>27825</v>
      </c>
      <c r="C95" s="5"/>
      <c r="D95" s="13" t="s">
        <v>2246</v>
      </c>
      <c r="E95" s="34">
        <v>27825</v>
      </c>
      <c r="F95" s="5"/>
    </row>
    <row r="96" spans="1:8">
      <c r="A96" s="13" t="s">
        <v>37</v>
      </c>
      <c r="B96" s="34">
        <v>0</v>
      </c>
      <c r="C96" s="5"/>
      <c r="D96" s="13" t="s">
        <v>2242</v>
      </c>
      <c r="E96" s="34">
        <v>0</v>
      </c>
      <c r="F96" s="5"/>
    </row>
    <row r="97" spans="1:8">
      <c r="A97" s="13" t="s">
        <v>38</v>
      </c>
      <c r="B97" s="34">
        <v>0</v>
      </c>
      <c r="C97" s="5"/>
      <c r="D97" s="13" t="s">
        <v>2243</v>
      </c>
      <c r="E97" s="34">
        <v>0</v>
      </c>
      <c r="F97" s="5"/>
    </row>
    <row r="98" spans="1:8">
      <c r="A98" s="13" t="s">
        <v>28</v>
      </c>
      <c r="B98" s="34">
        <v>0</v>
      </c>
      <c r="C98" s="13" t="s">
        <v>31</v>
      </c>
      <c r="D98" s="13" t="s">
        <v>2244</v>
      </c>
      <c r="E98" s="34">
        <v>0</v>
      </c>
      <c r="F98" s="5"/>
    </row>
    <row r="99" spans="1:8">
      <c r="A99" s="13" t="s">
        <v>32</v>
      </c>
      <c r="B99" s="34">
        <v>0</v>
      </c>
      <c r="C99" s="13" t="s">
        <v>31</v>
      </c>
      <c r="D99" s="13" t="s">
        <v>2247</v>
      </c>
      <c r="E99" s="34">
        <v>0</v>
      </c>
      <c r="F99" s="5"/>
    </row>
    <row r="100" spans="1:8">
      <c r="A100" s="13" t="s">
        <v>6074</v>
      </c>
      <c r="B100" s="34">
        <v>0</v>
      </c>
      <c r="C100" s="5"/>
      <c r="D100" s="5"/>
      <c r="E100" s="34"/>
      <c r="F100" s="5"/>
    </row>
    <row r="101" spans="1:8">
      <c r="A101" s="13" t="s">
        <v>30</v>
      </c>
      <c r="B101" s="35">
        <f>B95+B96-B97+B98-B99-B100</f>
        <v>27825</v>
      </c>
      <c r="C101" s="5"/>
      <c r="D101" s="13" t="s">
        <v>29</v>
      </c>
      <c r="E101" s="35">
        <f>E95+E96-E97-E98-E99</f>
        <v>27825</v>
      </c>
      <c r="F101" s="5"/>
      <c r="H101" s="41">
        <f>B101-E101</f>
        <v>0</v>
      </c>
    </row>
    <row r="105" spans="1:8">
      <c r="A105" s="52" t="s">
        <v>2239</v>
      </c>
      <c r="B105" s="52"/>
      <c r="C105" s="52"/>
      <c r="D105" s="52"/>
      <c r="E105" s="52"/>
      <c r="F105" s="52"/>
    </row>
    <row r="106" spans="1:8">
      <c r="A106" s="53" t="s">
        <v>23</v>
      </c>
      <c r="B106" s="53"/>
      <c r="C106" s="53"/>
      <c r="D106" s="53" t="s">
        <v>2245</v>
      </c>
      <c r="E106" s="53"/>
      <c r="F106" s="53"/>
    </row>
    <row r="107" spans="1:8">
      <c r="A107" s="12" t="s">
        <v>24</v>
      </c>
      <c r="B107" s="33" t="s">
        <v>25</v>
      </c>
      <c r="C107" s="12" t="s">
        <v>26</v>
      </c>
      <c r="D107" s="12" t="s">
        <v>24</v>
      </c>
      <c r="E107" s="33" t="s">
        <v>25</v>
      </c>
      <c r="F107" s="12" t="s">
        <v>26</v>
      </c>
    </row>
    <row r="108" spans="1:8">
      <c r="A108" s="13" t="s">
        <v>2241</v>
      </c>
      <c r="B108" s="34">
        <v>19524</v>
      </c>
      <c r="C108" s="5"/>
      <c r="D108" s="13" t="s">
        <v>2246</v>
      </c>
      <c r="E108" s="34">
        <v>19524</v>
      </c>
      <c r="F108" s="5"/>
    </row>
    <row r="109" spans="1:8">
      <c r="A109" s="13" t="s">
        <v>37</v>
      </c>
      <c r="B109" s="34">
        <v>0</v>
      </c>
      <c r="C109" s="5"/>
      <c r="D109" s="13" t="s">
        <v>2242</v>
      </c>
      <c r="E109" s="34">
        <v>0</v>
      </c>
      <c r="F109" s="5"/>
    </row>
    <row r="110" spans="1:8">
      <c r="A110" s="13" t="s">
        <v>38</v>
      </c>
      <c r="B110" s="34">
        <v>0</v>
      </c>
      <c r="C110" s="5"/>
      <c r="D110" s="13" t="s">
        <v>2243</v>
      </c>
      <c r="E110" s="34">
        <v>0</v>
      </c>
      <c r="F110" s="5"/>
    </row>
    <row r="111" spans="1:8">
      <c r="A111" s="13" t="s">
        <v>28</v>
      </c>
      <c r="B111" s="34">
        <v>0</v>
      </c>
      <c r="C111" s="13" t="s">
        <v>31</v>
      </c>
      <c r="D111" s="13" t="s">
        <v>2244</v>
      </c>
      <c r="E111" s="34">
        <v>0</v>
      </c>
      <c r="F111" s="5"/>
    </row>
    <row r="112" spans="1:8">
      <c r="A112" s="13" t="s">
        <v>32</v>
      </c>
      <c r="B112" s="34">
        <v>0</v>
      </c>
      <c r="C112" s="13" t="s">
        <v>31</v>
      </c>
      <c r="D112" s="13" t="s">
        <v>2247</v>
      </c>
      <c r="E112" s="34">
        <v>0</v>
      </c>
      <c r="F112" s="5"/>
    </row>
    <row r="113" spans="1:8">
      <c r="A113" s="13" t="s">
        <v>6074</v>
      </c>
      <c r="B113" s="34">
        <v>0</v>
      </c>
      <c r="C113" s="5"/>
      <c r="D113" s="5"/>
      <c r="E113" s="34"/>
      <c r="F113" s="5"/>
    </row>
    <row r="114" spans="1:8">
      <c r="A114" s="13" t="s">
        <v>30</v>
      </c>
      <c r="B114" s="35">
        <f>B108+B109-B110+B111-B112-B113</f>
        <v>19524</v>
      </c>
      <c r="C114" s="5"/>
      <c r="D114" s="13" t="s">
        <v>29</v>
      </c>
      <c r="E114" s="35">
        <f>E108+E109-E110-E111-E112</f>
        <v>19524</v>
      </c>
      <c r="F114" s="5"/>
      <c r="H114" s="41">
        <f>B114-E114</f>
        <v>0</v>
      </c>
    </row>
    <row r="118" spans="1:8">
      <c r="A118" s="52" t="s">
        <v>2240</v>
      </c>
      <c r="B118" s="52"/>
      <c r="C118" s="52"/>
      <c r="D118" s="52"/>
      <c r="E118" s="52"/>
      <c r="F118" s="52"/>
    </row>
    <row r="119" spans="1:8">
      <c r="A119" s="53" t="s">
        <v>23</v>
      </c>
      <c r="B119" s="53"/>
      <c r="C119" s="53"/>
      <c r="D119" s="53" t="s">
        <v>2245</v>
      </c>
      <c r="E119" s="53"/>
      <c r="F119" s="53"/>
    </row>
    <row r="120" spans="1:8">
      <c r="A120" s="12" t="s">
        <v>24</v>
      </c>
      <c r="B120" s="33" t="s">
        <v>25</v>
      </c>
      <c r="C120" s="12" t="s">
        <v>26</v>
      </c>
      <c r="D120" s="12" t="s">
        <v>24</v>
      </c>
      <c r="E120" s="33" t="s">
        <v>25</v>
      </c>
      <c r="F120" s="12" t="s">
        <v>26</v>
      </c>
    </row>
    <row r="121" spans="1:8">
      <c r="A121" s="13" t="s">
        <v>2241</v>
      </c>
      <c r="B121" s="34">
        <v>58266</v>
      </c>
      <c r="C121" s="5"/>
      <c r="D121" s="13" t="s">
        <v>2246</v>
      </c>
      <c r="E121" s="34">
        <v>7766</v>
      </c>
      <c r="F121" s="5"/>
    </row>
    <row r="122" spans="1:8">
      <c r="A122" s="13" t="s">
        <v>37</v>
      </c>
      <c r="B122" s="34">
        <v>0</v>
      </c>
      <c r="C122" s="5"/>
      <c r="D122" s="13" t="s">
        <v>2242</v>
      </c>
      <c r="E122" s="34">
        <v>0</v>
      </c>
      <c r="F122" s="5"/>
    </row>
    <row r="123" spans="1:8">
      <c r="A123" s="13" t="s">
        <v>38</v>
      </c>
      <c r="B123" s="34">
        <v>0</v>
      </c>
      <c r="C123" s="5"/>
      <c r="D123" s="13" t="s">
        <v>2243</v>
      </c>
      <c r="E123" s="34">
        <v>0</v>
      </c>
      <c r="F123" s="5"/>
    </row>
    <row r="124" spans="1:8">
      <c r="A124" s="13" t="s">
        <v>28</v>
      </c>
      <c r="B124" s="34">
        <v>0</v>
      </c>
      <c r="C124" s="13" t="s">
        <v>31</v>
      </c>
      <c r="D124" s="13" t="s">
        <v>2244</v>
      </c>
      <c r="E124" s="34">
        <v>0</v>
      </c>
      <c r="F124" s="5"/>
    </row>
    <row r="125" spans="1:8">
      <c r="A125" s="13" t="s">
        <v>32</v>
      </c>
      <c r="B125" s="34">
        <v>0</v>
      </c>
      <c r="C125" s="13" t="s">
        <v>31</v>
      </c>
      <c r="D125" s="13" t="s">
        <v>2247</v>
      </c>
      <c r="E125" s="34">
        <v>0</v>
      </c>
      <c r="F125" s="5"/>
    </row>
    <row r="126" spans="1:8">
      <c r="A126" s="13" t="s">
        <v>6074</v>
      </c>
      <c r="B126" s="34">
        <v>50500</v>
      </c>
      <c r="C126" s="5"/>
      <c r="D126" s="5"/>
      <c r="E126" s="34"/>
      <c r="F126" s="5"/>
    </row>
    <row r="127" spans="1:8">
      <c r="A127" s="13" t="s">
        <v>30</v>
      </c>
      <c r="B127" s="35">
        <f>B121+B122-B123+B124-B125-B126</f>
        <v>7766</v>
      </c>
      <c r="C127" s="5"/>
      <c r="D127" s="13" t="s">
        <v>29</v>
      </c>
      <c r="E127" s="35">
        <f>E121+E122-E123-E124-E125</f>
        <v>7766</v>
      </c>
      <c r="F127" s="5"/>
      <c r="H127" s="41">
        <f>B127-E127</f>
        <v>0</v>
      </c>
    </row>
    <row r="130" spans="1:8">
      <c r="A130" s="52" t="s">
        <v>2646</v>
      </c>
      <c r="B130" s="52"/>
      <c r="C130" s="52"/>
      <c r="D130" s="52"/>
      <c r="E130" s="52"/>
      <c r="F130" s="52"/>
    </row>
    <row r="131" spans="1:8">
      <c r="A131" s="53" t="s">
        <v>23</v>
      </c>
      <c r="B131" s="53"/>
      <c r="C131" s="53"/>
      <c r="D131" s="53" t="s">
        <v>2245</v>
      </c>
      <c r="E131" s="53"/>
      <c r="F131" s="53"/>
    </row>
    <row r="132" spans="1:8">
      <c r="A132" s="12" t="s">
        <v>24</v>
      </c>
      <c r="B132" s="33" t="s">
        <v>25</v>
      </c>
      <c r="C132" s="12" t="s">
        <v>26</v>
      </c>
      <c r="D132" s="12" t="s">
        <v>24</v>
      </c>
      <c r="E132" s="33" t="s">
        <v>25</v>
      </c>
      <c r="F132" s="12" t="s">
        <v>26</v>
      </c>
    </row>
    <row r="133" spans="1:8">
      <c r="A133" s="13" t="s">
        <v>2241</v>
      </c>
      <c r="B133" s="34">
        <v>31866</v>
      </c>
      <c r="C133" s="5"/>
      <c r="D133" s="13" t="s">
        <v>2246</v>
      </c>
      <c r="E133" s="34">
        <v>30012</v>
      </c>
      <c r="F133" s="5"/>
    </row>
    <row r="134" spans="1:8">
      <c r="A134" s="13" t="s">
        <v>37</v>
      </c>
      <c r="B134" s="34">
        <v>0</v>
      </c>
      <c r="C134" s="5"/>
      <c r="D134" s="13" t="s">
        <v>2242</v>
      </c>
      <c r="E134" s="34">
        <v>0</v>
      </c>
      <c r="F134" s="5"/>
    </row>
    <row r="135" spans="1:8">
      <c r="A135" s="13" t="s">
        <v>38</v>
      </c>
      <c r="B135" s="34">
        <v>0</v>
      </c>
      <c r="C135" s="5"/>
      <c r="D135" s="13" t="s">
        <v>2243</v>
      </c>
      <c r="E135" s="34">
        <v>0</v>
      </c>
      <c r="F135" s="5"/>
    </row>
    <row r="136" spans="1:8">
      <c r="A136" s="13" t="s">
        <v>28</v>
      </c>
      <c r="B136" s="34">
        <v>0</v>
      </c>
      <c r="C136" s="13" t="s">
        <v>31</v>
      </c>
      <c r="D136" s="13" t="s">
        <v>2244</v>
      </c>
      <c r="E136" s="34">
        <v>0</v>
      </c>
      <c r="F136" s="5"/>
    </row>
    <row r="137" spans="1:8">
      <c r="A137" s="13" t="s">
        <v>32</v>
      </c>
      <c r="B137" s="34">
        <v>0</v>
      </c>
      <c r="C137" s="13" t="s">
        <v>31</v>
      </c>
      <c r="D137" s="13" t="s">
        <v>2247</v>
      </c>
      <c r="E137" s="34">
        <v>0</v>
      </c>
      <c r="F137" s="5"/>
    </row>
    <row r="138" spans="1:8">
      <c r="A138" s="13" t="s">
        <v>6074</v>
      </c>
      <c r="B138" s="34">
        <v>1854</v>
      </c>
      <c r="C138" s="5"/>
      <c r="D138" s="5"/>
      <c r="E138" s="34"/>
      <c r="F138" s="5"/>
    </row>
    <row r="139" spans="1:8">
      <c r="A139" s="13" t="s">
        <v>30</v>
      </c>
      <c r="B139" s="35">
        <f>B133+B134-B135+B136-B137-B138</f>
        <v>30012</v>
      </c>
      <c r="C139" s="5"/>
      <c r="D139" s="13" t="s">
        <v>29</v>
      </c>
      <c r="E139" s="35">
        <f>E133+E134-E135-E136-E137</f>
        <v>30012</v>
      </c>
      <c r="F139" s="5"/>
      <c r="H139" s="41">
        <f>B139-E139</f>
        <v>0</v>
      </c>
    </row>
    <row r="143" spans="1:8">
      <c r="A143" s="52" t="s">
        <v>6075</v>
      </c>
      <c r="B143" s="52"/>
      <c r="C143" s="52"/>
      <c r="D143" s="52"/>
      <c r="E143" s="52"/>
      <c r="F143" s="52"/>
    </row>
    <row r="144" spans="1:8">
      <c r="A144" s="53" t="s">
        <v>23</v>
      </c>
      <c r="B144" s="53"/>
      <c r="C144" s="53"/>
      <c r="D144" s="53" t="s">
        <v>2245</v>
      </c>
      <c r="E144" s="53"/>
      <c r="F144" s="53"/>
    </row>
    <row r="145" spans="1:9">
      <c r="A145" s="12" t="s">
        <v>24</v>
      </c>
      <c r="B145" s="33" t="s">
        <v>25</v>
      </c>
      <c r="C145" s="12" t="s">
        <v>26</v>
      </c>
      <c r="D145" s="12" t="s">
        <v>24</v>
      </c>
      <c r="E145" s="33" t="s">
        <v>25</v>
      </c>
      <c r="F145" s="12" t="s">
        <v>26</v>
      </c>
      <c r="H145" s="42"/>
      <c r="I145" s="42"/>
    </row>
    <row r="146" spans="1:9">
      <c r="A146" s="13" t="s">
        <v>2241</v>
      </c>
      <c r="B146" s="34">
        <v>34969</v>
      </c>
      <c r="C146" s="5"/>
      <c r="D146" s="13" t="s">
        <v>2246</v>
      </c>
      <c r="E146" s="34">
        <v>34469</v>
      </c>
      <c r="F146" s="5"/>
    </row>
    <row r="147" spans="1:9">
      <c r="A147" s="13" t="s">
        <v>37</v>
      </c>
      <c r="B147" s="34">
        <v>0</v>
      </c>
      <c r="C147" s="5"/>
      <c r="D147" s="13" t="s">
        <v>2242</v>
      </c>
      <c r="E147" s="34">
        <v>0</v>
      </c>
      <c r="F147" s="5"/>
    </row>
    <row r="148" spans="1:9">
      <c r="A148" s="13" t="s">
        <v>38</v>
      </c>
      <c r="B148" s="34">
        <v>0</v>
      </c>
      <c r="C148" s="5"/>
      <c r="D148" s="13" t="s">
        <v>2243</v>
      </c>
      <c r="E148" s="34">
        <v>0</v>
      </c>
      <c r="F148" s="5"/>
    </row>
    <row r="149" spans="1:9">
      <c r="A149" s="13" t="s">
        <v>28</v>
      </c>
      <c r="B149" s="34">
        <v>0</v>
      </c>
      <c r="C149" s="13" t="s">
        <v>31</v>
      </c>
      <c r="D149" s="13" t="s">
        <v>2244</v>
      </c>
      <c r="E149" s="34">
        <v>0</v>
      </c>
      <c r="F149" s="5"/>
    </row>
    <row r="150" spans="1:9">
      <c r="A150" s="13" t="s">
        <v>32</v>
      </c>
      <c r="B150" s="34">
        <v>0</v>
      </c>
      <c r="C150" s="13" t="s">
        <v>31</v>
      </c>
      <c r="D150" s="13" t="s">
        <v>2247</v>
      </c>
      <c r="E150" s="34">
        <v>0</v>
      </c>
      <c r="F150" s="5"/>
    </row>
    <row r="151" spans="1:9">
      <c r="A151" s="13" t="s">
        <v>6074</v>
      </c>
      <c r="B151" s="34">
        <v>500</v>
      </c>
      <c r="C151" s="5"/>
      <c r="D151" s="5"/>
      <c r="E151" s="34"/>
      <c r="F151" s="5"/>
    </row>
    <row r="152" spans="1:9">
      <c r="A152" s="13" t="s">
        <v>30</v>
      </c>
      <c r="B152" s="35">
        <f>B146+B147-B148+B149-B150-B151</f>
        <v>34469</v>
      </c>
      <c r="C152" s="5"/>
      <c r="D152" s="13" t="s">
        <v>29</v>
      </c>
      <c r="E152" s="35">
        <f>E146+E147-E148-E149-E150</f>
        <v>34469</v>
      </c>
      <c r="F152" s="5"/>
      <c r="H152" s="41">
        <f>B152-E152</f>
        <v>0</v>
      </c>
    </row>
    <row r="156" spans="1:9">
      <c r="A156" s="52" t="s">
        <v>6076</v>
      </c>
      <c r="B156" s="52"/>
      <c r="C156" s="52"/>
      <c r="D156" s="52"/>
      <c r="E156" s="52"/>
      <c r="F156" s="52"/>
    </row>
    <row r="157" spans="1:9">
      <c r="A157" s="53" t="s">
        <v>23</v>
      </c>
      <c r="B157" s="53"/>
      <c r="C157" s="53"/>
      <c r="D157" s="53" t="s">
        <v>2245</v>
      </c>
      <c r="E157" s="53"/>
      <c r="F157" s="53"/>
    </row>
    <row r="158" spans="1:9">
      <c r="A158" s="12" t="s">
        <v>24</v>
      </c>
      <c r="B158" s="33" t="s">
        <v>25</v>
      </c>
      <c r="C158" s="12" t="s">
        <v>26</v>
      </c>
      <c r="D158" s="12" t="s">
        <v>24</v>
      </c>
      <c r="E158" s="33" t="s">
        <v>25</v>
      </c>
      <c r="F158" s="12" t="s">
        <v>26</v>
      </c>
    </row>
    <row r="159" spans="1:9">
      <c r="A159" s="13" t="s">
        <v>2241</v>
      </c>
      <c r="B159" s="34">
        <v>20249</v>
      </c>
      <c r="C159" s="5"/>
      <c r="D159" s="13" t="s">
        <v>2246</v>
      </c>
      <c r="E159" s="34">
        <v>19249</v>
      </c>
      <c r="F159" s="5"/>
    </row>
    <row r="160" spans="1:9">
      <c r="A160" s="13" t="s">
        <v>37</v>
      </c>
      <c r="B160" s="34">
        <v>0</v>
      </c>
      <c r="C160" s="5"/>
      <c r="D160" s="13" t="s">
        <v>2242</v>
      </c>
      <c r="E160" s="34">
        <v>0</v>
      </c>
      <c r="F160" s="5"/>
    </row>
    <row r="161" spans="1:8">
      <c r="A161" s="13" t="s">
        <v>38</v>
      </c>
      <c r="B161" s="34">
        <v>0</v>
      </c>
      <c r="C161" s="5"/>
      <c r="D161" s="13" t="s">
        <v>2243</v>
      </c>
      <c r="E161" s="34">
        <v>0</v>
      </c>
      <c r="F161" s="5"/>
    </row>
    <row r="162" spans="1:8">
      <c r="A162" s="13" t="s">
        <v>28</v>
      </c>
      <c r="B162" s="34">
        <v>0</v>
      </c>
      <c r="C162" s="13" t="s">
        <v>31</v>
      </c>
      <c r="D162" s="13" t="s">
        <v>2244</v>
      </c>
      <c r="E162" s="34">
        <v>0</v>
      </c>
      <c r="F162" s="5"/>
    </row>
    <row r="163" spans="1:8">
      <c r="A163" s="13" t="s">
        <v>32</v>
      </c>
      <c r="B163" s="34">
        <v>0</v>
      </c>
      <c r="C163" s="13" t="s">
        <v>31</v>
      </c>
      <c r="D163" s="13" t="s">
        <v>2247</v>
      </c>
      <c r="E163" s="34">
        <v>0</v>
      </c>
      <c r="F163" s="5"/>
    </row>
    <row r="164" spans="1:8">
      <c r="A164" s="13" t="s">
        <v>6074</v>
      </c>
      <c r="B164" s="34">
        <v>1000</v>
      </c>
      <c r="C164" s="5"/>
      <c r="D164" s="5"/>
      <c r="E164" s="34"/>
      <c r="F164" s="5"/>
    </row>
    <row r="165" spans="1:8">
      <c r="A165" s="13" t="s">
        <v>30</v>
      </c>
      <c r="B165" s="35">
        <f>B159+B160-B161+B162-B163-B164</f>
        <v>19249</v>
      </c>
      <c r="C165" s="5"/>
      <c r="D165" s="13" t="s">
        <v>29</v>
      </c>
      <c r="E165" s="35">
        <f>E159+E160-E161-E162-E163</f>
        <v>19249</v>
      </c>
      <c r="F165" s="5"/>
      <c r="H165" s="41">
        <f>B165-E165</f>
        <v>0</v>
      </c>
    </row>
    <row r="169" spans="1:8">
      <c r="A169" s="52" t="s">
        <v>6077</v>
      </c>
      <c r="B169" s="52"/>
      <c r="C169" s="52"/>
      <c r="D169" s="52"/>
      <c r="E169" s="52"/>
      <c r="F169" s="52"/>
    </row>
    <row r="170" spans="1:8">
      <c r="A170" s="53" t="s">
        <v>23</v>
      </c>
      <c r="B170" s="53"/>
      <c r="C170" s="53"/>
      <c r="D170" s="53" t="s">
        <v>2245</v>
      </c>
      <c r="E170" s="53"/>
      <c r="F170" s="53"/>
    </row>
    <row r="171" spans="1:8">
      <c r="A171" s="12" t="s">
        <v>24</v>
      </c>
      <c r="B171" s="33" t="s">
        <v>25</v>
      </c>
      <c r="C171" s="12" t="s">
        <v>26</v>
      </c>
      <c r="D171" s="12" t="s">
        <v>24</v>
      </c>
      <c r="E171" s="33" t="s">
        <v>25</v>
      </c>
      <c r="F171" s="12" t="s">
        <v>26</v>
      </c>
    </row>
    <row r="172" spans="1:8">
      <c r="A172" s="13" t="s">
        <v>2241</v>
      </c>
      <c r="B172" s="34">
        <v>41010</v>
      </c>
      <c r="C172" s="5"/>
      <c r="D172" s="13" t="s">
        <v>2246</v>
      </c>
      <c r="E172" s="34">
        <v>41010</v>
      </c>
      <c r="F172" s="5"/>
    </row>
    <row r="173" spans="1:8">
      <c r="A173" s="13" t="s">
        <v>37</v>
      </c>
      <c r="B173" s="34">
        <v>0</v>
      </c>
      <c r="C173" s="5"/>
      <c r="D173" s="13" t="s">
        <v>2242</v>
      </c>
      <c r="E173" s="34">
        <v>0</v>
      </c>
      <c r="F173" s="5"/>
    </row>
    <row r="174" spans="1:8">
      <c r="A174" s="13" t="s">
        <v>38</v>
      </c>
      <c r="B174" s="34">
        <v>0</v>
      </c>
      <c r="C174" s="5"/>
      <c r="D174" s="13" t="s">
        <v>2243</v>
      </c>
      <c r="E174" s="34">
        <v>0</v>
      </c>
      <c r="F174" s="5"/>
    </row>
    <row r="175" spans="1:8">
      <c r="A175" s="13" t="s">
        <v>28</v>
      </c>
      <c r="B175" s="34">
        <v>0</v>
      </c>
      <c r="C175" s="13" t="s">
        <v>31</v>
      </c>
      <c r="D175" s="13" t="s">
        <v>2244</v>
      </c>
      <c r="E175" s="34">
        <v>0</v>
      </c>
      <c r="F175" s="5"/>
    </row>
    <row r="176" spans="1:8">
      <c r="A176" s="13" t="s">
        <v>32</v>
      </c>
      <c r="B176" s="34">
        <v>0</v>
      </c>
      <c r="C176" s="13" t="s">
        <v>31</v>
      </c>
      <c r="D176" s="13" t="s">
        <v>2247</v>
      </c>
      <c r="E176" s="34">
        <v>0</v>
      </c>
      <c r="F176" s="5"/>
    </row>
    <row r="177" spans="1:8">
      <c r="A177" s="13" t="s">
        <v>6074</v>
      </c>
      <c r="B177" s="34">
        <v>0</v>
      </c>
      <c r="C177" s="5"/>
      <c r="D177" s="5"/>
      <c r="E177" s="34"/>
      <c r="F177" s="5"/>
    </row>
    <row r="178" spans="1:8">
      <c r="A178" s="13" t="s">
        <v>30</v>
      </c>
      <c r="B178" s="35">
        <f>B172+B173-B174+B175-B176-B177</f>
        <v>41010</v>
      </c>
      <c r="C178" s="5"/>
      <c r="D178" s="13" t="s">
        <v>29</v>
      </c>
      <c r="E178" s="35">
        <f>E172+E173-E174-E175-E176</f>
        <v>41010</v>
      </c>
      <c r="F178" s="5"/>
      <c r="H178" s="41">
        <f>B178-E178</f>
        <v>0</v>
      </c>
    </row>
    <row r="182" spans="1:8">
      <c r="A182" s="52" t="s">
        <v>6078</v>
      </c>
      <c r="B182" s="52"/>
      <c r="C182" s="52"/>
      <c r="D182" s="52"/>
      <c r="E182" s="52"/>
      <c r="F182" s="52"/>
    </row>
    <row r="183" spans="1:8">
      <c r="A183" s="53" t="s">
        <v>23</v>
      </c>
      <c r="B183" s="53"/>
      <c r="C183" s="53"/>
      <c r="D183" s="53" t="s">
        <v>2245</v>
      </c>
      <c r="E183" s="53"/>
      <c r="F183" s="53"/>
    </row>
    <row r="184" spans="1:8">
      <c r="A184" s="12" t="s">
        <v>24</v>
      </c>
      <c r="B184" s="33" t="s">
        <v>25</v>
      </c>
      <c r="C184" s="12" t="s">
        <v>26</v>
      </c>
      <c r="D184" s="12" t="s">
        <v>24</v>
      </c>
      <c r="E184" s="33" t="s">
        <v>25</v>
      </c>
      <c r="F184" s="12" t="s">
        <v>26</v>
      </c>
    </row>
    <row r="185" spans="1:8">
      <c r="A185" s="13" t="s">
        <v>2241</v>
      </c>
      <c r="B185" s="34">
        <v>17595</v>
      </c>
      <c r="C185" s="5"/>
      <c r="D185" s="13" t="s">
        <v>2246</v>
      </c>
      <c r="E185" s="34">
        <v>17595</v>
      </c>
      <c r="F185" s="5"/>
    </row>
    <row r="186" spans="1:8">
      <c r="A186" s="13" t="s">
        <v>37</v>
      </c>
      <c r="B186" s="34">
        <v>0</v>
      </c>
      <c r="C186" s="5"/>
      <c r="D186" s="13" t="s">
        <v>2242</v>
      </c>
      <c r="E186" s="34">
        <v>0</v>
      </c>
      <c r="F186" s="5"/>
    </row>
    <row r="187" spans="1:8">
      <c r="A187" s="13" t="s">
        <v>38</v>
      </c>
      <c r="B187" s="34">
        <v>0</v>
      </c>
      <c r="C187" s="5"/>
      <c r="D187" s="13" t="s">
        <v>2243</v>
      </c>
      <c r="E187" s="34">
        <v>0</v>
      </c>
      <c r="F187" s="5"/>
    </row>
    <row r="188" spans="1:8">
      <c r="A188" s="13" t="s">
        <v>28</v>
      </c>
      <c r="B188" s="34">
        <v>0</v>
      </c>
      <c r="C188" s="13" t="s">
        <v>31</v>
      </c>
      <c r="D188" s="13" t="s">
        <v>2244</v>
      </c>
      <c r="E188" s="34">
        <v>0</v>
      </c>
      <c r="F188" s="5"/>
    </row>
    <row r="189" spans="1:8">
      <c r="A189" s="13" t="s">
        <v>32</v>
      </c>
      <c r="B189" s="34">
        <v>0</v>
      </c>
      <c r="C189" s="13" t="s">
        <v>31</v>
      </c>
      <c r="D189" s="13" t="s">
        <v>2247</v>
      </c>
      <c r="E189" s="34">
        <v>0</v>
      </c>
      <c r="F189" s="5"/>
    </row>
    <row r="190" spans="1:8">
      <c r="A190" s="13" t="s">
        <v>6074</v>
      </c>
      <c r="B190" s="34">
        <v>0</v>
      </c>
      <c r="C190" s="5"/>
      <c r="D190" s="5"/>
      <c r="E190" s="34"/>
      <c r="F190" s="5"/>
    </row>
    <row r="191" spans="1:8">
      <c r="A191" s="13" t="s">
        <v>30</v>
      </c>
      <c r="B191" s="35">
        <f>B185+B186-B187+B188-B189-B190</f>
        <v>17595</v>
      </c>
      <c r="C191" s="5"/>
      <c r="D191" s="13" t="s">
        <v>29</v>
      </c>
      <c r="E191" s="35">
        <f>E185+E186-E187-E188-E189</f>
        <v>17595</v>
      </c>
      <c r="F191" s="5"/>
      <c r="H191" s="41">
        <f>B191-E191</f>
        <v>0</v>
      </c>
    </row>
    <row r="195" spans="1:8">
      <c r="A195" s="52" t="s">
        <v>6079</v>
      </c>
      <c r="B195" s="52"/>
      <c r="C195" s="52"/>
      <c r="D195" s="52"/>
      <c r="E195" s="52"/>
      <c r="F195" s="52"/>
    </row>
    <row r="196" spans="1:8">
      <c r="A196" s="53" t="s">
        <v>23</v>
      </c>
      <c r="B196" s="53"/>
      <c r="C196" s="53"/>
      <c r="D196" s="53" t="s">
        <v>2245</v>
      </c>
      <c r="E196" s="53"/>
      <c r="F196" s="53"/>
    </row>
    <row r="197" spans="1:8">
      <c r="A197" s="12" t="s">
        <v>24</v>
      </c>
      <c r="B197" s="33" t="s">
        <v>25</v>
      </c>
      <c r="C197" s="12" t="s">
        <v>26</v>
      </c>
      <c r="D197" s="12" t="s">
        <v>24</v>
      </c>
      <c r="E197" s="33" t="s">
        <v>25</v>
      </c>
      <c r="F197" s="12" t="s">
        <v>26</v>
      </c>
    </row>
    <row r="198" spans="1:8">
      <c r="A198" s="13" t="s">
        <v>2241</v>
      </c>
      <c r="B198" s="34">
        <v>29746</v>
      </c>
      <c r="C198" s="5"/>
      <c r="D198" s="13" t="s">
        <v>2246</v>
      </c>
      <c r="E198" s="34">
        <v>27892</v>
      </c>
      <c r="F198" s="5"/>
    </row>
    <row r="199" spans="1:8">
      <c r="A199" s="13" t="s">
        <v>37</v>
      </c>
      <c r="B199" s="34">
        <v>0</v>
      </c>
      <c r="C199" s="5"/>
      <c r="D199" s="13" t="s">
        <v>2242</v>
      </c>
      <c r="E199" s="34">
        <v>0</v>
      </c>
      <c r="F199" s="5"/>
    </row>
    <row r="200" spans="1:8">
      <c r="A200" s="13" t="s">
        <v>38</v>
      </c>
      <c r="B200" s="34">
        <v>0</v>
      </c>
      <c r="C200" s="5"/>
      <c r="D200" s="13" t="s">
        <v>2243</v>
      </c>
      <c r="E200" s="34">
        <v>0</v>
      </c>
      <c r="F200" s="5"/>
    </row>
    <row r="201" spans="1:8">
      <c r="A201" s="13" t="s">
        <v>28</v>
      </c>
      <c r="B201" s="34">
        <v>0</v>
      </c>
      <c r="C201" s="13" t="s">
        <v>31</v>
      </c>
      <c r="D201" s="13" t="s">
        <v>2244</v>
      </c>
      <c r="E201" s="34">
        <v>0</v>
      </c>
      <c r="F201" s="5"/>
    </row>
    <row r="202" spans="1:8">
      <c r="A202" s="13" t="s">
        <v>32</v>
      </c>
      <c r="B202" s="34">
        <v>0</v>
      </c>
      <c r="C202" s="13" t="s">
        <v>31</v>
      </c>
      <c r="D202" s="13" t="s">
        <v>2247</v>
      </c>
      <c r="E202" s="34">
        <v>0</v>
      </c>
      <c r="F202" s="5"/>
    </row>
    <row r="203" spans="1:8">
      <c r="A203" s="13" t="s">
        <v>6074</v>
      </c>
      <c r="B203" s="34">
        <v>1854</v>
      </c>
      <c r="C203" s="5"/>
      <c r="D203" s="5"/>
      <c r="E203" s="34"/>
      <c r="F203" s="5"/>
    </row>
    <row r="204" spans="1:8">
      <c r="A204" s="13" t="s">
        <v>30</v>
      </c>
      <c r="B204" s="35">
        <f>B198+B199-B200+B201-B202-B203</f>
        <v>27892</v>
      </c>
      <c r="C204" s="5"/>
      <c r="D204" s="13" t="s">
        <v>29</v>
      </c>
      <c r="E204" s="35">
        <f>E198+E199-E200-E201-E202</f>
        <v>27892</v>
      </c>
      <c r="F204" s="5"/>
      <c r="H204" s="41">
        <f>B204-E204</f>
        <v>0</v>
      </c>
    </row>
    <row r="208" spans="1:8">
      <c r="A208" s="52" t="s">
        <v>6080</v>
      </c>
      <c r="B208" s="52"/>
      <c r="C208" s="52"/>
      <c r="D208" s="52"/>
      <c r="E208" s="52"/>
      <c r="F208" s="52"/>
    </row>
    <row r="209" spans="1:8">
      <c r="A209" s="53" t="s">
        <v>23</v>
      </c>
      <c r="B209" s="53"/>
      <c r="C209" s="53"/>
      <c r="D209" s="53" t="s">
        <v>2245</v>
      </c>
      <c r="E209" s="53"/>
      <c r="F209" s="53"/>
    </row>
    <row r="210" spans="1:8">
      <c r="A210" s="12" t="s">
        <v>24</v>
      </c>
      <c r="B210" s="33" t="s">
        <v>25</v>
      </c>
      <c r="C210" s="12" t="s">
        <v>26</v>
      </c>
      <c r="D210" s="12" t="s">
        <v>24</v>
      </c>
      <c r="E210" s="33" t="s">
        <v>25</v>
      </c>
      <c r="F210" s="12" t="s">
        <v>26</v>
      </c>
    </row>
    <row r="211" spans="1:8">
      <c r="A211" s="13" t="s">
        <v>2241</v>
      </c>
      <c r="B211" s="34">
        <v>10173</v>
      </c>
      <c r="C211" s="5"/>
      <c r="D211" s="13" t="s">
        <v>2246</v>
      </c>
      <c r="E211" s="34">
        <v>10173</v>
      </c>
      <c r="F211" s="5"/>
    </row>
    <row r="212" spans="1:8">
      <c r="A212" s="13" t="s">
        <v>37</v>
      </c>
      <c r="B212" s="34">
        <v>0</v>
      </c>
      <c r="C212" s="5"/>
      <c r="D212" s="13" t="s">
        <v>2242</v>
      </c>
      <c r="E212" s="34">
        <v>0</v>
      </c>
      <c r="F212" s="5"/>
    </row>
    <row r="213" spans="1:8">
      <c r="A213" s="13" t="s">
        <v>38</v>
      </c>
      <c r="B213" s="34">
        <v>0</v>
      </c>
      <c r="C213" s="5"/>
      <c r="D213" s="13" t="s">
        <v>2243</v>
      </c>
      <c r="E213" s="34">
        <v>0</v>
      </c>
      <c r="F213" s="5"/>
    </row>
    <row r="214" spans="1:8">
      <c r="A214" s="13" t="s">
        <v>28</v>
      </c>
      <c r="B214" s="34">
        <v>0</v>
      </c>
      <c r="C214" s="13" t="s">
        <v>31</v>
      </c>
      <c r="D214" s="13" t="s">
        <v>2244</v>
      </c>
      <c r="E214" s="34">
        <v>0</v>
      </c>
      <c r="F214" s="5"/>
    </row>
    <row r="215" spans="1:8">
      <c r="A215" s="13" t="s">
        <v>32</v>
      </c>
      <c r="B215" s="34">
        <v>0</v>
      </c>
      <c r="C215" s="13" t="s">
        <v>31</v>
      </c>
      <c r="D215" s="13" t="s">
        <v>2247</v>
      </c>
      <c r="E215" s="34">
        <v>0</v>
      </c>
      <c r="F215" s="5"/>
    </row>
    <row r="216" spans="1:8">
      <c r="A216" s="13" t="s">
        <v>6074</v>
      </c>
      <c r="B216" s="34">
        <v>0</v>
      </c>
      <c r="C216" s="5"/>
      <c r="D216" s="5"/>
      <c r="E216" s="34"/>
      <c r="F216" s="5"/>
    </row>
    <row r="217" spans="1:8">
      <c r="A217" s="13" t="s">
        <v>30</v>
      </c>
      <c r="B217" s="35">
        <f>B211+B212-B213+B214-B215-B216</f>
        <v>10173</v>
      </c>
      <c r="C217" s="5"/>
      <c r="D217" s="13" t="s">
        <v>29</v>
      </c>
      <c r="E217" s="35">
        <f>E211+E212-E213-E214-E215</f>
        <v>10173</v>
      </c>
      <c r="F217" s="5"/>
      <c r="H217" s="41">
        <f>B217-E217</f>
        <v>0</v>
      </c>
    </row>
    <row r="221" spans="1:8">
      <c r="A221" s="52" t="s">
        <v>2646</v>
      </c>
      <c r="B221" s="52"/>
      <c r="C221" s="52"/>
      <c r="D221" s="52"/>
      <c r="E221" s="52"/>
      <c r="F221" s="52"/>
    </row>
    <row r="222" spans="1:8">
      <c r="A222" s="53" t="s">
        <v>23</v>
      </c>
      <c r="B222" s="53"/>
      <c r="C222" s="53"/>
      <c r="D222" s="53" t="s">
        <v>2245</v>
      </c>
      <c r="E222" s="53"/>
      <c r="F222" s="53"/>
    </row>
    <row r="223" spans="1:8">
      <c r="A223" s="12" t="s">
        <v>24</v>
      </c>
      <c r="B223" s="33" t="s">
        <v>25</v>
      </c>
      <c r="C223" s="12" t="s">
        <v>26</v>
      </c>
      <c r="D223" s="12" t="s">
        <v>24</v>
      </c>
      <c r="E223" s="33" t="s">
        <v>25</v>
      </c>
      <c r="F223" s="12" t="s">
        <v>26</v>
      </c>
    </row>
    <row r="224" spans="1:8">
      <c r="A224" s="13" t="s">
        <v>2241</v>
      </c>
      <c r="B224" s="34">
        <v>32779</v>
      </c>
      <c r="C224" s="5"/>
      <c r="D224" s="13" t="s">
        <v>2246</v>
      </c>
      <c r="E224" s="34">
        <v>32779</v>
      </c>
      <c r="F224" s="5"/>
    </row>
    <row r="225" spans="1:8">
      <c r="A225" s="13" t="s">
        <v>37</v>
      </c>
      <c r="B225" s="34">
        <v>0</v>
      </c>
      <c r="C225" s="5"/>
      <c r="D225" s="13" t="s">
        <v>2242</v>
      </c>
      <c r="E225" s="34">
        <v>0</v>
      </c>
      <c r="F225" s="5"/>
    </row>
    <row r="226" spans="1:8">
      <c r="A226" s="13" t="s">
        <v>38</v>
      </c>
      <c r="B226" s="34">
        <v>0</v>
      </c>
      <c r="C226" s="5"/>
      <c r="D226" s="13" t="s">
        <v>2243</v>
      </c>
      <c r="E226" s="34">
        <v>0</v>
      </c>
      <c r="F226" s="5"/>
    </row>
    <row r="227" spans="1:8">
      <c r="A227" s="13" t="s">
        <v>28</v>
      </c>
      <c r="B227" s="34">
        <v>0</v>
      </c>
      <c r="C227" s="13" t="s">
        <v>31</v>
      </c>
      <c r="D227" s="13" t="s">
        <v>2244</v>
      </c>
      <c r="E227" s="34">
        <v>0</v>
      </c>
      <c r="F227" s="5"/>
    </row>
    <row r="228" spans="1:8">
      <c r="A228" s="13" t="s">
        <v>32</v>
      </c>
      <c r="B228" s="34">
        <v>0</v>
      </c>
      <c r="C228" s="13" t="s">
        <v>31</v>
      </c>
      <c r="D228" s="13" t="s">
        <v>2247</v>
      </c>
      <c r="E228" s="34">
        <v>0</v>
      </c>
      <c r="F228" s="5"/>
    </row>
    <row r="229" spans="1:8">
      <c r="A229" s="13" t="s">
        <v>6074</v>
      </c>
      <c r="B229" s="34">
        <v>0</v>
      </c>
      <c r="C229" s="5"/>
      <c r="D229" s="5"/>
      <c r="E229" s="34"/>
      <c r="F229" s="5"/>
    </row>
    <row r="230" spans="1:8">
      <c r="A230" s="13" t="s">
        <v>30</v>
      </c>
      <c r="B230" s="35">
        <f>B224+B225-B226+B227-B228-B229</f>
        <v>32779</v>
      </c>
      <c r="C230" s="5"/>
      <c r="D230" s="13" t="s">
        <v>29</v>
      </c>
      <c r="E230" s="35">
        <f>E224+E225-E226-E227-E228</f>
        <v>32779</v>
      </c>
      <c r="F230" s="5"/>
      <c r="H230" s="41">
        <f>B230-E230</f>
        <v>0</v>
      </c>
    </row>
    <row r="234" spans="1:8">
      <c r="A234" s="52" t="s">
        <v>6081</v>
      </c>
      <c r="B234" s="52"/>
      <c r="C234" s="52"/>
      <c r="D234" s="52"/>
      <c r="E234" s="52"/>
      <c r="F234" s="52"/>
    </row>
    <row r="235" spans="1:8">
      <c r="A235" s="53" t="s">
        <v>23</v>
      </c>
      <c r="B235" s="53"/>
      <c r="C235" s="53"/>
      <c r="D235" s="53" t="s">
        <v>2245</v>
      </c>
      <c r="E235" s="53"/>
      <c r="F235" s="53"/>
    </row>
    <row r="236" spans="1:8">
      <c r="A236" s="12" t="s">
        <v>24</v>
      </c>
      <c r="B236" s="33" t="s">
        <v>25</v>
      </c>
      <c r="C236" s="12" t="s">
        <v>26</v>
      </c>
      <c r="D236" s="12" t="s">
        <v>24</v>
      </c>
      <c r="E236" s="33" t="s">
        <v>25</v>
      </c>
      <c r="F236" s="12" t="s">
        <v>26</v>
      </c>
    </row>
    <row r="237" spans="1:8">
      <c r="A237" s="13" t="s">
        <v>2241</v>
      </c>
      <c r="B237" s="34">
        <v>30732</v>
      </c>
      <c r="C237" s="5"/>
      <c r="D237" s="13" t="s">
        <v>2246</v>
      </c>
      <c r="E237" s="34">
        <v>30732</v>
      </c>
      <c r="F237" s="5"/>
    </row>
    <row r="238" spans="1:8">
      <c r="A238" s="13" t="s">
        <v>37</v>
      </c>
      <c r="B238" s="34">
        <v>0</v>
      </c>
      <c r="C238" s="5"/>
      <c r="D238" s="13" t="s">
        <v>2242</v>
      </c>
      <c r="E238" s="34">
        <v>0</v>
      </c>
      <c r="F238" s="5"/>
    </row>
    <row r="239" spans="1:8">
      <c r="A239" s="13" t="s">
        <v>38</v>
      </c>
      <c r="B239" s="34">
        <v>0</v>
      </c>
      <c r="C239" s="5"/>
      <c r="D239" s="13" t="s">
        <v>2243</v>
      </c>
      <c r="E239" s="34">
        <v>0</v>
      </c>
      <c r="F239" s="5"/>
    </row>
    <row r="240" spans="1:8">
      <c r="A240" s="13" t="s">
        <v>28</v>
      </c>
      <c r="B240" s="34">
        <v>0</v>
      </c>
      <c r="C240" s="13" t="s">
        <v>31</v>
      </c>
      <c r="D240" s="13" t="s">
        <v>2244</v>
      </c>
      <c r="E240" s="34">
        <v>0</v>
      </c>
      <c r="F240" s="5"/>
    </row>
    <row r="241" spans="1:8">
      <c r="A241" s="13" t="s">
        <v>32</v>
      </c>
      <c r="B241" s="34">
        <v>0</v>
      </c>
      <c r="C241" s="13" t="s">
        <v>31</v>
      </c>
      <c r="D241" s="13" t="s">
        <v>2247</v>
      </c>
      <c r="E241" s="34">
        <v>0</v>
      </c>
      <c r="F241" s="5"/>
    </row>
    <row r="242" spans="1:8">
      <c r="A242" s="13" t="s">
        <v>6074</v>
      </c>
      <c r="B242" s="34">
        <v>0</v>
      </c>
      <c r="C242" s="5"/>
      <c r="D242" s="5"/>
      <c r="E242" s="34"/>
      <c r="F242" s="5"/>
    </row>
    <row r="243" spans="1:8">
      <c r="A243" s="13" t="s">
        <v>30</v>
      </c>
      <c r="B243" s="35">
        <f>B237+B238-B239+B240-B241-B242</f>
        <v>30732</v>
      </c>
      <c r="C243" s="5"/>
      <c r="D243" s="13" t="s">
        <v>29</v>
      </c>
      <c r="E243" s="35">
        <f>E237+E238-E239-E240-E241</f>
        <v>30732</v>
      </c>
      <c r="F243" s="5"/>
      <c r="H243" s="41">
        <f>B243-E243</f>
        <v>0</v>
      </c>
    </row>
    <row r="245" spans="1:8">
      <c r="A245" s="52" t="s">
        <v>9944</v>
      </c>
      <c r="B245" s="52"/>
      <c r="C245" s="52"/>
      <c r="D245" s="52"/>
      <c r="E245" s="52"/>
      <c r="F245" s="52"/>
    </row>
    <row r="246" spans="1:8">
      <c r="A246" s="53" t="s">
        <v>23</v>
      </c>
      <c r="B246" s="53"/>
      <c r="C246" s="53"/>
      <c r="D246" s="53" t="s">
        <v>2245</v>
      </c>
      <c r="E246" s="53"/>
      <c r="F246" s="53"/>
    </row>
    <row r="247" spans="1:8">
      <c r="A247" s="12" t="s">
        <v>24</v>
      </c>
      <c r="B247" s="33" t="s">
        <v>25</v>
      </c>
      <c r="C247" s="12" t="s">
        <v>26</v>
      </c>
      <c r="D247" s="12" t="s">
        <v>24</v>
      </c>
      <c r="E247" s="33" t="s">
        <v>25</v>
      </c>
      <c r="F247" s="12" t="s">
        <v>26</v>
      </c>
    </row>
    <row r="248" spans="1:8">
      <c r="A248" s="13" t="s">
        <v>2241</v>
      </c>
      <c r="B248" s="34">
        <v>16499</v>
      </c>
      <c r="C248" s="5"/>
      <c r="D248" s="13" t="s">
        <v>2246</v>
      </c>
      <c r="E248" s="34">
        <v>16499</v>
      </c>
      <c r="F248" s="5"/>
    </row>
    <row r="249" spans="1:8">
      <c r="A249" s="13" t="s">
        <v>37</v>
      </c>
      <c r="B249" s="34">
        <v>0</v>
      </c>
      <c r="C249" s="5"/>
      <c r="D249" s="13" t="s">
        <v>2242</v>
      </c>
      <c r="E249" s="34">
        <v>0</v>
      </c>
      <c r="F249" s="5"/>
    </row>
    <row r="250" spans="1:8">
      <c r="A250" s="13" t="s">
        <v>38</v>
      </c>
      <c r="B250" s="34">
        <v>0</v>
      </c>
      <c r="C250" s="5"/>
      <c r="D250" s="13" t="s">
        <v>2243</v>
      </c>
      <c r="E250" s="34">
        <v>0</v>
      </c>
      <c r="F250" s="5"/>
    </row>
    <row r="251" spans="1:8">
      <c r="A251" s="13" t="s">
        <v>28</v>
      </c>
      <c r="B251" s="34">
        <v>0</v>
      </c>
      <c r="C251" s="13" t="s">
        <v>31</v>
      </c>
      <c r="D251" s="13" t="s">
        <v>2244</v>
      </c>
      <c r="E251" s="34">
        <v>0</v>
      </c>
      <c r="F251" s="5"/>
    </row>
    <row r="252" spans="1:8">
      <c r="A252" s="13" t="s">
        <v>32</v>
      </c>
      <c r="B252" s="34">
        <v>0</v>
      </c>
      <c r="C252" s="13" t="s">
        <v>31</v>
      </c>
      <c r="D252" s="13" t="s">
        <v>2247</v>
      </c>
      <c r="E252" s="34">
        <v>0</v>
      </c>
      <c r="F252" s="5"/>
    </row>
    <row r="253" spans="1:8">
      <c r="A253" s="13" t="s">
        <v>6074</v>
      </c>
      <c r="B253" s="34">
        <v>0</v>
      </c>
      <c r="C253" s="5"/>
      <c r="D253" s="5"/>
      <c r="E253" s="34"/>
      <c r="F253" s="5"/>
    </row>
    <row r="254" spans="1:8">
      <c r="A254" s="13" t="s">
        <v>29</v>
      </c>
      <c r="B254" s="35">
        <f>B248+B249-B250+B251-B252-B253</f>
        <v>16499</v>
      </c>
      <c r="C254" s="5"/>
      <c r="D254" s="13" t="s">
        <v>29</v>
      </c>
      <c r="E254" s="35">
        <f>E248+E249-E250-E251-E252</f>
        <v>16499</v>
      </c>
      <c r="F254" s="5"/>
      <c r="H254" s="41">
        <f>B254-E254</f>
        <v>0</v>
      </c>
    </row>
    <row r="256" spans="1:8">
      <c r="A256" s="52" t="s">
        <v>9945</v>
      </c>
      <c r="B256" s="52"/>
      <c r="C256" s="52"/>
      <c r="D256" s="52"/>
      <c r="E256" s="52"/>
      <c r="F256" s="52"/>
    </row>
    <row r="257" spans="1:8">
      <c r="A257" s="53" t="s">
        <v>23</v>
      </c>
      <c r="B257" s="53"/>
      <c r="C257" s="53"/>
      <c r="D257" s="53" t="s">
        <v>2245</v>
      </c>
      <c r="E257" s="53"/>
      <c r="F257" s="53"/>
    </row>
    <row r="258" spans="1:8">
      <c r="A258" s="12" t="s">
        <v>24</v>
      </c>
      <c r="B258" s="33" t="s">
        <v>25</v>
      </c>
      <c r="C258" s="12" t="s">
        <v>26</v>
      </c>
      <c r="D258" s="12" t="s">
        <v>24</v>
      </c>
      <c r="E258" s="33" t="s">
        <v>25</v>
      </c>
      <c r="F258" s="12" t="s">
        <v>26</v>
      </c>
    </row>
    <row r="259" spans="1:8">
      <c r="A259" s="13" t="s">
        <v>2241</v>
      </c>
      <c r="B259" s="34">
        <v>24666</v>
      </c>
      <c r="C259" s="5"/>
      <c r="D259" s="13" t="s">
        <v>2246</v>
      </c>
      <c r="E259" s="34">
        <v>24666</v>
      </c>
      <c r="F259" s="5"/>
    </row>
    <row r="260" spans="1:8">
      <c r="A260" s="13" t="s">
        <v>37</v>
      </c>
      <c r="B260" s="34">
        <v>0</v>
      </c>
      <c r="C260" s="5"/>
      <c r="D260" s="13" t="s">
        <v>2242</v>
      </c>
      <c r="E260" s="34">
        <v>0</v>
      </c>
      <c r="F260" s="5"/>
    </row>
    <row r="261" spans="1:8">
      <c r="A261" s="13" t="s">
        <v>38</v>
      </c>
      <c r="B261" s="34">
        <v>0</v>
      </c>
      <c r="C261" s="5"/>
      <c r="D261" s="13" t="s">
        <v>2243</v>
      </c>
      <c r="E261" s="34">
        <v>0</v>
      </c>
      <c r="F261" s="5"/>
    </row>
    <row r="262" spans="1:8">
      <c r="A262" s="13" t="s">
        <v>28</v>
      </c>
      <c r="B262" s="34">
        <v>0</v>
      </c>
      <c r="C262" s="13" t="s">
        <v>31</v>
      </c>
      <c r="D262" s="13" t="s">
        <v>2244</v>
      </c>
      <c r="E262" s="34">
        <v>0</v>
      </c>
      <c r="F262" s="5"/>
    </row>
    <row r="263" spans="1:8">
      <c r="A263" s="13" t="s">
        <v>32</v>
      </c>
      <c r="B263" s="34">
        <v>0</v>
      </c>
      <c r="C263" s="13" t="s">
        <v>31</v>
      </c>
      <c r="D263" s="13" t="s">
        <v>2247</v>
      </c>
      <c r="E263" s="34">
        <v>0</v>
      </c>
      <c r="F263" s="5"/>
    </row>
    <row r="264" spans="1:8">
      <c r="A264" s="13" t="s">
        <v>6074</v>
      </c>
      <c r="B264" s="34">
        <v>0</v>
      </c>
      <c r="C264" s="5"/>
      <c r="D264" s="5"/>
      <c r="E264" s="34"/>
      <c r="F264" s="5"/>
    </row>
    <row r="265" spans="1:8">
      <c r="A265" s="13" t="s">
        <v>29</v>
      </c>
      <c r="B265" s="35">
        <f>B259+B260-B261+B262-B263-B264</f>
        <v>24666</v>
      </c>
      <c r="C265" s="5"/>
      <c r="D265" s="13" t="s">
        <v>29</v>
      </c>
      <c r="E265" s="35">
        <f>E259+E260-E261-E262-E263</f>
        <v>24666</v>
      </c>
      <c r="F265" s="5"/>
      <c r="H265" s="41">
        <f>B265-E265</f>
        <v>0</v>
      </c>
    </row>
    <row r="267" spans="1:8">
      <c r="A267" s="52" t="s">
        <v>9946</v>
      </c>
      <c r="B267" s="52"/>
      <c r="C267" s="52"/>
      <c r="D267" s="52"/>
      <c r="E267" s="52"/>
      <c r="F267" s="52"/>
    </row>
    <row r="268" spans="1:8">
      <c r="A268" s="53" t="s">
        <v>23</v>
      </c>
      <c r="B268" s="53"/>
      <c r="C268" s="53"/>
      <c r="D268" s="53" t="s">
        <v>2245</v>
      </c>
      <c r="E268" s="53"/>
      <c r="F268" s="53"/>
    </row>
    <row r="269" spans="1:8">
      <c r="A269" s="12" t="s">
        <v>24</v>
      </c>
      <c r="B269" s="33" t="s">
        <v>25</v>
      </c>
      <c r="C269" s="12" t="s">
        <v>26</v>
      </c>
      <c r="D269" s="12" t="s">
        <v>24</v>
      </c>
      <c r="E269" s="33" t="s">
        <v>25</v>
      </c>
      <c r="F269" s="12" t="s">
        <v>26</v>
      </c>
    </row>
    <row r="270" spans="1:8">
      <c r="A270" s="13" t="s">
        <v>2241</v>
      </c>
      <c r="B270" s="34">
        <v>22698</v>
      </c>
      <c r="C270" s="5"/>
      <c r="D270" s="13" t="s">
        <v>2246</v>
      </c>
      <c r="E270" s="34">
        <v>22698</v>
      </c>
      <c r="F270" s="5"/>
    </row>
    <row r="271" spans="1:8">
      <c r="A271" s="13" t="s">
        <v>37</v>
      </c>
      <c r="B271" s="34">
        <v>0</v>
      </c>
      <c r="C271" s="5"/>
      <c r="D271" s="13" t="s">
        <v>2242</v>
      </c>
      <c r="E271" s="34">
        <v>0</v>
      </c>
      <c r="F271" s="5"/>
    </row>
    <row r="272" spans="1:8">
      <c r="A272" s="13" t="s">
        <v>38</v>
      </c>
      <c r="B272" s="34">
        <v>0</v>
      </c>
      <c r="C272" s="5"/>
      <c r="D272" s="13" t="s">
        <v>2243</v>
      </c>
      <c r="E272" s="34">
        <v>0</v>
      </c>
      <c r="F272" s="5"/>
    </row>
    <row r="273" spans="1:8">
      <c r="A273" s="13" t="s">
        <v>28</v>
      </c>
      <c r="B273" s="34">
        <v>0</v>
      </c>
      <c r="C273" s="13" t="s">
        <v>31</v>
      </c>
      <c r="D273" s="13" t="s">
        <v>2244</v>
      </c>
      <c r="E273" s="34">
        <v>0</v>
      </c>
      <c r="F273" s="5"/>
    </row>
    <row r="274" spans="1:8">
      <c r="A274" s="13" t="s">
        <v>32</v>
      </c>
      <c r="B274" s="34">
        <v>0</v>
      </c>
      <c r="C274" s="13" t="s">
        <v>31</v>
      </c>
      <c r="D274" s="13" t="s">
        <v>2247</v>
      </c>
      <c r="E274" s="34">
        <v>0</v>
      </c>
      <c r="F274" s="5"/>
    </row>
    <row r="275" spans="1:8">
      <c r="A275" s="13" t="s">
        <v>6074</v>
      </c>
      <c r="B275" s="34">
        <v>0</v>
      </c>
      <c r="C275" s="5"/>
      <c r="D275" s="5"/>
      <c r="E275" s="34"/>
      <c r="F275" s="5"/>
    </row>
    <row r="276" spans="1:8">
      <c r="A276" s="13" t="s">
        <v>29</v>
      </c>
      <c r="B276" s="35">
        <f>B270+B271-B272+B273-B274-B275</f>
        <v>22698</v>
      </c>
      <c r="C276" s="5"/>
      <c r="D276" s="13" t="s">
        <v>29</v>
      </c>
      <c r="E276" s="35">
        <f>E270+E271-E272-E273-E274</f>
        <v>22698</v>
      </c>
      <c r="F276" s="5"/>
      <c r="H276" s="41">
        <f>B276-E276</f>
        <v>0</v>
      </c>
    </row>
    <row r="278" spans="1:8">
      <c r="A278" s="52" t="s">
        <v>9947</v>
      </c>
      <c r="B278" s="52"/>
      <c r="C278" s="52"/>
      <c r="D278" s="52"/>
      <c r="E278" s="52"/>
      <c r="F278" s="52"/>
    </row>
    <row r="279" spans="1:8">
      <c r="A279" s="53" t="s">
        <v>23</v>
      </c>
      <c r="B279" s="53"/>
      <c r="C279" s="53"/>
      <c r="D279" s="53" t="s">
        <v>2245</v>
      </c>
      <c r="E279" s="53"/>
      <c r="F279" s="53"/>
    </row>
    <row r="280" spans="1:8">
      <c r="A280" s="12" t="s">
        <v>24</v>
      </c>
      <c r="B280" s="33" t="s">
        <v>25</v>
      </c>
      <c r="C280" s="12" t="s">
        <v>26</v>
      </c>
      <c r="D280" s="12" t="s">
        <v>24</v>
      </c>
      <c r="E280" s="33" t="s">
        <v>25</v>
      </c>
      <c r="F280" s="12" t="s">
        <v>26</v>
      </c>
    </row>
    <row r="281" spans="1:8">
      <c r="A281" s="13" t="s">
        <v>2241</v>
      </c>
      <c r="B281" s="34">
        <v>21355</v>
      </c>
      <c r="C281" s="5"/>
      <c r="D281" s="13" t="s">
        <v>2246</v>
      </c>
      <c r="E281" s="34">
        <v>21355</v>
      </c>
      <c r="F281" s="5"/>
    </row>
    <row r="282" spans="1:8">
      <c r="A282" s="13" t="s">
        <v>37</v>
      </c>
      <c r="B282" s="34">
        <v>0</v>
      </c>
      <c r="C282" s="5"/>
      <c r="D282" s="13" t="s">
        <v>2242</v>
      </c>
      <c r="E282" s="34">
        <v>0</v>
      </c>
      <c r="F282" s="5"/>
    </row>
    <row r="283" spans="1:8">
      <c r="A283" s="13" t="s">
        <v>38</v>
      </c>
      <c r="B283" s="34">
        <v>0</v>
      </c>
      <c r="C283" s="5"/>
      <c r="D283" s="13" t="s">
        <v>2243</v>
      </c>
      <c r="E283" s="34">
        <v>0</v>
      </c>
      <c r="F283" s="5"/>
    </row>
    <row r="284" spans="1:8">
      <c r="A284" s="13" t="s">
        <v>28</v>
      </c>
      <c r="B284" s="34">
        <v>0</v>
      </c>
      <c r="C284" s="13" t="s">
        <v>31</v>
      </c>
      <c r="D284" s="13" t="s">
        <v>2244</v>
      </c>
      <c r="E284" s="34">
        <v>0</v>
      </c>
      <c r="F284" s="5"/>
    </row>
    <row r="285" spans="1:8">
      <c r="A285" s="13" t="s">
        <v>32</v>
      </c>
      <c r="B285" s="34">
        <v>0</v>
      </c>
      <c r="C285" s="13" t="s">
        <v>31</v>
      </c>
      <c r="D285" s="13" t="s">
        <v>2247</v>
      </c>
      <c r="E285" s="34">
        <v>0</v>
      </c>
      <c r="F285" s="5"/>
    </row>
    <row r="286" spans="1:8">
      <c r="A286" s="13" t="s">
        <v>6074</v>
      </c>
      <c r="B286" s="34">
        <v>0</v>
      </c>
      <c r="C286" s="5"/>
      <c r="D286" s="5"/>
      <c r="E286" s="34"/>
      <c r="F286" s="5"/>
    </row>
    <row r="287" spans="1:8">
      <c r="A287" s="13" t="s">
        <v>29</v>
      </c>
      <c r="B287" s="35">
        <f>B281+B282-B283+B284-B285-B286</f>
        <v>21355</v>
      </c>
      <c r="C287" s="5"/>
      <c r="D287" s="13" t="s">
        <v>29</v>
      </c>
      <c r="E287" s="35">
        <f>E281+E282-E283-E284-E285</f>
        <v>21355</v>
      </c>
      <c r="F287" s="5"/>
      <c r="H287" s="41">
        <f>B287-E287</f>
        <v>0</v>
      </c>
    </row>
    <row r="289" spans="1:8">
      <c r="A289" s="52" t="s">
        <v>9948</v>
      </c>
      <c r="B289" s="52"/>
      <c r="C289" s="52"/>
      <c r="D289" s="52"/>
      <c r="E289" s="52"/>
      <c r="F289" s="52"/>
    </row>
    <row r="290" spans="1:8">
      <c r="A290" s="53" t="s">
        <v>23</v>
      </c>
      <c r="B290" s="53"/>
      <c r="C290" s="53"/>
      <c r="D290" s="53" t="s">
        <v>2245</v>
      </c>
      <c r="E290" s="53"/>
      <c r="F290" s="53"/>
    </row>
    <row r="291" spans="1:8">
      <c r="A291" s="12" t="s">
        <v>24</v>
      </c>
      <c r="B291" s="33" t="s">
        <v>25</v>
      </c>
      <c r="C291" s="12" t="s">
        <v>26</v>
      </c>
      <c r="D291" s="12" t="s">
        <v>24</v>
      </c>
      <c r="E291" s="33" t="s">
        <v>25</v>
      </c>
      <c r="F291" s="12" t="s">
        <v>26</v>
      </c>
    </row>
    <row r="292" spans="1:8">
      <c r="A292" s="13" t="s">
        <v>2241</v>
      </c>
      <c r="B292" s="34">
        <v>3134</v>
      </c>
      <c r="C292" s="5"/>
      <c r="D292" s="13" t="s">
        <v>2246</v>
      </c>
      <c r="E292" s="34">
        <v>3134</v>
      </c>
      <c r="F292" s="5"/>
    </row>
    <row r="293" spans="1:8">
      <c r="A293" s="13" t="s">
        <v>37</v>
      </c>
      <c r="B293" s="34">
        <v>0</v>
      </c>
      <c r="C293" s="5"/>
      <c r="D293" s="13" t="s">
        <v>2242</v>
      </c>
      <c r="E293" s="34">
        <v>0</v>
      </c>
      <c r="F293" s="5"/>
    </row>
    <row r="294" spans="1:8">
      <c r="A294" s="13" t="s">
        <v>38</v>
      </c>
      <c r="B294" s="34">
        <v>0</v>
      </c>
      <c r="C294" s="5"/>
      <c r="D294" s="13" t="s">
        <v>2243</v>
      </c>
      <c r="E294" s="34">
        <v>0</v>
      </c>
      <c r="F294" s="5"/>
    </row>
    <row r="295" spans="1:8">
      <c r="A295" s="13" t="s">
        <v>28</v>
      </c>
      <c r="B295" s="34">
        <v>0</v>
      </c>
      <c r="C295" s="13" t="s">
        <v>31</v>
      </c>
      <c r="D295" s="13" t="s">
        <v>2244</v>
      </c>
      <c r="E295" s="34">
        <v>0</v>
      </c>
      <c r="F295" s="5"/>
    </row>
    <row r="296" spans="1:8">
      <c r="A296" s="13" t="s">
        <v>32</v>
      </c>
      <c r="B296" s="34">
        <v>0</v>
      </c>
      <c r="C296" s="13" t="s">
        <v>31</v>
      </c>
      <c r="D296" s="13" t="s">
        <v>2247</v>
      </c>
      <c r="E296" s="34">
        <v>0</v>
      </c>
      <c r="F296" s="5"/>
    </row>
    <row r="297" spans="1:8">
      <c r="A297" s="13" t="s">
        <v>6074</v>
      </c>
      <c r="B297" s="34">
        <v>0</v>
      </c>
      <c r="C297" s="5"/>
      <c r="D297" s="5"/>
      <c r="E297" s="34"/>
      <c r="F297" s="5"/>
    </row>
    <row r="298" spans="1:8">
      <c r="A298" s="13" t="s">
        <v>29</v>
      </c>
      <c r="B298" s="35">
        <f>B292+B293-B294+B295-B296-B297</f>
        <v>3134</v>
      </c>
      <c r="C298" s="5"/>
      <c r="D298" s="13" t="s">
        <v>29</v>
      </c>
      <c r="E298" s="35">
        <f>E292+E293-E294-E295-E296</f>
        <v>3134</v>
      </c>
      <c r="F298" s="5"/>
      <c r="H298" s="41">
        <f>B298-E298</f>
        <v>0</v>
      </c>
    </row>
    <row r="300" spans="1:8">
      <c r="A300" s="52" t="s">
        <v>9949</v>
      </c>
      <c r="B300" s="52"/>
      <c r="C300" s="52"/>
      <c r="D300" s="52"/>
      <c r="E300" s="52"/>
      <c r="F300" s="52"/>
    </row>
    <row r="301" spans="1:8">
      <c r="A301" s="53" t="s">
        <v>23</v>
      </c>
      <c r="B301" s="53"/>
      <c r="C301" s="53"/>
      <c r="D301" s="53" t="s">
        <v>2245</v>
      </c>
      <c r="E301" s="53"/>
      <c r="F301" s="53"/>
    </row>
    <row r="302" spans="1:8">
      <c r="A302" s="12" t="s">
        <v>24</v>
      </c>
      <c r="B302" s="33" t="s">
        <v>25</v>
      </c>
      <c r="C302" s="12" t="s">
        <v>26</v>
      </c>
      <c r="D302" s="12" t="s">
        <v>24</v>
      </c>
      <c r="E302" s="33" t="s">
        <v>25</v>
      </c>
      <c r="F302" s="12" t="s">
        <v>26</v>
      </c>
    </row>
    <row r="303" spans="1:8">
      <c r="A303" s="13" t="s">
        <v>2241</v>
      </c>
      <c r="B303" s="34">
        <v>33989</v>
      </c>
      <c r="C303" s="5"/>
      <c r="D303" s="13" t="s">
        <v>2246</v>
      </c>
      <c r="E303" s="34">
        <v>33989</v>
      </c>
      <c r="F303" s="5"/>
    </row>
    <row r="304" spans="1:8">
      <c r="A304" s="13" t="s">
        <v>37</v>
      </c>
      <c r="B304" s="34">
        <v>0</v>
      </c>
      <c r="C304" s="5"/>
      <c r="D304" s="13" t="s">
        <v>2242</v>
      </c>
      <c r="E304" s="34">
        <v>0</v>
      </c>
      <c r="F304" s="5"/>
    </row>
    <row r="305" spans="1:8">
      <c r="A305" s="13" t="s">
        <v>38</v>
      </c>
      <c r="B305" s="34">
        <v>0</v>
      </c>
      <c r="C305" s="5"/>
      <c r="D305" s="13" t="s">
        <v>2243</v>
      </c>
      <c r="E305" s="34">
        <v>0</v>
      </c>
      <c r="F305" s="5"/>
    </row>
    <row r="306" spans="1:8">
      <c r="A306" s="13" t="s">
        <v>28</v>
      </c>
      <c r="B306" s="34">
        <v>0</v>
      </c>
      <c r="C306" s="13" t="s">
        <v>31</v>
      </c>
      <c r="D306" s="13" t="s">
        <v>2244</v>
      </c>
      <c r="E306" s="34">
        <v>0</v>
      </c>
      <c r="F306" s="5"/>
    </row>
    <row r="307" spans="1:8">
      <c r="A307" s="13" t="s">
        <v>32</v>
      </c>
      <c r="B307" s="34">
        <v>0</v>
      </c>
      <c r="C307" s="13" t="s">
        <v>31</v>
      </c>
      <c r="D307" s="13" t="s">
        <v>2247</v>
      </c>
      <c r="E307" s="34">
        <v>0</v>
      </c>
      <c r="F307" s="5"/>
    </row>
    <row r="308" spans="1:8">
      <c r="A308" s="13" t="s">
        <v>6074</v>
      </c>
      <c r="B308" s="34">
        <v>0</v>
      </c>
      <c r="C308" s="5"/>
      <c r="D308" s="5"/>
      <c r="E308" s="34"/>
      <c r="F308" s="5"/>
    </row>
    <row r="309" spans="1:8">
      <c r="A309" s="13" t="s">
        <v>29</v>
      </c>
      <c r="B309" s="35">
        <f>B303+B304-B305+B306-B307-B308</f>
        <v>33989</v>
      </c>
      <c r="C309" s="5"/>
      <c r="D309" s="13" t="s">
        <v>29</v>
      </c>
      <c r="E309" s="35">
        <f>E303+E304-E305-E306-E307</f>
        <v>33989</v>
      </c>
      <c r="F309" s="5"/>
      <c r="H309" s="41">
        <f>B309-E309</f>
        <v>0</v>
      </c>
    </row>
    <row r="311" spans="1:8">
      <c r="A311" s="52" t="s">
        <v>9950</v>
      </c>
      <c r="B311" s="52"/>
      <c r="C311" s="52"/>
      <c r="D311" s="52"/>
      <c r="E311" s="52"/>
      <c r="F311" s="52"/>
    </row>
    <row r="312" spans="1:8">
      <c r="A312" s="53" t="s">
        <v>23</v>
      </c>
      <c r="B312" s="53"/>
      <c r="C312" s="53"/>
      <c r="D312" s="53" t="s">
        <v>2245</v>
      </c>
      <c r="E312" s="53"/>
      <c r="F312" s="53"/>
    </row>
    <row r="313" spans="1:8">
      <c r="A313" s="12" t="s">
        <v>24</v>
      </c>
      <c r="B313" s="33" t="s">
        <v>25</v>
      </c>
      <c r="C313" s="12" t="s">
        <v>26</v>
      </c>
      <c r="D313" s="12" t="s">
        <v>24</v>
      </c>
      <c r="E313" s="33" t="s">
        <v>25</v>
      </c>
      <c r="F313" s="12" t="s">
        <v>26</v>
      </c>
    </row>
    <row r="314" spans="1:8">
      <c r="A314" s="13" t="s">
        <v>2241</v>
      </c>
      <c r="B314" s="34">
        <v>23324</v>
      </c>
      <c r="C314" s="5"/>
      <c r="D314" s="13" t="s">
        <v>2246</v>
      </c>
      <c r="E314" s="34">
        <v>23324</v>
      </c>
      <c r="F314" s="5"/>
    </row>
    <row r="315" spans="1:8">
      <c r="A315" s="13" t="s">
        <v>37</v>
      </c>
      <c r="B315" s="34">
        <v>0</v>
      </c>
      <c r="C315" s="5"/>
      <c r="D315" s="13" t="s">
        <v>2242</v>
      </c>
      <c r="E315" s="34">
        <v>0</v>
      </c>
      <c r="F315" s="5"/>
    </row>
    <row r="316" spans="1:8">
      <c r="A316" s="13" t="s">
        <v>38</v>
      </c>
      <c r="B316" s="34">
        <v>0</v>
      </c>
      <c r="C316" s="5"/>
      <c r="D316" s="13" t="s">
        <v>2243</v>
      </c>
      <c r="E316" s="34">
        <v>0</v>
      </c>
      <c r="F316" s="5"/>
    </row>
    <row r="317" spans="1:8">
      <c r="A317" s="13" t="s">
        <v>28</v>
      </c>
      <c r="B317" s="34">
        <v>0</v>
      </c>
      <c r="C317" s="13" t="s">
        <v>31</v>
      </c>
      <c r="D317" s="13" t="s">
        <v>2244</v>
      </c>
      <c r="E317" s="34">
        <v>0</v>
      </c>
      <c r="F317" s="5"/>
    </row>
    <row r="318" spans="1:8">
      <c r="A318" s="13" t="s">
        <v>32</v>
      </c>
      <c r="B318" s="34">
        <v>0</v>
      </c>
      <c r="C318" s="13" t="s">
        <v>31</v>
      </c>
      <c r="D318" s="13" t="s">
        <v>2247</v>
      </c>
      <c r="E318" s="34">
        <v>0</v>
      </c>
      <c r="F318" s="5"/>
    </row>
    <row r="319" spans="1:8">
      <c r="A319" s="13" t="s">
        <v>6074</v>
      </c>
      <c r="B319" s="34">
        <v>0</v>
      </c>
      <c r="C319" s="5"/>
      <c r="D319" s="5"/>
      <c r="E319" s="34"/>
      <c r="F319" s="5"/>
    </row>
    <row r="320" spans="1:8">
      <c r="A320" s="13" t="s">
        <v>29</v>
      </c>
      <c r="B320" s="35">
        <f>B314+B315-B316+B317-B318-B319</f>
        <v>23324</v>
      </c>
      <c r="C320" s="5"/>
      <c r="D320" s="13" t="s">
        <v>29</v>
      </c>
      <c r="E320" s="35">
        <f>E314+E315-E316-E317-E318</f>
        <v>23324</v>
      </c>
      <c r="F320" s="5"/>
      <c r="H320" s="41">
        <f>B320-E320</f>
        <v>0</v>
      </c>
    </row>
    <row r="322" spans="1:8">
      <c r="A322" s="52" t="s">
        <v>9951</v>
      </c>
      <c r="B322" s="52"/>
      <c r="C322" s="52"/>
      <c r="D322" s="52"/>
      <c r="E322" s="52"/>
      <c r="F322" s="52"/>
    </row>
    <row r="323" spans="1:8">
      <c r="A323" s="53" t="s">
        <v>23</v>
      </c>
      <c r="B323" s="53"/>
      <c r="C323" s="53"/>
      <c r="D323" s="53" t="s">
        <v>2245</v>
      </c>
      <c r="E323" s="53"/>
      <c r="F323" s="53"/>
    </row>
    <row r="324" spans="1:8">
      <c r="A324" s="12" t="s">
        <v>24</v>
      </c>
      <c r="B324" s="33" t="s">
        <v>25</v>
      </c>
      <c r="C324" s="12" t="s">
        <v>26</v>
      </c>
      <c r="D324" s="12" t="s">
        <v>24</v>
      </c>
      <c r="E324" s="33" t="s">
        <v>25</v>
      </c>
      <c r="F324" s="12" t="s">
        <v>26</v>
      </c>
    </row>
    <row r="325" spans="1:8">
      <c r="A325" s="13" t="s">
        <v>2241</v>
      </c>
      <c r="B325" s="34">
        <v>22114</v>
      </c>
      <c r="C325" s="5"/>
      <c r="D325" s="13" t="s">
        <v>2246</v>
      </c>
      <c r="E325" s="34">
        <v>22114</v>
      </c>
      <c r="F325" s="5"/>
    </row>
    <row r="326" spans="1:8">
      <c r="A326" s="13" t="s">
        <v>37</v>
      </c>
      <c r="B326" s="34">
        <v>0</v>
      </c>
      <c r="C326" s="5"/>
      <c r="D326" s="13" t="s">
        <v>2242</v>
      </c>
      <c r="E326" s="34">
        <v>0</v>
      </c>
      <c r="F326" s="5"/>
    </row>
    <row r="327" spans="1:8">
      <c r="A327" s="13" t="s">
        <v>38</v>
      </c>
      <c r="B327" s="34">
        <v>0</v>
      </c>
      <c r="C327" s="5"/>
      <c r="D327" s="13" t="s">
        <v>2243</v>
      </c>
      <c r="E327" s="34">
        <v>0</v>
      </c>
      <c r="F327" s="5"/>
    </row>
    <row r="328" spans="1:8">
      <c r="A328" s="13" t="s">
        <v>28</v>
      </c>
      <c r="B328" s="34">
        <v>0</v>
      </c>
      <c r="C328" s="13" t="s">
        <v>31</v>
      </c>
      <c r="D328" s="13" t="s">
        <v>2244</v>
      </c>
      <c r="E328" s="34">
        <v>0</v>
      </c>
      <c r="F328" s="5"/>
    </row>
    <row r="329" spans="1:8">
      <c r="A329" s="13" t="s">
        <v>32</v>
      </c>
      <c r="B329" s="34">
        <v>0</v>
      </c>
      <c r="C329" s="13" t="s">
        <v>31</v>
      </c>
      <c r="D329" s="13" t="s">
        <v>2247</v>
      </c>
      <c r="E329" s="34">
        <v>0</v>
      </c>
      <c r="F329" s="5"/>
    </row>
    <row r="330" spans="1:8">
      <c r="A330" s="13" t="s">
        <v>6074</v>
      </c>
      <c r="B330" s="34">
        <v>0</v>
      </c>
      <c r="C330" s="5"/>
      <c r="D330" s="5"/>
      <c r="E330" s="34"/>
      <c r="F330" s="5"/>
    </row>
    <row r="331" spans="1:8">
      <c r="A331" s="13" t="s">
        <v>29</v>
      </c>
      <c r="B331" s="35">
        <f>B325+B326-B327+B328-B329-B330</f>
        <v>22114</v>
      </c>
      <c r="C331" s="5"/>
      <c r="D331" s="13" t="s">
        <v>29</v>
      </c>
      <c r="E331" s="35">
        <f>E325+E326-E327-E328-E329</f>
        <v>22114</v>
      </c>
      <c r="F331" s="5"/>
      <c r="H331" s="41">
        <f>B331-E331</f>
        <v>0</v>
      </c>
    </row>
    <row r="333" spans="1:8">
      <c r="A333" s="52" t="s">
        <v>9952</v>
      </c>
      <c r="B333" s="52"/>
      <c r="C333" s="52"/>
      <c r="D333" s="52"/>
      <c r="E333" s="52"/>
      <c r="F333" s="52"/>
    </row>
    <row r="334" spans="1:8">
      <c r="A334" s="53" t="s">
        <v>23</v>
      </c>
      <c r="B334" s="53"/>
      <c r="C334" s="53"/>
      <c r="D334" s="53" t="s">
        <v>2245</v>
      </c>
      <c r="E334" s="53"/>
      <c r="F334" s="53"/>
    </row>
    <row r="335" spans="1:8">
      <c r="A335" s="12" t="s">
        <v>24</v>
      </c>
      <c r="B335" s="33" t="s">
        <v>25</v>
      </c>
      <c r="C335" s="12" t="s">
        <v>26</v>
      </c>
      <c r="D335" s="12" t="s">
        <v>24</v>
      </c>
      <c r="E335" s="33" t="s">
        <v>25</v>
      </c>
      <c r="F335" s="12" t="s">
        <v>26</v>
      </c>
    </row>
    <row r="336" spans="1:8">
      <c r="A336" s="13" t="s">
        <v>2241</v>
      </c>
      <c r="B336" s="34">
        <v>29481</v>
      </c>
      <c r="C336" s="5"/>
      <c r="D336" s="13" t="s">
        <v>2246</v>
      </c>
      <c r="E336" s="34">
        <v>29481</v>
      </c>
      <c r="F336" s="5"/>
    </row>
    <row r="337" spans="1:8">
      <c r="A337" s="13" t="s">
        <v>37</v>
      </c>
      <c r="B337" s="34">
        <v>0</v>
      </c>
      <c r="C337" s="5"/>
      <c r="D337" s="13" t="s">
        <v>2242</v>
      </c>
      <c r="E337" s="34">
        <v>0</v>
      </c>
      <c r="F337" s="5"/>
    </row>
    <row r="338" spans="1:8">
      <c r="A338" s="13" t="s">
        <v>38</v>
      </c>
      <c r="B338" s="34">
        <v>0</v>
      </c>
      <c r="C338" s="5"/>
      <c r="D338" s="13" t="s">
        <v>2243</v>
      </c>
      <c r="E338" s="34">
        <v>0</v>
      </c>
      <c r="F338" s="5"/>
    </row>
    <row r="339" spans="1:8">
      <c r="A339" s="13" t="s">
        <v>28</v>
      </c>
      <c r="B339" s="34">
        <v>0</v>
      </c>
      <c r="C339" s="13" t="s">
        <v>31</v>
      </c>
      <c r="D339" s="13" t="s">
        <v>2244</v>
      </c>
      <c r="E339" s="34">
        <v>0</v>
      </c>
      <c r="F339" s="5"/>
    </row>
    <row r="340" spans="1:8">
      <c r="A340" s="13" t="s">
        <v>32</v>
      </c>
      <c r="B340" s="34">
        <v>0</v>
      </c>
      <c r="C340" s="13" t="s">
        <v>31</v>
      </c>
      <c r="D340" s="13" t="s">
        <v>2247</v>
      </c>
      <c r="E340" s="34">
        <v>0</v>
      </c>
      <c r="F340" s="5"/>
    </row>
    <row r="341" spans="1:8">
      <c r="A341" s="13" t="s">
        <v>6074</v>
      </c>
      <c r="B341" s="34">
        <v>0</v>
      </c>
      <c r="C341" s="5"/>
      <c r="D341" s="5"/>
      <c r="E341" s="34"/>
      <c r="F341" s="5"/>
    </row>
    <row r="342" spans="1:8">
      <c r="A342" s="13" t="s">
        <v>29</v>
      </c>
      <c r="B342" s="35">
        <f>B336+B337-B338+B339-B340-B341</f>
        <v>29481</v>
      </c>
      <c r="C342" s="5"/>
      <c r="D342" s="13" t="s">
        <v>29</v>
      </c>
      <c r="E342" s="35">
        <f>E336+E337-E338-E339-E340</f>
        <v>29481</v>
      </c>
      <c r="F342" s="5"/>
      <c r="H342" s="41">
        <f>B342-E342</f>
        <v>0</v>
      </c>
    </row>
    <row r="344" spans="1:8">
      <c r="A344" s="52" t="s">
        <v>10753</v>
      </c>
      <c r="B344" s="52"/>
      <c r="C344" s="52"/>
      <c r="D344" s="52"/>
      <c r="E344" s="52"/>
      <c r="F344" s="52"/>
    </row>
    <row r="345" spans="1:8">
      <c r="A345" s="53" t="s">
        <v>23</v>
      </c>
      <c r="B345" s="53"/>
      <c r="C345" s="53"/>
      <c r="D345" s="53" t="s">
        <v>2245</v>
      </c>
      <c r="E345" s="53"/>
      <c r="F345" s="53"/>
    </row>
    <row r="346" spans="1:8">
      <c r="A346" s="12" t="s">
        <v>24</v>
      </c>
      <c r="B346" s="33" t="s">
        <v>25</v>
      </c>
      <c r="C346" s="12" t="s">
        <v>26</v>
      </c>
      <c r="D346" s="12" t="s">
        <v>24</v>
      </c>
      <c r="E346" s="33" t="s">
        <v>25</v>
      </c>
      <c r="F346" s="12" t="s">
        <v>26</v>
      </c>
    </row>
    <row r="347" spans="1:8">
      <c r="A347" s="13" t="s">
        <v>2241</v>
      </c>
      <c r="B347" s="34">
        <v>30705</v>
      </c>
      <c r="C347" s="5"/>
      <c r="D347" s="13" t="s">
        <v>2246</v>
      </c>
      <c r="E347" s="34">
        <v>30705</v>
      </c>
      <c r="F347" s="5"/>
    </row>
    <row r="348" spans="1:8">
      <c r="A348" s="13" t="s">
        <v>37</v>
      </c>
      <c r="B348" s="34">
        <v>0</v>
      </c>
      <c r="C348" s="5"/>
      <c r="D348" s="13" t="s">
        <v>2242</v>
      </c>
      <c r="E348" s="34">
        <v>0</v>
      </c>
      <c r="F348" s="5"/>
    </row>
    <row r="349" spans="1:8">
      <c r="A349" s="13" t="s">
        <v>38</v>
      </c>
      <c r="B349" s="34">
        <v>0</v>
      </c>
      <c r="C349" s="5"/>
      <c r="D349" s="13" t="s">
        <v>2243</v>
      </c>
      <c r="E349" s="34">
        <v>0</v>
      </c>
      <c r="F349" s="5"/>
    </row>
    <row r="350" spans="1:8">
      <c r="A350" s="13" t="s">
        <v>28</v>
      </c>
      <c r="B350" s="34">
        <v>0</v>
      </c>
      <c r="C350" s="13" t="s">
        <v>31</v>
      </c>
      <c r="D350" s="13" t="s">
        <v>2244</v>
      </c>
      <c r="E350" s="34">
        <v>0</v>
      </c>
      <c r="F350" s="5"/>
    </row>
    <row r="351" spans="1:8">
      <c r="A351" s="13" t="s">
        <v>32</v>
      </c>
      <c r="B351" s="34">
        <v>0</v>
      </c>
      <c r="C351" s="13" t="s">
        <v>31</v>
      </c>
      <c r="D351" s="13" t="s">
        <v>2247</v>
      </c>
      <c r="E351" s="34">
        <v>0</v>
      </c>
      <c r="F351" s="5"/>
    </row>
    <row r="352" spans="1:8">
      <c r="A352" s="13" t="s">
        <v>6074</v>
      </c>
      <c r="B352" s="34">
        <v>0</v>
      </c>
      <c r="C352" s="5"/>
      <c r="D352" s="5"/>
      <c r="E352" s="34"/>
      <c r="F352" s="5"/>
    </row>
    <row r="353" spans="1:8">
      <c r="A353" s="13" t="s">
        <v>29</v>
      </c>
      <c r="B353" s="35">
        <f>B347+B348-B349+B350-B351-B352</f>
        <v>30705</v>
      </c>
      <c r="C353" s="5"/>
      <c r="D353" s="13" t="s">
        <v>29</v>
      </c>
      <c r="E353" s="35">
        <f>E347+E348-E349-E350-E351</f>
        <v>30705</v>
      </c>
      <c r="F353" s="5"/>
      <c r="H353" s="41">
        <f>B353-E353</f>
        <v>0</v>
      </c>
    </row>
  </sheetData>
  <mergeCells count="87">
    <mergeCell ref="A344:F344"/>
    <mergeCell ref="A345:C345"/>
    <mergeCell ref="D345:F345"/>
    <mergeCell ref="A130:F130"/>
    <mergeCell ref="A131:C131"/>
    <mergeCell ref="D131:F131"/>
    <mergeCell ref="A118:F118"/>
    <mergeCell ref="A119:C119"/>
    <mergeCell ref="D119:F119"/>
    <mergeCell ref="A92:F92"/>
    <mergeCell ref="A93:C93"/>
    <mergeCell ref="D93:F93"/>
    <mergeCell ref="A105:F105"/>
    <mergeCell ref="A106:C106"/>
    <mergeCell ref="D106:F106"/>
    <mergeCell ref="A79:F79"/>
    <mergeCell ref="A80:C80"/>
    <mergeCell ref="D80:F80"/>
    <mergeCell ref="A53:F53"/>
    <mergeCell ref="A54:C54"/>
    <mergeCell ref="D54:F54"/>
    <mergeCell ref="A66:F66"/>
    <mergeCell ref="A67:C67"/>
    <mergeCell ref="D67:F67"/>
    <mergeCell ref="A27:F27"/>
    <mergeCell ref="A28:C28"/>
    <mergeCell ref="D28:F28"/>
    <mergeCell ref="A40:F40"/>
    <mergeCell ref="A41:C41"/>
    <mergeCell ref="D41:F41"/>
    <mergeCell ref="A2:C2"/>
    <mergeCell ref="D2:F2"/>
    <mergeCell ref="A1:F1"/>
    <mergeCell ref="A14:F14"/>
    <mergeCell ref="A15:C15"/>
    <mergeCell ref="D15:F15"/>
    <mergeCell ref="A143:F143"/>
    <mergeCell ref="A144:C144"/>
    <mergeCell ref="D144:F144"/>
    <mergeCell ref="A156:F156"/>
    <mergeCell ref="A157:C157"/>
    <mergeCell ref="D157:F157"/>
    <mergeCell ref="A169:F169"/>
    <mergeCell ref="A170:C170"/>
    <mergeCell ref="D170:F170"/>
    <mergeCell ref="A182:F182"/>
    <mergeCell ref="A183:C183"/>
    <mergeCell ref="D183:F183"/>
    <mergeCell ref="A195:F195"/>
    <mergeCell ref="A196:C196"/>
    <mergeCell ref="D196:F196"/>
    <mergeCell ref="A208:F208"/>
    <mergeCell ref="A209:C209"/>
    <mergeCell ref="D209:F209"/>
    <mergeCell ref="A221:F221"/>
    <mergeCell ref="A222:C222"/>
    <mergeCell ref="D222:F222"/>
    <mergeCell ref="A234:F234"/>
    <mergeCell ref="A235:C235"/>
    <mergeCell ref="D235:F235"/>
    <mergeCell ref="A245:F245"/>
    <mergeCell ref="A246:C246"/>
    <mergeCell ref="D246:F246"/>
    <mergeCell ref="A256:F256"/>
    <mergeCell ref="A257:C257"/>
    <mergeCell ref="D257:F257"/>
    <mergeCell ref="A267:F267"/>
    <mergeCell ref="A268:C268"/>
    <mergeCell ref="D268:F268"/>
    <mergeCell ref="A278:F278"/>
    <mergeCell ref="A279:C279"/>
    <mergeCell ref="D279:F279"/>
    <mergeCell ref="A289:F289"/>
    <mergeCell ref="A290:C290"/>
    <mergeCell ref="D290:F290"/>
    <mergeCell ref="A300:F300"/>
    <mergeCell ref="A301:C301"/>
    <mergeCell ref="D301:F301"/>
    <mergeCell ref="A333:F333"/>
    <mergeCell ref="A334:C334"/>
    <mergeCell ref="D334:F334"/>
    <mergeCell ref="A311:F311"/>
    <mergeCell ref="A312:C312"/>
    <mergeCell ref="D312:F312"/>
    <mergeCell ref="A322:F322"/>
    <mergeCell ref="A323:C323"/>
    <mergeCell ref="D323:F323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3"/>
  <sheetViews>
    <sheetView topLeftCell="A267" zoomScale="70" zoomScaleNormal="70" workbookViewId="0">
      <selection activeCell="P17" sqref="A1:XFD1048576"/>
    </sheetView>
  </sheetViews>
  <sheetFormatPr defaultRowHeight="13.5"/>
  <cols>
    <col min="1" max="1" width="15.125" bestFit="1" customWidth="1"/>
    <col min="2" max="2" width="21.625" bestFit="1" customWidth="1"/>
    <col min="3" max="3" width="18.625" style="23" customWidth="1"/>
    <col min="4" max="4" width="13.25" bestFit="1" customWidth="1"/>
    <col min="6" max="6" width="19.75" customWidth="1"/>
    <col min="7" max="7" width="13.375" bestFit="1" customWidth="1"/>
    <col min="8" max="8" width="10.375" customWidth="1"/>
    <col min="9" max="9" width="14.625" bestFit="1" customWidth="1"/>
    <col min="10" max="10" width="12.875" customWidth="1"/>
    <col min="12" max="12" width="14.875" customWidth="1"/>
    <col min="13" max="13" width="14.75" customWidth="1"/>
    <col min="14" max="14" width="16.75" customWidth="1"/>
    <col min="15" max="15" width="21.5" bestFit="1" customWidth="1"/>
    <col min="16" max="16" width="12.625" customWidth="1"/>
    <col min="17" max="17" width="18.875" customWidth="1"/>
    <col min="18" max="18" width="30.625" customWidth="1"/>
    <col min="19" max="19" width="14.625" bestFit="1" customWidth="1"/>
  </cols>
  <sheetData>
    <row r="1" spans="1:19" s="27" customFormat="1">
      <c r="A1" s="54"/>
      <c r="B1" s="54"/>
      <c r="C1" s="25"/>
      <c r="D1" s="26"/>
      <c r="E1" s="25"/>
      <c r="F1" s="25"/>
      <c r="G1" s="26"/>
      <c r="H1" s="25"/>
      <c r="I1" s="25"/>
      <c r="J1" s="26"/>
      <c r="M1" s="31"/>
      <c r="P1" s="26"/>
      <c r="S1" s="26"/>
    </row>
    <row r="2" spans="1:19">
      <c r="A2" s="19"/>
      <c r="B2" s="17"/>
      <c r="F2" s="18"/>
      <c r="O2" s="19"/>
      <c r="P2" s="19"/>
      <c r="Q2" s="19"/>
      <c r="R2" s="19"/>
    </row>
    <row r="3" spans="1:19" s="21" customFormat="1" ht="14.25">
      <c r="B3" s="32"/>
      <c r="C3" s="24"/>
      <c r="F3" s="22"/>
      <c r="Q3" s="20"/>
      <c r="R3" s="20"/>
    </row>
    <row r="6" spans="1:19">
      <c r="A6" s="19"/>
      <c r="B6" s="14"/>
      <c r="F6" s="16"/>
      <c r="J6" s="19"/>
      <c r="K6" s="19"/>
    </row>
    <row r="9" spans="1:19">
      <c r="A9" s="19"/>
      <c r="B9" s="23"/>
      <c r="C9" s="29"/>
      <c r="D9" s="23"/>
      <c r="E9" s="23"/>
      <c r="F9" s="23"/>
      <c r="G9" s="16"/>
      <c r="H9" s="16"/>
      <c r="I9" s="23"/>
      <c r="J9" s="23"/>
      <c r="K9" s="23"/>
      <c r="L9" s="23"/>
      <c r="M9" s="23"/>
      <c r="N9" s="30"/>
      <c r="O9" s="30"/>
      <c r="Q9" s="30"/>
      <c r="R9" s="19"/>
    </row>
    <row r="10" spans="1:19">
      <c r="B10" s="23"/>
      <c r="C10" s="29"/>
      <c r="D10" s="23"/>
      <c r="E10" s="23"/>
      <c r="F10" s="23"/>
      <c r="G10" s="16"/>
      <c r="H10" s="16"/>
      <c r="I10" s="23"/>
      <c r="J10" s="23"/>
      <c r="K10" s="23"/>
      <c r="L10" s="23"/>
      <c r="M10" s="23"/>
      <c r="Q10" s="30"/>
      <c r="R10" s="19"/>
    </row>
    <row r="11" spans="1:19">
      <c r="B11" s="23"/>
      <c r="C11" s="29"/>
      <c r="D11" s="23"/>
      <c r="E11" s="23"/>
      <c r="F11" s="23"/>
      <c r="G11" s="16"/>
      <c r="H11" s="16"/>
      <c r="I11" s="23"/>
      <c r="J11" s="23"/>
      <c r="K11" s="23"/>
      <c r="L11" s="23"/>
      <c r="M11" s="23"/>
      <c r="Q11" s="30"/>
      <c r="R11" s="19"/>
    </row>
    <row r="12" spans="1:19">
      <c r="B12" s="23"/>
      <c r="C12" s="29"/>
      <c r="D12" s="23"/>
      <c r="E12" s="23"/>
      <c r="F12" s="23"/>
      <c r="G12" s="16"/>
      <c r="H12" s="16"/>
      <c r="I12" s="23"/>
      <c r="J12" s="23"/>
      <c r="K12" s="23"/>
      <c r="L12" s="23"/>
      <c r="M12" s="23"/>
      <c r="Q12" s="30"/>
      <c r="R12" s="19"/>
    </row>
    <row r="13" spans="1:19">
      <c r="B13" s="23"/>
      <c r="C13" s="29"/>
      <c r="D13" s="23"/>
      <c r="E13" s="23"/>
      <c r="F13" s="23"/>
      <c r="G13" s="16"/>
      <c r="H13" s="16"/>
      <c r="I13" s="23"/>
      <c r="J13" s="23"/>
      <c r="K13" s="23"/>
      <c r="L13" s="23"/>
      <c r="M13" s="23"/>
      <c r="Q13" s="30"/>
      <c r="R13" s="19"/>
    </row>
    <row r="14" spans="1:19">
      <c r="B14" s="23"/>
      <c r="C14" s="29"/>
      <c r="D14" s="23"/>
      <c r="E14" s="23"/>
      <c r="F14" s="23"/>
      <c r="G14" s="16"/>
      <c r="H14" s="16"/>
      <c r="I14" s="23"/>
      <c r="J14" s="23"/>
      <c r="K14" s="23"/>
      <c r="L14" s="23"/>
      <c r="M14" s="23"/>
      <c r="Q14" s="30"/>
      <c r="R14" s="19"/>
    </row>
    <row r="15" spans="1:19">
      <c r="A15" s="19"/>
      <c r="B15" s="23"/>
      <c r="C15" s="29"/>
      <c r="D15" s="23"/>
      <c r="E15" s="23"/>
      <c r="F15" s="23"/>
      <c r="G15" s="16"/>
      <c r="H15" s="16"/>
      <c r="I15" s="23"/>
      <c r="J15" s="23"/>
      <c r="K15" s="23"/>
      <c r="L15" s="23"/>
      <c r="M15" s="23"/>
      <c r="N15" s="30"/>
      <c r="O15" s="30"/>
    </row>
    <row r="16" spans="1:19">
      <c r="A16" s="19"/>
      <c r="B16" s="23"/>
      <c r="C16" s="29"/>
      <c r="D16" s="23"/>
      <c r="E16" s="23"/>
      <c r="F16" s="23"/>
      <c r="G16" s="16"/>
      <c r="H16" s="16"/>
      <c r="I16" s="23"/>
      <c r="J16" s="23"/>
      <c r="K16" s="23"/>
      <c r="L16" s="23"/>
      <c r="M16" s="23"/>
      <c r="N16" s="30"/>
      <c r="O16" s="30"/>
    </row>
    <row r="17" spans="1:18">
      <c r="A17" s="19"/>
      <c r="C17"/>
    </row>
    <row r="18" spans="1:18">
      <c r="A18" s="23"/>
    </row>
    <row r="19" spans="1:18">
      <c r="A19" s="19"/>
      <c r="B19" s="23"/>
      <c r="C19" s="29"/>
      <c r="D19" s="23"/>
      <c r="E19" s="23"/>
      <c r="F19" s="23"/>
      <c r="G19" s="16"/>
      <c r="H19" s="16"/>
      <c r="I19" s="23"/>
      <c r="J19" s="23"/>
      <c r="K19" s="23"/>
      <c r="L19" s="23"/>
      <c r="M19" s="23"/>
      <c r="N19" s="30"/>
      <c r="O19" s="30"/>
    </row>
    <row r="20" spans="1:18">
      <c r="B20" s="23"/>
      <c r="C20" s="29"/>
      <c r="D20" s="23"/>
      <c r="E20" s="23"/>
      <c r="F20" s="23"/>
      <c r="G20" s="16"/>
      <c r="H20" s="16"/>
      <c r="I20" s="23"/>
      <c r="J20" s="23"/>
      <c r="K20" s="23"/>
      <c r="L20" s="23"/>
      <c r="M20" s="23"/>
      <c r="Q20" s="30"/>
      <c r="R20" s="19"/>
    </row>
    <row r="21" spans="1:18">
      <c r="B21" s="23"/>
      <c r="C21" s="29"/>
      <c r="D21" s="23"/>
      <c r="E21" s="23"/>
      <c r="F21" s="23"/>
      <c r="G21" s="16"/>
      <c r="H21" s="16"/>
      <c r="I21" s="23"/>
      <c r="J21" s="23"/>
      <c r="K21" s="23"/>
      <c r="L21" s="23"/>
      <c r="M21" s="23"/>
      <c r="Q21" s="30"/>
      <c r="R21" s="19"/>
    </row>
    <row r="22" spans="1:18">
      <c r="B22" s="23"/>
      <c r="C22" s="29"/>
      <c r="D22" s="23"/>
      <c r="E22" s="23"/>
      <c r="F22" s="23"/>
      <c r="G22" s="16"/>
      <c r="H22" s="16"/>
      <c r="I22" s="23"/>
      <c r="J22" s="23"/>
      <c r="K22" s="23"/>
      <c r="L22" s="23"/>
      <c r="M22" s="23"/>
      <c r="Q22" s="30"/>
      <c r="R22" s="19"/>
    </row>
    <row r="23" spans="1:18">
      <c r="B23" s="23"/>
      <c r="C23" s="29"/>
      <c r="D23" s="23"/>
      <c r="E23" s="23"/>
      <c r="F23" s="23"/>
      <c r="G23" s="16"/>
      <c r="H23" s="16"/>
      <c r="I23" s="23"/>
      <c r="J23" s="23"/>
      <c r="K23" s="23"/>
      <c r="L23" s="23"/>
      <c r="M23" s="23"/>
      <c r="Q23" s="30"/>
      <c r="R23" s="19"/>
    </row>
    <row r="24" spans="1:18">
      <c r="B24" s="23"/>
      <c r="C24" s="29"/>
      <c r="D24" s="23"/>
      <c r="E24" s="23"/>
      <c r="F24" s="23"/>
      <c r="G24" s="16"/>
      <c r="H24" s="16"/>
      <c r="I24" s="23"/>
      <c r="J24" s="23"/>
      <c r="K24" s="23"/>
      <c r="L24" s="23"/>
      <c r="M24" s="23"/>
      <c r="Q24" s="30"/>
      <c r="R24" s="19"/>
    </row>
    <row r="25" spans="1:18">
      <c r="B25" s="23"/>
      <c r="C25" s="29"/>
      <c r="D25" s="23"/>
      <c r="E25" s="23"/>
      <c r="F25" s="23"/>
      <c r="G25" s="16"/>
      <c r="H25" s="16"/>
      <c r="I25" s="23"/>
      <c r="J25" s="23"/>
      <c r="K25" s="23"/>
      <c r="L25" s="23"/>
      <c r="M25" s="23"/>
      <c r="Q25" s="30"/>
      <c r="R25" s="19"/>
    </row>
    <row r="26" spans="1:18">
      <c r="B26" s="23"/>
      <c r="C26" s="29"/>
      <c r="D26" s="23"/>
      <c r="E26" s="23"/>
      <c r="F26" s="23"/>
      <c r="G26" s="16"/>
      <c r="H26" s="16"/>
      <c r="I26" s="23"/>
      <c r="J26" s="23"/>
      <c r="K26" s="23"/>
      <c r="L26" s="23"/>
      <c r="M26" s="23"/>
      <c r="Q26" s="30"/>
      <c r="R26" s="19"/>
    </row>
    <row r="27" spans="1:18">
      <c r="B27" s="23"/>
      <c r="C27" s="29"/>
      <c r="D27" s="23"/>
      <c r="E27" s="23"/>
      <c r="F27" s="23"/>
      <c r="G27" s="16"/>
      <c r="H27" s="16"/>
      <c r="I27" s="23"/>
      <c r="J27" s="23"/>
      <c r="K27" s="23"/>
      <c r="L27" s="23"/>
      <c r="M27" s="23"/>
      <c r="Q27" s="30"/>
      <c r="R27" s="19"/>
    </row>
    <row r="28" spans="1:18">
      <c r="B28" s="23"/>
      <c r="C28" s="29"/>
      <c r="D28" s="23"/>
      <c r="E28" s="23"/>
      <c r="F28" s="23"/>
      <c r="G28" s="16"/>
      <c r="H28" s="16"/>
      <c r="I28" s="23"/>
      <c r="J28" s="23"/>
      <c r="K28" s="23"/>
      <c r="L28" s="23"/>
      <c r="M28" s="23"/>
      <c r="Q28" s="30"/>
      <c r="R28" s="19"/>
    </row>
    <row r="29" spans="1:18">
      <c r="B29" s="23"/>
      <c r="C29" s="29"/>
      <c r="D29" s="23"/>
      <c r="E29" s="23"/>
      <c r="F29" s="23"/>
      <c r="G29" s="16"/>
      <c r="H29" s="16"/>
      <c r="I29" s="23"/>
      <c r="J29" s="23"/>
      <c r="K29" s="23"/>
      <c r="L29" s="23"/>
      <c r="M29" s="23"/>
      <c r="Q29" s="30"/>
      <c r="R29" s="19"/>
    </row>
    <row r="30" spans="1:18">
      <c r="B30" s="23"/>
      <c r="C30" s="29"/>
      <c r="D30" s="23"/>
      <c r="E30" s="23"/>
      <c r="F30" s="23"/>
      <c r="G30" s="16"/>
      <c r="H30" s="16"/>
      <c r="I30" s="23"/>
      <c r="J30" s="23"/>
      <c r="K30" s="23"/>
      <c r="L30" s="23"/>
      <c r="M30" s="23"/>
      <c r="Q30" s="30"/>
      <c r="R30" s="19"/>
    </row>
    <row r="31" spans="1:18">
      <c r="B31" s="23"/>
      <c r="C31" s="29"/>
      <c r="D31" s="23"/>
      <c r="E31" s="23"/>
      <c r="F31" s="23"/>
      <c r="G31" s="16"/>
      <c r="H31" s="16"/>
      <c r="I31" s="23"/>
      <c r="J31" s="23"/>
      <c r="K31" s="23"/>
      <c r="L31" s="23"/>
      <c r="M31" s="23"/>
      <c r="Q31" s="30"/>
      <c r="R31" s="19"/>
    </row>
    <row r="32" spans="1:18">
      <c r="B32" s="23"/>
      <c r="C32" s="29"/>
      <c r="D32" s="23"/>
      <c r="E32" s="23"/>
      <c r="F32" s="23"/>
      <c r="G32" s="16"/>
      <c r="H32" s="16"/>
      <c r="I32" s="23"/>
      <c r="J32" s="23"/>
      <c r="K32" s="23"/>
      <c r="L32" s="23"/>
      <c r="M32" s="23"/>
      <c r="Q32" s="30"/>
      <c r="R32" s="19"/>
    </row>
    <row r="33" spans="2:18">
      <c r="B33" s="23"/>
      <c r="C33" s="29"/>
      <c r="D33" s="23"/>
      <c r="E33" s="23"/>
      <c r="F33" s="23"/>
      <c r="G33" s="16"/>
      <c r="H33" s="16"/>
      <c r="I33" s="23"/>
      <c r="J33" s="23"/>
      <c r="K33" s="23"/>
      <c r="L33" s="23"/>
      <c r="M33" s="23"/>
      <c r="Q33" s="30"/>
      <c r="R33" s="19"/>
    </row>
    <row r="34" spans="2:18">
      <c r="B34" s="23"/>
      <c r="C34" s="29"/>
      <c r="D34" s="23"/>
      <c r="E34" s="23"/>
      <c r="F34" s="23"/>
      <c r="G34" s="16"/>
      <c r="H34" s="16"/>
      <c r="I34" s="23"/>
      <c r="J34" s="23"/>
      <c r="K34" s="23"/>
      <c r="L34" s="23"/>
      <c r="M34" s="23"/>
      <c r="Q34" s="30"/>
      <c r="R34" s="19"/>
    </row>
    <row r="35" spans="2:18">
      <c r="B35" s="23"/>
      <c r="C35" s="29"/>
      <c r="D35" s="23"/>
      <c r="E35" s="23"/>
      <c r="F35" s="23"/>
      <c r="G35" s="16"/>
      <c r="H35" s="16"/>
      <c r="I35" s="23"/>
      <c r="J35" s="23"/>
      <c r="K35" s="23"/>
      <c r="L35" s="23"/>
      <c r="M35" s="23"/>
      <c r="Q35" s="30"/>
      <c r="R35" s="19"/>
    </row>
    <row r="36" spans="2:18">
      <c r="B36" s="23"/>
      <c r="C36" s="29"/>
      <c r="D36" s="23"/>
      <c r="E36" s="23"/>
      <c r="F36" s="23"/>
      <c r="G36" s="16"/>
      <c r="H36" s="16"/>
      <c r="I36" s="23"/>
      <c r="J36" s="23"/>
      <c r="K36" s="23"/>
      <c r="L36" s="23"/>
      <c r="M36" s="23"/>
      <c r="Q36" s="30"/>
      <c r="R36" s="19"/>
    </row>
    <row r="37" spans="2:18">
      <c r="B37" s="23"/>
      <c r="C37" s="29"/>
      <c r="D37" s="23"/>
      <c r="E37" s="23"/>
      <c r="F37" s="23"/>
      <c r="G37" s="16"/>
      <c r="H37" s="16"/>
      <c r="I37" s="23"/>
      <c r="J37" s="23"/>
      <c r="K37" s="23"/>
      <c r="L37" s="23"/>
      <c r="M37" s="23"/>
      <c r="Q37" s="30"/>
      <c r="R37" s="19"/>
    </row>
    <row r="38" spans="2:18">
      <c r="B38" s="23"/>
      <c r="C38" s="29"/>
      <c r="D38" s="23"/>
      <c r="E38" s="23"/>
      <c r="F38" s="23"/>
      <c r="G38" s="16"/>
      <c r="H38" s="16"/>
      <c r="I38" s="23"/>
      <c r="J38" s="23"/>
      <c r="K38" s="23"/>
      <c r="L38" s="23"/>
      <c r="M38" s="23"/>
      <c r="Q38" s="30"/>
      <c r="R38" s="19"/>
    </row>
    <row r="39" spans="2:18">
      <c r="B39" s="23"/>
      <c r="C39" s="29"/>
      <c r="D39" s="23"/>
      <c r="E39" s="23"/>
      <c r="F39" s="23"/>
      <c r="G39" s="16"/>
      <c r="H39" s="16"/>
      <c r="I39" s="23"/>
      <c r="J39" s="23"/>
      <c r="K39" s="23"/>
      <c r="L39" s="23"/>
      <c r="M39" s="23"/>
      <c r="Q39" s="30"/>
      <c r="R39" s="19"/>
    </row>
    <row r="40" spans="2:18">
      <c r="B40" s="23"/>
      <c r="C40" s="29"/>
      <c r="D40" s="23"/>
      <c r="E40" s="23"/>
      <c r="F40" s="23"/>
      <c r="G40" s="16"/>
      <c r="H40" s="16"/>
      <c r="I40" s="23"/>
      <c r="J40" s="23"/>
      <c r="K40" s="23"/>
      <c r="L40" s="23"/>
      <c r="M40" s="23"/>
      <c r="Q40" s="30"/>
      <c r="R40" s="19"/>
    </row>
    <row r="41" spans="2:18">
      <c r="B41" s="23"/>
      <c r="C41" s="29"/>
      <c r="D41" s="23"/>
      <c r="E41" s="23"/>
      <c r="F41" s="23"/>
      <c r="G41" s="16"/>
      <c r="H41" s="16"/>
      <c r="I41" s="23"/>
      <c r="J41" s="23"/>
      <c r="K41" s="23"/>
      <c r="L41" s="23"/>
      <c r="M41" s="23"/>
      <c r="Q41" s="30"/>
      <c r="R41" s="19"/>
    </row>
    <row r="42" spans="2:18">
      <c r="B42" s="23"/>
      <c r="C42" s="29"/>
      <c r="D42" s="23"/>
      <c r="E42" s="23"/>
      <c r="F42" s="23"/>
      <c r="G42" s="16"/>
      <c r="H42" s="16"/>
      <c r="I42" s="23"/>
      <c r="J42" s="23"/>
      <c r="K42" s="23"/>
      <c r="L42" s="23"/>
      <c r="M42" s="23"/>
      <c r="Q42" s="30"/>
      <c r="R42" s="19"/>
    </row>
    <row r="43" spans="2:18">
      <c r="B43" s="23"/>
      <c r="C43" s="29"/>
      <c r="D43" s="23"/>
      <c r="E43" s="23"/>
      <c r="F43" s="23"/>
      <c r="G43" s="16"/>
      <c r="H43" s="16"/>
      <c r="I43" s="23"/>
      <c r="J43" s="23"/>
      <c r="K43" s="23"/>
      <c r="L43" s="23"/>
      <c r="M43" s="23"/>
      <c r="Q43" s="30"/>
      <c r="R43" s="19"/>
    </row>
    <row r="44" spans="2:18">
      <c r="B44" s="23"/>
      <c r="C44" s="29"/>
      <c r="D44" s="23"/>
      <c r="E44" s="23"/>
      <c r="F44" s="23"/>
      <c r="G44" s="16"/>
      <c r="H44" s="16"/>
      <c r="I44" s="23"/>
      <c r="J44" s="23"/>
      <c r="K44" s="23"/>
      <c r="L44" s="23"/>
      <c r="M44" s="23"/>
      <c r="Q44" s="30"/>
      <c r="R44" s="19"/>
    </row>
    <row r="45" spans="2:18">
      <c r="B45" s="23"/>
      <c r="C45" s="29"/>
      <c r="D45" s="23"/>
      <c r="E45" s="23"/>
      <c r="F45" s="23"/>
      <c r="G45" s="16"/>
      <c r="H45" s="16"/>
      <c r="I45" s="23"/>
      <c r="J45" s="23"/>
      <c r="K45" s="23"/>
      <c r="L45" s="23"/>
      <c r="M45" s="23"/>
      <c r="Q45" s="30"/>
      <c r="R45" s="19"/>
    </row>
    <row r="46" spans="2:18">
      <c r="B46" s="23"/>
      <c r="C46" s="29"/>
      <c r="D46" s="23"/>
      <c r="E46" s="23"/>
      <c r="F46" s="23"/>
      <c r="G46" s="16"/>
      <c r="H46" s="16"/>
      <c r="I46" s="23"/>
      <c r="J46" s="23"/>
      <c r="K46" s="23"/>
      <c r="L46" s="23"/>
      <c r="M46" s="23"/>
      <c r="Q46" s="30"/>
      <c r="R46" s="19"/>
    </row>
    <row r="47" spans="2:18">
      <c r="B47" s="23"/>
      <c r="C47" s="29"/>
      <c r="D47" s="23"/>
      <c r="E47" s="23"/>
      <c r="F47" s="23"/>
      <c r="G47" s="16"/>
      <c r="H47" s="16"/>
      <c r="I47" s="23"/>
      <c r="J47" s="23"/>
      <c r="K47" s="23"/>
      <c r="L47" s="23"/>
      <c r="M47" s="23"/>
      <c r="Q47" s="30"/>
      <c r="R47" s="19"/>
    </row>
    <row r="48" spans="2:18">
      <c r="B48" s="23"/>
      <c r="C48" s="29"/>
      <c r="D48" s="23"/>
      <c r="E48" s="23"/>
      <c r="F48" s="23"/>
      <c r="G48" s="16"/>
      <c r="H48" s="16"/>
      <c r="I48" s="23"/>
      <c r="J48" s="23"/>
      <c r="K48" s="23"/>
      <c r="L48" s="23"/>
      <c r="M48" s="23"/>
      <c r="Q48" s="30"/>
      <c r="R48" s="19"/>
    </row>
    <row r="49" spans="2:18">
      <c r="B49" s="23"/>
      <c r="C49" s="29"/>
      <c r="D49" s="23"/>
      <c r="E49" s="23"/>
      <c r="F49" s="23"/>
      <c r="G49" s="16"/>
      <c r="H49" s="16"/>
      <c r="I49" s="23"/>
      <c r="J49" s="23"/>
      <c r="K49" s="23"/>
      <c r="L49" s="23"/>
      <c r="M49" s="23"/>
      <c r="Q49" s="30"/>
      <c r="R49" s="19"/>
    </row>
    <row r="50" spans="2:18">
      <c r="B50" s="23"/>
      <c r="C50" s="29"/>
      <c r="D50" s="23"/>
      <c r="E50" s="23"/>
      <c r="F50" s="23"/>
      <c r="G50" s="16"/>
      <c r="H50" s="16"/>
      <c r="I50" s="23"/>
      <c r="J50" s="23"/>
      <c r="K50" s="23"/>
      <c r="L50" s="23"/>
      <c r="M50" s="23"/>
      <c r="Q50" s="30"/>
      <c r="R50" s="19"/>
    </row>
    <row r="51" spans="2:18">
      <c r="B51" s="23"/>
      <c r="C51" s="29"/>
      <c r="D51" s="23"/>
      <c r="E51" s="23"/>
      <c r="F51" s="23"/>
      <c r="G51" s="16"/>
      <c r="H51" s="16"/>
      <c r="I51" s="23"/>
      <c r="J51" s="23"/>
      <c r="K51" s="23"/>
      <c r="L51" s="23"/>
      <c r="M51" s="23"/>
      <c r="Q51" s="30"/>
      <c r="R51" s="19"/>
    </row>
    <row r="52" spans="2:18">
      <c r="B52" s="23"/>
      <c r="C52" s="29"/>
      <c r="D52" s="23"/>
      <c r="E52" s="23"/>
      <c r="F52" s="23"/>
      <c r="G52" s="16"/>
      <c r="H52" s="16"/>
      <c r="I52" s="23"/>
      <c r="J52" s="23"/>
      <c r="K52" s="23"/>
      <c r="L52" s="23"/>
      <c r="M52" s="23"/>
      <c r="Q52" s="30"/>
      <c r="R52" s="19"/>
    </row>
    <row r="53" spans="2:18">
      <c r="B53" s="23"/>
      <c r="C53" s="29"/>
      <c r="D53" s="23"/>
      <c r="E53" s="23"/>
      <c r="F53" s="23"/>
      <c r="G53" s="16"/>
      <c r="H53" s="16"/>
      <c r="I53" s="23"/>
      <c r="J53" s="23"/>
      <c r="K53" s="23"/>
      <c r="L53" s="23"/>
      <c r="M53" s="23"/>
      <c r="Q53" s="30"/>
      <c r="R53" s="19"/>
    </row>
    <row r="54" spans="2:18">
      <c r="B54" s="23"/>
      <c r="C54" s="29"/>
      <c r="D54" s="23"/>
      <c r="E54" s="23"/>
      <c r="F54" s="23"/>
      <c r="G54" s="16"/>
      <c r="H54" s="16"/>
      <c r="I54" s="23"/>
      <c r="J54" s="23"/>
      <c r="K54" s="23"/>
      <c r="L54" s="23"/>
      <c r="M54" s="23"/>
      <c r="Q54" s="30"/>
      <c r="R54" s="19"/>
    </row>
    <row r="55" spans="2:18">
      <c r="B55" s="23"/>
      <c r="C55" s="29"/>
      <c r="D55" s="23"/>
      <c r="E55" s="23"/>
      <c r="F55" s="23"/>
      <c r="G55" s="16"/>
      <c r="H55" s="16"/>
      <c r="I55" s="23"/>
      <c r="J55" s="23"/>
      <c r="K55" s="23"/>
      <c r="L55" s="23"/>
      <c r="M55" s="23"/>
      <c r="Q55" s="30"/>
      <c r="R55" s="19"/>
    </row>
    <row r="56" spans="2:18">
      <c r="B56" s="23"/>
      <c r="C56" s="29"/>
      <c r="D56" s="23"/>
      <c r="E56" s="23"/>
      <c r="F56" s="23"/>
      <c r="G56" s="16"/>
      <c r="H56" s="16"/>
      <c r="I56" s="23"/>
      <c r="J56" s="23"/>
      <c r="K56" s="23"/>
      <c r="L56" s="23"/>
      <c r="M56" s="23"/>
      <c r="Q56" s="30"/>
      <c r="R56" s="19"/>
    </row>
    <row r="57" spans="2:18">
      <c r="B57" s="23"/>
      <c r="C57" s="29"/>
      <c r="D57" s="23"/>
      <c r="E57" s="23"/>
      <c r="F57" s="23"/>
      <c r="G57" s="16"/>
      <c r="H57" s="16"/>
      <c r="I57" s="23"/>
      <c r="J57" s="23"/>
      <c r="K57" s="23"/>
      <c r="L57" s="23"/>
      <c r="M57" s="23"/>
      <c r="Q57" s="30"/>
      <c r="R57" s="19"/>
    </row>
    <row r="58" spans="2:18">
      <c r="B58" s="23"/>
      <c r="C58" s="29"/>
      <c r="D58" s="23"/>
      <c r="E58" s="23"/>
      <c r="F58" s="23"/>
      <c r="G58" s="16"/>
      <c r="H58" s="16"/>
      <c r="I58" s="23"/>
      <c r="J58" s="23"/>
      <c r="K58" s="23"/>
      <c r="L58" s="23"/>
      <c r="M58" s="23"/>
      <c r="Q58" s="30"/>
      <c r="R58" s="19"/>
    </row>
    <row r="59" spans="2:18">
      <c r="B59" s="23"/>
      <c r="C59" s="29"/>
      <c r="D59" s="23"/>
      <c r="E59" s="23"/>
      <c r="F59" s="23"/>
      <c r="G59" s="16"/>
      <c r="H59" s="16"/>
      <c r="I59" s="23"/>
      <c r="J59" s="23"/>
      <c r="K59" s="23"/>
      <c r="L59" s="23"/>
      <c r="M59" s="23"/>
      <c r="Q59" s="30"/>
      <c r="R59" s="19"/>
    </row>
    <row r="60" spans="2:18">
      <c r="B60" s="23"/>
      <c r="C60" s="29"/>
      <c r="D60" s="23"/>
      <c r="E60" s="23"/>
      <c r="F60" s="23"/>
      <c r="G60" s="16"/>
      <c r="H60" s="16"/>
      <c r="I60" s="23"/>
      <c r="J60" s="23"/>
      <c r="K60" s="23"/>
      <c r="L60" s="23"/>
      <c r="M60" s="23"/>
      <c r="Q60" s="30"/>
      <c r="R60" s="19"/>
    </row>
    <row r="61" spans="2:18">
      <c r="B61" s="23"/>
      <c r="C61" s="29"/>
      <c r="D61" s="23"/>
      <c r="E61" s="23"/>
      <c r="F61" s="23"/>
      <c r="G61" s="16"/>
      <c r="H61" s="16"/>
      <c r="I61" s="23"/>
      <c r="J61" s="23"/>
      <c r="K61" s="23"/>
      <c r="L61" s="23"/>
      <c r="M61" s="23"/>
      <c r="Q61" s="30"/>
      <c r="R61" s="19"/>
    </row>
    <row r="62" spans="2:18">
      <c r="B62" s="23"/>
      <c r="C62" s="29"/>
      <c r="D62" s="23"/>
      <c r="E62" s="23"/>
      <c r="F62" s="23"/>
      <c r="G62" s="16"/>
      <c r="H62" s="16"/>
      <c r="I62" s="23"/>
      <c r="J62" s="23"/>
      <c r="K62" s="23"/>
      <c r="L62" s="23"/>
      <c r="M62" s="23"/>
      <c r="Q62" s="30"/>
      <c r="R62" s="19"/>
    </row>
    <row r="63" spans="2:18">
      <c r="B63" s="23"/>
      <c r="C63" s="29"/>
      <c r="D63" s="23"/>
      <c r="E63" s="23"/>
      <c r="F63" s="23"/>
      <c r="G63" s="16"/>
      <c r="H63" s="16"/>
      <c r="I63" s="23"/>
      <c r="J63" s="23"/>
      <c r="K63" s="23"/>
      <c r="L63" s="23"/>
      <c r="M63" s="23"/>
      <c r="Q63" s="30"/>
      <c r="R63" s="19"/>
    </row>
    <row r="64" spans="2:18">
      <c r="B64" s="23"/>
      <c r="C64" s="29"/>
      <c r="D64" s="23"/>
      <c r="E64" s="23"/>
      <c r="F64" s="23"/>
      <c r="G64" s="16"/>
      <c r="H64" s="16"/>
      <c r="I64" s="23"/>
      <c r="J64" s="23"/>
      <c r="K64" s="23"/>
      <c r="L64" s="23"/>
      <c r="M64" s="23"/>
      <c r="Q64" s="30"/>
      <c r="R64" s="19"/>
    </row>
    <row r="65" spans="2:18">
      <c r="B65" s="23"/>
      <c r="C65" s="29"/>
      <c r="D65" s="23"/>
      <c r="E65" s="23"/>
      <c r="F65" s="23"/>
      <c r="G65" s="16"/>
      <c r="H65" s="16"/>
      <c r="I65" s="23"/>
      <c r="J65" s="23"/>
      <c r="K65" s="23"/>
      <c r="L65" s="23"/>
      <c r="M65" s="23"/>
      <c r="Q65" s="30"/>
      <c r="R65" s="19"/>
    </row>
    <row r="66" spans="2:18">
      <c r="B66" s="23"/>
      <c r="C66" s="29"/>
      <c r="D66" s="23"/>
      <c r="E66" s="23"/>
      <c r="F66" s="23"/>
      <c r="G66" s="16"/>
      <c r="H66" s="16"/>
      <c r="I66" s="23"/>
      <c r="J66" s="23"/>
      <c r="K66" s="23"/>
      <c r="L66" s="23"/>
      <c r="M66" s="23"/>
      <c r="Q66" s="30"/>
      <c r="R66" s="19"/>
    </row>
    <row r="67" spans="2:18">
      <c r="B67" s="23"/>
      <c r="C67" s="29"/>
      <c r="D67" s="23"/>
      <c r="E67" s="23"/>
      <c r="F67" s="23"/>
      <c r="G67" s="16"/>
      <c r="H67" s="16"/>
      <c r="I67" s="23"/>
      <c r="J67" s="23"/>
      <c r="K67" s="23"/>
      <c r="L67" s="23"/>
      <c r="M67" s="23"/>
      <c r="Q67" s="30"/>
      <c r="R67" s="19"/>
    </row>
    <row r="68" spans="2:18">
      <c r="B68" s="23"/>
      <c r="C68" s="29"/>
      <c r="D68" s="23"/>
      <c r="E68" s="23"/>
      <c r="F68" s="23"/>
      <c r="G68" s="16"/>
      <c r="H68" s="16"/>
      <c r="I68" s="23"/>
      <c r="J68" s="23"/>
      <c r="K68" s="23"/>
      <c r="L68" s="23"/>
      <c r="M68" s="23"/>
      <c r="Q68" s="30"/>
      <c r="R68" s="19"/>
    </row>
    <row r="69" spans="2:18">
      <c r="B69" s="23"/>
      <c r="C69" s="29"/>
      <c r="D69" s="23"/>
      <c r="E69" s="23"/>
      <c r="F69" s="23"/>
      <c r="G69" s="16"/>
      <c r="H69" s="16"/>
      <c r="I69" s="23"/>
      <c r="J69" s="23"/>
      <c r="K69" s="23"/>
      <c r="L69" s="23"/>
      <c r="M69" s="23"/>
      <c r="Q69" s="30"/>
      <c r="R69" s="19"/>
    </row>
    <row r="70" spans="2:18">
      <c r="B70" s="23"/>
      <c r="C70" s="29"/>
      <c r="D70" s="23"/>
      <c r="E70" s="23"/>
      <c r="F70" s="23"/>
      <c r="G70" s="16"/>
      <c r="H70" s="16"/>
      <c r="I70" s="23"/>
      <c r="J70" s="23"/>
      <c r="K70" s="23"/>
      <c r="L70" s="23"/>
      <c r="M70" s="23"/>
      <c r="Q70" s="30"/>
      <c r="R70" s="19"/>
    </row>
    <row r="71" spans="2:18">
      <c r="B71" s="23"/>
      <c r="C71" s="29"/>
      <c r="D71" s="23"/>
      <c r="E71" s="23"/>
      <c r="F71" s="23"/>
      <c r="G71" s="16"/>
      <c r="H71" s="16"/>
      <c r="I71" s="23"/>
      <c r="J71" s="23"/>
      <c r="K71" s="23"/>
      <c r="L71" s="23"/>
      <c r="M71" s="23"/>
      <c r="Q71" s="30"/>
      <c r="R71" s="19"/>
    </row>
    <row r="72" spans="2:18">
      <c r="B72" s="23"/>
      <c r="C72" s="29"/>
      <c r="D72" s="23"/>
      <c r="E72" s="23"/>
      <c r="F72" s="23"/>
      <c r="G72" s="16"/>
      <c r="H72" s="16"/>
      <c r="I72" s="23"/>
      <c r="J72" s="23"/>
      <c r="K72" s="23"/>
      <c r="L72" s="23"/>
      <c r="M72" s="23"/>
      <c r="Q72" s="30"/>
      <c r="R72" s="19"/>
    </row>
    <row r="73" spans="2:18">
      <c r="B73" s="23"/>
      <c r="C73" s="29"/>
      <c r="D73" s="23"/>
      <c r="E73" s="23"/>
      <c r="F73" s="23"/>
      <c r="G73" s="16"/>
      <c r="H73" s="16"/>
      <c r="I73" s="23"/>
      <c r="J73" s="23"/>
      <c r="K73" s="23"/>
      <c r="L73" s="23"/>
      <c r="M73" s="23"/>
      <c r="Q73" s="30"/>
      <c r="R73" s="19"/>
    </row>
    <row r="74" spans="2:18">
      <c r="B74" s="23"/>
      <c r="C74" s="29"/>
      <c r="D74" s="23"/>
      <c r="E74" s="23"/>
      <c r="F74" s="23"/>
      <c r="G74" s="16"/>
      <c r="H74" s="16"/>
      <c r="I74" s="23"/>
      <c r="J74" s="23"/>
      <c r="K74" s="23"/>
      <c r="L74" s="23"/>
      <c r="M74" s="23"/>
      <c r="Q74" s="30"/>
      <c r="R74" s="19"/>
    </row>
    <row r="75" spans="2:18">
      <c r="B75" s="23"/>
      <c r="C75" s="29"/>
      <c r="D75" s="23"/>
      <c r="E75" s="23"/>
      <c r="F75" s="23"/>
      <c r="G75" s="16"/>
      <c r="H75" s="16"/>
      <c r="I75" s="23"/>
      <c r="J75" s="23"/>
      <c r="K75" s="23"/>
      <c r="L75" s="23"/>
      <c r="M75" s="23"/>
      <c r="Q75" s="30"/>
      <c r="R75" s="19"/>
    </row>
    <row r="76" spans="2:18">
      <c r="B76" s="23"/>
      <c r="C76" s="29"/>
      <c r="D76" s="23"/>
      <c r="E76" s="23"/>
      <c r="F76" s="23"/>
      <c r="G76" s="16"/>
      <c r="H76" s="16"/>
      <c r="I76" s="23"/>
      <c r="J76" s="23"/>
      <c r="K76" s="23"/>
      <c r="L76" s="23"/>
      <c r="M76" s="23"/>
      <c r="Q76" s="30"/>
      <c r="R76" s="19"/>
    </row>
    <row r="77" spans="2:18">
      <c r="B77" s="23"/>
      <c r="C77" s="29"/>
      <c r="D77" s="23"/>
      <c r="E77" s="23"/>
      <c r="F77" s="23"/>
      <c r="G77" s="16"/>
      <c r="H77" s="16"/>
      <c r="I77" s="23"/>
      <c r="J77" s="23"/>
      <c r="K77" s="23"/>
      <c r="L77" s="23"/>
      <c r="M77" s="23"/>
      <c r="Q77" s="30"/>
      <c r="R77" s="19"/>
    </row>
    <row r="78" spans="2:18">
      <c r="B78" s="23"/>
      <c r="C78" s="29"/>
      <c r="D78" s="23"/>
      <c r="E78" s="23"/>
      <c r="F78" s="23"/>
      <c r="G78" s="16"/>
      <c r="H78" s="16"/>
      <c r="I78" s="23"/>
      <c r="J78" s="23"/>
      <c r="K78" s="23"/>
      <c r="L78" s="23"/>
      <c r="M78" s="23"/>
      <c r="Q78" s="30"/>
      <c r="R78" s="19"/>
    </row>
    <row r="79" spans="2:18">
      <c r="B79" s="23"/>
      <c r="C79" s="29"/>
      <c r="D79" s="23"/>
      <c r="E79" s="23"/>
      <c r="F79" s="23"/>
      <c r="G79" s="16"/>
      <c r="H79" s="16"/>
      <c r="I79" s="23"/>
      <c r="J79" s="23"/>
      <c r="K79" s="23"/>
      <c r="L79" s="23"/>
      <c r="M79" s="23"/>
      <c r="Q79" s="30"/>
      <c r="R79" s="19"/>
    </row>
    <row r="80" spans="2:18">
      <c r="B80" s="23"/>
      <c r="C80" s="29"/>
      <c r="D80" s="23"/>
      <c r="E80" s="23"/>
      <c r="F80" s="23"/>
      <c r="G80" s="16"/>
      <c r="H80" s="16"/>
      <c r="I80" s="23"/>
      <c r="J80" s="23"/>
      <c r="K80" s="23"/>
      <c r="L80" s="23"/>
      <c r="M80" s="23"/>
      <c r="Q80" s="30"/>
      <c r="R80" s="19"/>
    </row>
    <row r="81" spans="2:18">
      <c r="B81" s="23"/>
      <c r="C81" s="29"/>
      <c r="D81" s="23"/>
      <c r="E81" s="23"/>
      <c r="F81" s="23"/>
      <c r="G81" s="16"/>
      <c r="H81" s="16"/>
      <c r="I81" s="23"/>
      <c r="J81" s="23"/>
      <c r="K81" s="23"/>
      <c r="L81" s="23"/>
      <c r="M81" s="23"/>
      <c r="Q81" s="30"/>
      <c r="R81" s="19"/>
    </row>
    <row r="82" spans="2:18">
      <c r="B82" s="23"/>
      <c r="C82" s="29"/>
      <c r="D82" s="23"/>
      <c r="E82" s="23"/>
      <c r="F82" s="23"/>
      <c r="G82" s="16"/>
      <c r="H82" s="16"/>
      <c r="I82" s="23"/>
      <c r="J82" s="23"/>
      <c r="K82" s="23"/>
      <c r="L82" s="23"/>
      <c r="M82" s="23"/>
      <c r="Q82" s="30"/>
      <c r="R82" s="19"/>
    </row>
    <row r="83" spans="2:18">
      <c r="B83" s="23"/>
      <c r="C83" s="29"/>
      <c r="D83" s="23"/>
      <c r="E83" s="23"/>
      <c r="F83" s="23"/>
      <c r="G83" s="16"/>
      <c r="H83" s="16"/>
      <c r="I83" s="23"/>
      <c r="J83" s="23"/>
      <c r="K83" s="23"/>
      <c r="L83" s="23"/>
      <c r="M83" s="23"/>
      <c r="Q83" s="30"/>
      <c r="R83" s="19"/>
    </row>
    <row r="84" spans="2:18">
      <c r="B84" s="23"/>
      <c r="C84" s="29"/>
      <c r="D84" s="23"/>
      <c r="E84" s="23"/>
      <c r="F84" s="23"/>
      <c r="G84" s="16"/>
      <c r="H84" s="16"/>
      <c r="I84" s="23"/>
      <c r="J84" s="23"/>
      <c r="K84" s="23"/>
      <c r="L84" s="23"/>
      <c r="M84" s="23"/>
      <c r="Q84" s="30"/>
      <c r="R84" s="19"/>
    </row>
    <row r="85" spans="2:18">
      <c r="B85" s="23"/>
      <c r="C85" s="29"/>
      <c r="D85" s="23"/>
      <c r="E85" s="23"/>
      <c r="F85" s="23"/>
      <c r="G85" s="16"/>
      <c r="H85" s="16"/>
      <c r="I85" s="23"/>
      <c r="J85" s="23"/>
      <c r="K85" s="23"/>
      <c r="L85" s="23"/>
      <c r="M85" s="23"/>
      <c r="Q85" s="30"/>
      <c r="R85" s="19"/>
    </row>
    <row r="86" spans="2:18">
      <c r="B86" s="23"/>
      <c r="C86" s="29"/>
      <c r="D86" s="23"/>
      <c r="E86" s="23"/>
      <c r="F86" s="23"/>
      <c r="G86" s="16"/>
      <c r="H86" s="16"/>
      <c r="I86" s="23"/>
      <c r="J86" s="23"/>
      <c r="K86" s="23"/>
      <c r="L86" s="23"/>
      <c r="M86" s="23"/>
      <c r="Q86" s="30"/>
      <c r="R86" s="19"/>
    </row>
    <row r="87" spans="2:18">
      <c r="B87" s="23"/>
      <c r="C87" s="29"/>
      <c r="D87" s="23"/>
      <c r="E87" s="23"/>
      <c r="F87" s="23"/>
      <c r="G87" s="16"/>
      <c r="H87" s="16"/>
      <c r="I87" s="23"/>
      <c r="J87" s="23"/>
      <c r="K87" s="23"/>
      <c r="L87" s="23"/>
      <c r="M87" s="23"/>
      <c r="Q87" s="30"/>
      <c r="R87" s="19"/>
    </row>
    <row r="88" spans="2:18">
      <c r="B88" s="23"/>
      <c r="C88" s="29"/>
      <c r="D88" s="23"/>
      <c r="E88" s="23"/>
      <c r="F88" s="23"/>
      <c r="G88" s="16"/>
      <c r="H88" s="16"/>
      <c r="I88" s="23"/>
      <c r="J88" s="23"/>
      <c r="K88" s="23"/>
      <c r="L88" s="23"/>
      <c r="M88" s="23"/>
      <c r="Q88" s="30"/>
      <c r="R88" s="19"/>
    </row>
    <row r="89" spans="2:18">
      <c r="B89" s="23"/>
      <c r="C89" s="29"/>
      <c r="D89" s="23"/>
      <c r="E89" s="23"/>
      <c r="F89" s="23"/>
      <c r="G89" s="16"/>
      <c r="H89" s="16"/>
      <c r="I89" s="23"/>
      <c r="J89" s="23"/>
      <c r="K89" s="23"/>
      <c r="L89" s="23"/>
      <c r="M89" s="23"/>
      <c r="Q89" s="30"/>
      <c r="R89" s="19"/>
    </row>
    <row r="90" spans="2:18">
      <c r="B90" s="23"/>
      <c r="C90" s="29"/>
      <c r="D90" s="23"/>
      <c r="E90" s="23"/>
      <c r="F90" s="23"/>
      <c r="G90" s="16"/>
      <c r="H90" s="16"/>
      <c r="I90" s="23"/>
      <c r="J90" s="23"/>
      <c r="K90" s="23"/>
      <c r="L90" s="23"/>
      <c r="M90" s="23"/>
      <c r="Q90" s="30"/>
      <c r="R90" s="19"/>
    </row>
    <row r="91" spans="2:18">
      <c r="B91" s="23"/>
      <c r="C91" s="29"/>
      <c r="D91" s="23"/>
      <c r="E91" s="23"/>
      <c r="F91" s="23"/>
      <c r="G91" s="16"/>
      <c r="H91" s="16"/>
      <c r="I91" s="23"/>
      <c r="J91" s="23"/>
      <c r="K91" s="23"/>
      <c r="L91" s="23"/>
      <c r="M91" s="23"/>
      <c r="Q91" s="30"/>
      <c r="R91" s="19"/>
    </row>
    <row r="92" spans="2:18">
      <c r="B92" s="23"/>
      <c r="C92" s="29"/>
      <c r="D92" s="23"/>
      <c r="E92" s="23"/>
      <c r="F92" s="23"/>
      <c r="G92" s="16"/>
      <c r="H92" s="16"/>
      <c r="I92" s="23"/>
      <c r="J92" s="23"/>
      <c r="K92" s="23"/>
      <c r="L92" s="23"/>
      <c r="M92" s="23"/>
      <c r="Q92" s="30"/>
      <c r="R92" s="19"/>
    </row>
    <row r="93" spans="2:18">
      <c r="B93" s="23"/>
      <c r="C93" s="29"/>
      <c r="D93" s="23"/>
      <c r="E93" s="23"/>
      <c r="F93" s="23"/>
      <c r="G93" s="16"/>
      <c r="H93" s="16"/>
      <c r="I93" s="23"/>
      <c r="J93" s="23"/>
      <c r="K93" s="23"/>
      <c r="L93" s="23"/>
      <c r="M93" s="23"/>
      <c r="Q93" s="30"/>
      <c r="R93" s="19"/>
    </row>
    <row r="94" spans="2:18">
      <c r="B94" s="23"/>
      <c r="C94" s="29"/>
      <c r="D94" s="23"/>
      <c r="E94" s="23"/>
      <c r="F94" s="23"/>
      <c r="G94" s="16"/>
      <c r="H94" s="16"/>
      <c r="I94" s="23"/>
      <c r="J94" s="23"/>
      <c r="K94" s="23"/>
      <c r="L94" s="23"/>
      <c r="M94" s="23"/>
      <c r="Q94" s="30"/>
      <c r="R94" s="19"/>
    </row>
    <row r="95" spans="2:18">
      <c r="B95" s="23"/>
      <c r="C95" s="29"/>
      <c r="D95" s="23"/>
      <c r="E95" s="23"/>
      <c r="F95" s="23"/>
      <c r="G95" s="16"/>
      <c r="H95" s="16"/>
      <c r="I95" s="23"/>
      <c r="J95" s="23"/>
      <c r="K95" s="23"/>
      <c r="L95" s="23"/>
      <c r="M95" s="23"/>
      <c r="Q95" s="30"/>
      <c r="R95" s="19"/>
    </row>
    <row r="96" spans="2:18">
      <c r="B96" s="23"/>
      <c r="C96" s="29"/>
      <c r="D96" s="23"/>
      <c r="E96" s="23"/>
      <c r="F96" s="23"/>
      <c r="G96" s="16"/>
      <c r="H96" s="16"/>
      <c r="I96" s="23"/>
      <c r="J96" s="23"/>
      <c r="K96" s="23"/>
      <c r="L96" s="23"/>
      <c r="M96" s="23"/>
      <c r="Q96" s="30"/>
      <c r="R96" s="19"/>
    </row>
    <row r="97" spans="2:18">
      <c r="B97" s="23"/>
      <c r="C97" s="29"/>
      <c r="D97" s="23"/>
      <c r="E97" s="23"/>
      <c r="F97" s="23"/>
      <c r="G97" s="16"/>
      <c r="H97" s="16"/>
      <c r="I97" s="23"/>
      <c r="J97" s="23"/>
      <c r="K97" s="23"/>
      <c r="L97" s="23"/>
      <c r="M97" s="23"/>
      <c r="Q97" s="30"/>
      <c r="R97" s="19"/>
    </row>
    <row r="98" spans="2:18">
      <c r="B98" s="23"/>
      <c r="C98" s="29"/>
      <c r="D98" s="23"/>
      <c r="E98" s="23"/>
      <c r="F98" s="23"/>
      <c r="G98" s="16"/>
      <c r="H98" s="16"/>
      <c r="I98" s="23"/>
      <c r="J98" s="23"/>
      <c r="K98" s="23"/>
      <c r="L98" s="23"/>
      <c r="M98" s="23"/>
      <c r="Q98" s="30"/>
      <c r="R98" s="19"/>
    </row>
    <row r="99" spans="2:18">
      <c r="B99" s="23"/>
      <c r="C99" s="29"/>
      <c r="D99" s="23"/>
      <c r="E99" s="23"/>
      <c r="F99" s="23"/>
      <c r="G99" s="16"/>
      <c r="H99" s="16"/>
      <c r="I99" s="23"/>
      <c r="J99" s="23"/>
      <c r="K99" s="23"/>
      <c r="L99" s="23"/>
      <c r="M99" s="23"/>
      <c r="Q99" s="30"/>
      <c r="R99" s="19"/>
    </row>
    <row r="100" spans="2:18">
      <c r="B100" s="23"/>
      <c r="C100" s="29"/>
      <c r="D100" s="23"/>
      <c r="E100" s="23"/>
      <c r="F100" s="23"/>
      <c r="G100" s="16"/>
      <c r="H100" s="16"/>
      <c r="I100" s="23"/>
      <c r="J100" s="23"/>
      <c r="K100" s="23"/>
      <c r="L100" s="23"/>
      <c r="M100" s="23"/>
      <c r="Q100" s="30"/>
      <c r="R100" s="19"/>
    </row>
    <row r="101" spans="2:18">
      <c r="B101" s="23"/>
      <c r="C101" s="29"/>
      <c r="D101" s="23"/>
      <c r="E101" s="23"/>
      <c r="F101" s="23"/>
      <c r="G101" s="16"/>
      <c r="H101" s="16"/>
      <c r="I101" s="23"/>
      <c r="J101" s="23"/>
      <c r="K101" s="23"/>
      <c r="L101" s="23"/>
      <c r="M101" s="23"/>
      <c r="Q101" s="30"/>
      <c r="R101" s="19"/>
    </row>
    <row r="102" spans="2:18">
      <c r="B102" s="23"/>
      <c r="C102" s="29"/>
      <c r="D102" s="23"/>
      <c r="E102" s="23"/>
      <c r="F102" s="23"/>
      <c r="G102" s="16"/>
      <c r="H102" s="16"/>
      <c r="I102" s="23"/>
      <c r="J102" s="23"/>
      <c r="K102" s="23"/>
      <c r="L102" s="23"/>
      <c r="M102" s="23"/>
      <c r="Q102" s="30"/>
      <c r="R102" s="19"/>
    </row>
    <row r="103" spans="2:18">
      <c r="B103" s="23"/>
      <c r="C103" s="29"/>
      <c r="D103" s="23"/>
      <c r="E103" s="23"/>
      <c r="F103" s="23"/>
      <c r="G103" s="16"/>
      <c r="H103" s="16"/>
      <c r="I103" s="23"/>
      <c r="J103" s="23"/>
      <c r="K103" s="23"/>
      <c r="L103" s="23"/>
      <c r="M103" s="23"/>
      <c r="Q103" s="30"/>
      <c r="R103" s="19"/>
    </row>
    <row r="104" spans="2:18">
      <c r="B104" s="23"/>
      <c r="C104" s="29"/>
      <c r="D104" s="23"/>
      <c r="E104" s="23"/>
      <c r="F104" s="23"/>
      <c r="G104" s="16"/>
      <c r="H104" s="16"/>
      <c r="I104" s="23"/>
      <c r="J104" s="23"/>
      <c r="K104" s="23"/>
      <c r="L104" s="23"/>
      <c r="M104" s="23"/>
      <c r="Q104" s="30"/>
      <c r="R104" s="19"/>
    </row>
    <row r="105" spans="2:18">
      <c r="B105" s="23"/>
      <c r="C105" s="29"/>
      <c r="D105" s="23"/>
      <c r="E105" s="23"/>
      <c r="F105" s="23"/>
      <c r="G105" s="16"/>
      <c r="H105" s="16"/>
      <c r="I105" s="23"/>
      <c r="J105" s="23"/>
      <c r="K105" s="23"/>
      <c r="L105" s="23"/>
      <c r="M105" s="23"/>
      <c r="Q105" s="30"/>
      <c r="R105" s="19"/>
    </row>
    <row r="106" spans="2:18">
      <c r="B106" s="23"/>
      <c r="C106" s="29"/>
      <c r="D106" s="23"/>
      <c r="E106" s="23"/>
      <c r="F106" s="23"/>
      <c r="G106" s="16"/>
      <c r="H106" s="16"/>
      <c r="I106" s="23"/>
      <c r="J106" s="23"/>
      <c r="K106" s="23"/>
      <c r="L106" s="23"/>
      <c r="M106" s="23"/>
      <c r="Q106" s="30"/>
      <c r="R106" s="19"/>
    </row>
    <row r="107" spans="2:18">
      <c r="B107" s="23"/>
      <c r="C107" s="29"/>
      <c r="D107" s="23"/>
      <c r="E107" s="23"/>
      <c r="F107" s="23"/>
      <c r="G107" s="16"/>
      <c r="H107" s="16"/>
      <c r="I107" s="23"/>
      <c r="J107" s="23"/>
      <c r="K107" s="23"/>
      <c r="L107" s="23"/>
      <c r="M107" s="23"/>
      <c r="Q107" s="30"/>
      <c r="R107" s="19"/>
    </row>
    <row r="108" spans="2:18">
      <c r="B108" s="23"/>
      <c r="C108" s="29"/>
      <c r="D108" s="23"/>
      <c r="E108" s="23"/>
      <c r="F108" s="23"/>
      <c r="G108" s="16"/>
      <c r="H108" s="16"/>
      <c r="I108" s="23"/>
      <c r="J108" s="23"/>
      <c r="K108" s="23"/>
      <c r="L108" s="23"/>
      <c r="M108" s="23"/>
      <c r="Q108" s="30"/>
      <c r="R108" s="19"/>
    </row>
    <row r="109" spans="2:18">
      <c r="B109" s="23"/>
      <c r="C109" s="29"/>
      <c r="D109" s="23"/>
      <c r="E109" s="23"/>
      <c r="F109" s="23"/>
      <c r="G109" s="16"/>
      <c r="H109" s="16"/>
      <c r="I109" s="23"/>
      <c r="J109" s="23"/>
      <c r="K109" s="23"/>
      <c r="L109" s="23"/>
      <c r="M109" s="23"/>
      <c r="Q109" s="30"/>
      <c r="R109" s="19"/>
    </row>
    <row r="110" spans="2:18">
      <c r="B110" s="23"/>
      <c r="C110" s="29"/>
      <c r="D110" s="23"/>
      <c r="E110" s="23"/>
      <c r="F110" s="23"/>
      <c r="G110" s="16"/>
      <c r="H110" s="16"/>
      <c r="I110" s="23"/>
      <c r="J110" s="23"/>
      <c r="K110" s="23"/>
      <c r="L110" s="23"/>
      <c r="M110" s="23"/>
      <c r="Q110" s="30"/>
      <c r="R110" s="19"/>
    </row>
    <row r="111" spans="2:18">
      <c r="B111" s="23"/>
      <c r="C111" s="29"/>
      <c r="D111" s="23"/>
      <c r="E111" s="23"/>
      <c r="F111" s="23"/>
      <c r="G111" s="16"/>
      <c r="H111" s="16"/>
      <c r="I111" s="23"/>
      <c r="J111" s="23"/>
      <c r="K111" s="23"/>
      <c r="L111" s="23"/>
      <c r="M111" s="23"/>
      <c r="Q111" s="30"/>
      <c r="R111" s="19"/>
    </row>
    <row r="112" spans="2:18">
      <c r="B112" s="23"/>
      <c r="C112" s="29"/>
      <c r="D112" s="23"/>
      <c r="E112" s="23"/>
      <c r="F112" s="23"/>
      <c r="G112" s="16"/>
      <c r="H112" s="16"/>
      <c r="I112" s="23"/>
      <c r="J112" s="23"/>
      <c r="K112" s="23"/>
      <c r="L112" s="23"/>
      <c r="M112" s="23"/>
      <c r="Q112" s="30"/>
      <c r="R112" s="19"/>
    </row>
    <row r="113" spans="2:18">
      <c r="B113" s="23"/>
      <c r="C113" s="29"/>
      <c r="D113" s="23"/>
      <c r="E113" s="23"/>
      <c r="F113" s="23"/>
      <c r="G113" s="16"/>
      <c r="H113" s="16"/>
      <c r="I113" s="23"/>
      <c r="J113" s="23"/>
      <c r="K113" s="23"/>
      <c r="L113" s="23"/>
      <c r="M113" s="23"/>
      <c r="Q113" s="30"/>
      <c r="R113" s="19"/>
    </row>
    <row r="114" spans="2:18">
      <c r="B114" s="23"/>
      <c r="C114" s="29"/>
      <c r="D114" s="23"/>
      <c r="E114" s="23"/>
      <c r="F114" s="23"/>
      <c r="G114" s="16"/>
      <c r="H114" s="16"/>
      <c r="I114" s="23"/>
      <c r="J114" s="23"/>
      <c r="K114" s="23"/>
      <c r="L114" s="23"/>
      <c r="M114" s="23"/>
      <c r="Q114" s="30"/>
      <c r="R114" s="19"/>
    </row>
    <row r="115" spans="2:18">
      <c r="B115" s="23"/>
      <c r="C115" s="29"/>
      <c r="D115" s="23"/>
      <c r="E115" s="23"/>
      <c r="F115" s="23"/>
      <c r="G115" s="16"/>
      <c r="H115" s="16"/>
      <c r="I115" s="23"/>
      <c r="J115" s="23"/>
      <c r="K115" s="23"/>
      <c r="L115" s="23"/>
      <c r="M115" s="23"/>
      <c r="Q115" s="30"/>
      <c r="R115" s="19"/>
    </row>
    <row r="116" spans="2:18">
      <c r="B116" s="23"/>
      <c r="C116" s="29"/>
      <c r="D116" s="23"/>
      <c r="E116" s="23"/>
      <c r="F116" s="23"/>
      <c r="G116" s="16"/>
      <c r="H116" s="16"/>
      <c r="I116" s="23"/>
      <c r="J116" s="23"/>
      <c r="K116" s="23"/>
      <c r="L116" s="23"/>
      <c r="M116" s="23"/>
      <c r="Q116" s="30"/>
      <c r="R116" s="19"/>
    </row>
    <row r="117" spans="2:18">
      <c r="B117" s="23"/>
      <c r="C117" s="29"/>
      <c r="D117" s="23"/>
      <c r="E117" s="23"/>
      <c r="F117" s="23"/>
      <c r="G117" s="16"/>
      <c r="H117" s="16"/>
      <c r="I117" s="23"/>
      <c r="J117" s="23"/>
      <c r="K117" s="23"/>
      <c r="L117" s="23"/>
      <c r="M117" s="23"/>
      <c r="Q117" s="30"/>
      <c r="R117" s="19"/>
    </row>
    <row r="118" spans="2:18">
      <c r="B118" s="23"/>
      <c r="C118" s="29"/>
      <c r="D118" s="23"/>
      <c r="E118" s="23"/>
      <c r="F118" s="23"/>
      <c r="G118" s="16"/>
      <c r="H118" s="16"/>
      <c r="I118" s="23"/>
      <c r="J118" s="23"/>
      <c r="K118" s="23"/>
      <c r="L118" s="23"/>
      <c r="M118" s="23"/>
      <c r="Q118" s="30"/>
      <c r="R118" s="19"/>
    </row>
    <row r="119" spans="2:18">
      <c r="B119" s="23"/>
      <c r="C119" s="29"/>
      <c r="D119" s="23"/>
      <c r="E119" s="23"/>
      <c r="F119" s="23"/>
      <c r="G119" s="16"/>
      <c r="H119" s="16"/>
      <c r="I119" s="23"/>
      <c r="J119" s="23"/>
      <c r="K119" s="23"/>
      <c r="L119" s="23"/>
      <c r="M119" s="23"/>
      <c r="Q119" s="30"/>
      <c r="R119" s="19"/>
    </row>
    <row r="120" spans="2:18">
      <c r="B120" s="23"/>
      <c r="C120" s="29"/>
      <c r="D120" s="23"/>
      <c r="E120" s="23"/>
      <c r="F120" s="23"/>
      <c r="G120" s="16"/>
      <c r="H120" s="16"/>
      <c r="I120" s="23"/>
      <c r="J120" s="23"/>
      <c r="K120" s="23"/>
      <c r="L120" s="23"/>
      <c r="M120" s="23"/>
      <c r="Q120" s="30"/>
      <c r="R120" s="19"/>
    </row>
    <row r="121" spans="2:18">
      <c r="B121" s="23"/>
      <c r="C121" s="29"/>
      <c r="D121" s="23"/>
      <c r="E121" s="23"/>
      <c r="F121" s="23"/>
      <c r="G121" s="16"/>
      <c r="H121" s="16"/>
      <c r="I121" s="23"/>
      <c r="J121" s="23"/>
      <c r="K121" s="23"/>
      <c r="L121" s="23"/>
      <c r="M121" s="23"/>
      <c r="Q121" s="30"/>
      <c r="R121" s="19"/>
    </row>
    <row r="122" spans="2:18">
      <c r="B122" s="23"/>
      <c r="C122" s="29"/>
      <c r="D122" s="23"/>
      <c r="E122" s="23"/>
      <c r="F122" s="23"/>
      <c r="G122" s="16"/>
      <c r="H122" s="16"/>
      <c r="I122" s="23"/>
      <c r="J122" s="23"/>
      <c r="K122" s="23"/>
      <c r="L122" s="23"/>
      <c r="M122" s="23"/>
      <c r="Q122" s="30"/>
      <c r="R122" s="19"/>
    </row>
    <row r="123" spans="2:18">
      <c r="B123" s="23"/>
      <c r="C123" s="29"/>
      <c r="D123" s="23"/>
      <c r="E123" s="23"/>
      <c r="F123" s="23"/>
      <c r="G123" s="16"/>
      <c r="H123" s="16"/>
      <c r="I123" s="23"/>
      <c r="J123" s="23"/>
      <c r="K123" s="23"/>
      <c r="L123" s="23"/>
      <c r="M123" s="23"/>
      <c r="Q123" s="30"/>
      <c r="R123" s="19"/>
    </row>
    <row r="124" spans="2:18">
      <c r="B124" s="23"/>
      <c r="C124" s="29"/>
      <c r="D124" s="23"/>
      <c r="E124" s="23"/>
      <c r="F124" s="23"/>
      <c r="G124" s="16"/>
      <c r="H124" s="16"/>
      <c r="I124" s="23"/>
      <c r="J124" s="23"/>
      <c r="K124" s="23"/>
      <c r="L124" s="23"/>
      <c r="M124" s="23"/>
      <c r="Q124" s="30"/>
      <c r="R124" s="19"/>
    </row>
    <row r="125" spans="2:18">
      <c r="B125" s="23"/>
      <c r="C125" s="29"/>
      <c r="D125" s="23"/>
      <c r="E125" s="23"/>
      <c r="F125" s="23"/>
      <c r="G125" s="16"/>
      <c r="H125" s="16"/>
      <c r="I125" s="23"/>
      <c r="J125" s="23"/>
      <c r="K125" s="23"/>
      <c r="L125" s="23"/>
      <c r="M125" s="23"/>
      <c r="Q125" s="30"/>
      <c r="R125" s="19"/>
    </row>
    <row r="126" spans="2:18">
      <c r="B126" s="23"/>
      <c r="C126" s="29"/>
      <c r="D126" s="23"/>
      <c r="E126" s="23"/>
      <c r="F126" s="23"/>
      <c r="G126" s="16"/>
      <c r="H126" s="16"/>
      <c r="I126" s="23"/>
      <c r="J126" s="23"/>
      <c r="K126" s="23"/>
      <c r="L126" s="23"/>
      <c r="M126" s="23"/>
      <c r="Q126" s="30"/>
      <c r="R126" s="19"/>
    </row>
    <row r="127" spans="2:18">
      <c r="B127" s="23"/>
      <c r="C127" s="29"/>
      <c r="D127" s="23"/>
      <c r="E127" s="23"/>
      <c r="F127" s="23"/>
      <c r="G127" s="16"/>
      <c r="H127" s="16"/>
      <c r="I127" s="23"/>
      <c r="J127" s="23"/>
      <c r="K127" s="23"/>
      <c r="L127" s="23"/>
      <c r="M127" s="23"/>
      <c r="Q127" s="30"/>
      <c r="R127" s="19"/>
    </row>
    <row r="128" spans="2:18">
      <c r="B128" s="23"/>
      <c r="C128" s="29"/>
      <c r="D128" s="23"/>
      <c r="E128" s="23"/>
      <c r="F128" s="23"/>
      <c r="G128" s="16"/>
      <c r="H128" s="16"/>
      <c r="I128" s="23"/>
      <c r="J128" s="23"/>
      <c r="K128" s="23"/>
      <c r="L128" s="23"/>
      <c r="M128" s="23"/>
      <c r="Q128" s="30"/>
      <c r="R128" s="19"/>
    </row>
    <row r="129" spans="2:18">
      <c r="B129" s="23"/>
      <c r="C129" s="29"/>
      <c r="D129" s="23"/>
      <c r="E129" s="23"/>
      <c r="F129" s="23"/>
      <c r="G129" s="16"/>
      <c r="H129" s="16"/>
      <c r="I129" s="23"/>
      <c r="J129" s="23"/>
      <c r="K129" s="23"/>
      <c r="L129" s="23"/>
      <c r="M129" s="23"/>
      <c r="Q129" s="30"/>
      <c r="R129" s="19"/>
    </row>
    <row r="130" spans="2:18">
      <c r="B130" s="23"/>
      <c r="C130" s="29"/>
      <c r="D130" s="23"/>
      <c r="E130" s="23"/>
      <c r="F130" s="23"/>
      <c r="G130" s="16"/>
      <c r="H130" s="16"/>
      <c r="I130" s="23"/>
      <c r="J130" s="23"/>
      <c r="K130" s="23"/>
      <c r="L130" s="23"/>
      <c r="M130" s="23"/>
      <c r="Q130" s="30"/>
      <c r="R130" s="19"/>
    </row>
    <row r="131" spans="2:18">
      <c r="B131" s="23"/>
      <c r="C131" s="29"/>
      <c r="D131" s="23"/>
      <c r="E131" s="23"/>
      <c r="F131" s="23"/>
      <c r="G131" s="16"/>
      <c r="H131" s="16"/>
      <c r="I131" s="23"/>
      <c r="J131" s="23"/>
      <c r="K131" s="23"/>
      <c r="L131" s="23"/>
      <c r="M131" s="23"/>
      <c r="Q131" s="30"/>
      <c r="R131" s="19"/>
    </row>
    <row r="132" spans="2:18">
      <c r="B132" s="23"/>
      <c r="C132" s="29"/>
      <c r="D132" s="23"/>
      <c r="E132" s="23"/>
      <c r="F132" s="23"/>
      <c r="G132" s="16"/>
      <c r="H132" s="16"/>
      <c r="I132" s="23"/>
      <c r="J132" s="23"/>
      <c r="K132" s="23"/>
      <c r="L132" s="23"/>
      <c r="M132" s="23"/>
      <c r="Q132" s="30"/>
      <c r="R132" s="19"/>
    </row>
    <row r="133" spans="2:18">
      <c r="B133" s="23"/>
      <c r="C133" s="29"/>
      <c r="D133" s="23"/>
      <c r="E133" s="23"/>
      <c r="F133" s="23"/>
      <c r="G133" s="16"/>
      <c r="H133" s="16"/>
      <c r="I133" s="23"/>
      <c r="J133" s="23"/>
      <c r="K133" s="23"/>
      <c r="L133" s="23"/>
      <c r="M133" s="23"/>
      <c r="Q133" s="30"/>
      <c r="R133" s="19"/>
    </row>
    <row r="134" spans="2:18">
      <c r="B134" s="23"/>
      <c r="C134" s="29"/>
      <c r="D134" s="23"/>
      <c r="E134" s="23"/>
      <c r="F134" s="23"/>
      <c r="G134" s="16"/>
      <c r="H134" s="16"/>
      <c r="I134" s="23"/>
      <c r="J134" s="23"/>
      <c r="K134" s="23"/>
      <c r="L134" s="23"/>
      <c r="M134" s="23"/>
      <c r="Q134" s="30"/>
      <c r="R134" s="19"/>
    </row>
    <row r="135" spans="2:18">
      <c r="B135" s="23"/>
      <c r="C135" s="29"/>
      <c r="D135" s="23"/>
      <c r="E135" s="23"/>
      <c r="F135" s="23"/>
      <c r="G135" s="16"/>
      <c r="H135" s="16"/>
      <c r="I135" s="23"/>
      <c r="J135" s="23"/>
      <c r="K135" s="23"/>
      <c r="L135" s="23"/>
      <c r="M135" s="23"/>
      <c r="Q135" s="30"/>
      <c r="R135" s="19"/>
    </row>
    <row r="136" spans="2:18">
      <c r="B136" s="23"/>
      <c r="C136" s="29"/>
      <c r="D136" s="23"/>
      <c r="E136" s="23"/>
      <c r="F136" s="23"/>
      <c r="G136" s="16"/>
      <c r="H136" s="16"/>
      <c r="I136" s="23"/>
      <c r="J136" s="23"/>
      <c r="K136" s="23"/>
      <c r="L136" s="23"/>
      <c r="M136" s="23"/>
      <c r="Q136" s="30"/>
      <c r="R136" s="19"/>
    </row>
    <row r="137" spans="2:18">
      <c r="B137" s="23"/>
      <c r="C137" s="29"/>
      <c r="D137" s="23"/>
      <c r="E137" s="23"/>
      <c r="F137" s="23"/>
      <c r="G137" s="16"/>
      <c r="H137" s="16"/>
      <c r="I137" s="23"/>
      <c r="J137" s="23"/>
      <c r="K137" s="23"/>
      <c r="L137" s="23"/>
      <c r="M137" s="23"/>
      <c r="Q137" s="30"/>
      <c r="R137" s="19"/>
    </row>
    <row r="138" spans="2:18">
      <c r="B138" s="23"/>
      <c r="C138" s="29"/>
      <c r="D138" s="23"/>
      <c r="E138" s="23"/>
      <c r="F138" s="23"/>
      <c r="G138" s="16"/>
      <c r="H138" s="16"/>
      <c r="I138" s="23"/>
      <c r="J138" s="23"/>
      <c r="K138" s="23"/>
      <c r="L138" s="23"/>
      <c r="M138" s="23"/>
      <c r="Q138" s="30"/>
      <c r="R138" s="19"/>
    </row>
    <row r="139" spans="2:18">
      <c r="B139" s="23"/>
      <c r="C139" s="29"/>
      <c r="D139" s="23"/>
      <c r="E139" s="23"/>
      <c r="F139" s="23"/>
      <c r="G139" s="16"/>
      <c r="H139" s="16"/>
      <c r="I139" s="23"/>
      <c r="J139" s="23"/>
      <c r="K139" s="23"/>
      <c r="L139" s="23"/>
      <c r="M139" s="23"/>
      <c r="Q139" s="30"/>
      <c r="R139" s="19"/>
    </row>
    <row r="140" spans="2:18">
      <c r="B140" s="23"/>
      <c r="C140" s="29"/>
      <c r="D140" s="23"/>
      <c r="E140" s="23"/>
      <c r="F140" s="23"/>
      <c r="G140" s="16"/>
      <c r="H140" s="16"/>
      <c r="I140" s="23"/>
      <c r="J140" s="23"/>
      <c r="K140" s="23"/>
      <c r="L140" s="23"/>
      <c r="M140" s="23"/>
      <c r="Q140" s="30"/>
      <c r="R140" s="19"/>
    </row>
    <row r="141" spans="2:18">
      <c r="B141" s="23"/>
      <c r="C141" s="29"/>
      <c r="D141" s="23"/>
      <c r="E141" s="23"/>
      <c r="F141" s="23"/>
      <c r="G141" s="16"/>
      <c r="H141" s="16"/>
      <c r="I141" s="23"/>
      <c r="J141" s="23"/>
      <c r="K141" s="23"/>
      <c r="L141" s="23"/>
      <c r="M141" s="23"/>
      <c r="Q141" s="30"/>
      <c r="R141" s="19"/>
    </row>
    <row r="142" spans="2:18">
      <c r="B142" s="23"/>
      <c r="C142" s="29"/>
      <c r="D142" s="23"/>
      <c r="E142" s="23"/>
      <c r="F142" s="23"/>
      <c r="G142" s="16"/>
      <c r="H142" s="16"/>
      <c r="I142" s="23"/>
      <c r="J142" s="23"/>
      <c r="K142" s="23"/>
      <c r="L142" s="23"/>
      <c r="M142" s="23"/>
      <c r="Q142" s="30"/>
      <c r="R142" s="19"/>
    </row>
    <row r="143" spans="2:18">
      <c r="B143" s="23"/>
      <c r="C143" s="29"/>
      <c r="D143" s="23"/>
      <c r="E143" s="23"/>
      <c r="F143" s="23"/>
      <c r="G143" s="16"/>
      <c r="H143" s="16"/>
      <c r="I143" s="23"/>
      <c r="J143" s="23"/>
      <c r="K143" s="23"/>
      <c r="L143" s="23"/>
      <c r="M143" s="23"/>
      <c r="Q143" s="30"/>
      <c r="R143" s="19"/>
    </row>
    <row r="144" spans="2:18">
      <c r="B144" s="23"/>
      <c r="C144" s="29"/>
      <c r="D144" s="23"/>
      <c r="E144" s="23"/>
      <c r="F144" s="23"/>
      <c r="G144" s="16"/>
      <c r="H144" s="16"/>
      <c r="I144" s="23"/>
      <c r="J144" s="23"/>
      <c r="K144" s="23"/>
      <c r="L144" s="23"/>
      <c r="M144" s="23"/>
      <c r="Q144" s="30"/>
      <c r="R144" s="19"/>
    </row>
    <row r="145" spans="1:19">
      <c r="B145" s="23"/>
      <c r="C145" s="29"/>
      <c r="D145" s="23"/>
      <c r="E145" s="23"/>
      <c r="F145" s="23"/>
      <c r="G145" s="16"/>
      <c r="H145" s="16"/>
      <c r="I145" s="23"/>
      <c r="J145" s="23"/>
      <c r="K145" s="23"/>
      <c r="L145" s="23"/>
      <c r="M145" s="23"/>
      <c r="Q145" s="30"/>
      <c r="R145" s="19"/>
    </row>
    <row r="146" spans="1:19">
      <c r="B146" s="23"/>
      <c r="C146" s="29"/>
      <c r="D146" s="23"/>
      <c r="E146" s="23"/>
      <c r="F146" s="23"/>
      <c r="G146" s="16"/>
      <c r="H146" s="16"/>
      <c r="I146" s="23"/>
      <c r="J146" s="23"/>
      <c r="K146" s="23"/>
      <c r="L146" s="23"/>
      <c r="M146" s="23"/>
      <c r="Q146" s="30"/>
      <c r="R146" s="19"/>
    </row>
    <row r="147" spans="1:19">
      <c r="B147" s="23"/>
      <c r="C147" s="29"/>
      <c r="D147" s="23"/>
      <c r="E147" s="23"/>
      <c r="F147" s="23"/>
      <c r="G147" s="16"/>
      <c r="H147" s="16"/>
      <c r="I147" s="23"/>
      <c r="J147" s="23"/>
      <c r="K147" s="23"/>
      <c r="L147" s="23"/>
      <c r="M147" s="23"/>
      <c r="Q147" s="30"/>
      <c r="R147" s="19"/>
    </row>
    <row r="148" spans="1:19">
      <c r="B148" s="23"/>
      <c r="C148" s="29"/>
      <c r="D148" s="23"/>
      <c r="E148" s="23"/>
      <c r="F148" s="23"/>
      <c r="G148" s="16"/>
      <c r="H148" s="16"/>
      <c r="I148" s="23"/>
      <c r="J148" s="23"/>
      <c r="K148" s="23"/>
      <c r="L148" s="23"/>
      <c r="M148" s="23"/>
      <c r="Q148" s="30"/>
      <c r="R148" s="19"/>
    </row>
    <row r="152" spans="1:19" s="27" customFormat="1">
      <c r="A152" s="54"/>
      <c r="B152" s="54"/>
      <c r="C152" s="25"/>
      <c r="D152" s="26"/>
      <c r="F152" s="25"/>
      <c r="G152" s="26"/>
      <c r="H152" s="25"/>
      <c r="I152" s="25"/>
      <c r="J152" s="26"/>
      <c r="M152" s="31"/>
      <c r="P152" s="31"/>
      <c r="S152" s="26"/>
    </row>
    <row r="153" spans="1:19">
      <c r="A153" s="19"/>
      <c r="B153" s="17"/>
      <c r="F153" s="18"/>
      <c r="O153" s="19"/>
      <c r="P153" s="19"/>
      <c r="Q153" s="19"/>
    </row>
    <row r="154" spans="1:19" s="21" customFormat="1" ht="14.25">
      <c r="B154" s="32"/>
      <c r="C154" s="24"/>
      <c r="F154" s="22"/>
      <c r="Q154" s="20"/>
      <c r="R154" s="20"/>
    </row>
    <row r="155" spans="1:19" s="21" customFormat="1" ht="14.25">
      <c r="B155" s="32"/>
      <c r="C155" s="24"/>
      <c r="F155" s="22"/>
      <c r="Q155" s="20"/>
      <c r="R155" s="20"/>
    </row>
    <row r="158" spans="1:19" ht="12.75" customHeight="1">
      <c r="A158" s="19"/>
      <c r="B158" s="14"/>
      <c r="F158" s="16"/>
      <c r="J158" s="19"/>
      <c r="K158" s="19"/>
    </row>
    <row r="161" spans="1:18">
      <c r="B161" s="23"/>
      <c r="C161" s="29"/>
      <c r="D161" s="23"/>
      <c r="E161" s="23"/>
      <c r="F161" s="23"/>
      <c r="G161" s="16"/>
      <c r="H161" s="16"/>
      <c r="I161" s="23"/>
      <c r="J161" s="23"/>
      <c r="K161" s="23"/>
      <c r="L161" s="23"/>
      <c r="M161" s="23"/>
      <c r="N161" s="30"/>
      <c r="O161" s="30"/>
      <c r="Q161" s="30"/>
      <c r="R161" s="19"/>
    </row>
    <row r="162" spans="1:18">
      <c r="B162" s="23"/>
      <c r="C162" s="29"/>
      <c r="D162" s="23"/>
      <c r="E162" s="23"/>
      <c r="F162" s="23"/>
      <c r="G162" s="16"/>
      <c r="H162" s="16"/>
      <c r="I162" s="23"/>
      <c r="J162" s="23"/>
      <c r="K162" s="23"/>
      <c r="L162" s="23"/>
      <c r="M162" s="23"/>
      <c r="Q162" s="30"/>
      <c r="R162" s="19"/>
    </row>
    <row r="163" spans="1:18">
      <c r="B163" s="23"/>
      <c r="C163" s="29"/>
      <c r="D163" s="23"/>
      <c r="E163" s="23"/>
      <c r="F163" s="23"/>
      <c r="G163" s="16"/>
      <c r="H163" s="16"/>
      <c r="I163" s="23"/>
      <c r="J163" s="23"/>
      <c r="K163" s="23"/>
      <c r="L163" s="23"/>
      <c r="M163" s="23"/>
      <c r="Q163" s="30"/>
      <c r="R163" s="19"/>
    </row>
    <row r="164" spans="1:18">
      <c r="B164" s="23"/>
      <c r="C164" s="29"/>
      <c r="D164" s="23"/>
      <c r="E164" s="23"/>
      <c r="F164" s="23"/>
      <c r="G164" s="16"/>
      <c r="H164" s="16"/>
      <c r="I164" s="23"/>
      <c r="J164" s="23"/>
      <c r="K164" s="23"/>
      <c r="L164" s="23"/>
      <c r="M164" s="23"/>
      <c r="Q164" s="30"/>
      <c r="R164" s="19"/>
    </row>
    <row r="165" spans="1:18">
      <c r="B165" s="23"/>
      <c r="C165" s="29"/>
      <c r="D165" s="23"/>
      <c r="E165" s="23"/>
      <c r="F165" s="23"/>
      <c r="G165" s="16"/>
      <c r="H165" s="16"/>
      <c r="I165" s="23"/>
      <c r="J165" s="23"/>
      <c r="K165" s="23"/>
      <c r="L165" s="23"/>
      <c r="M165" s="23"/>
      <c r="Q165" s="30"/>
      <c r="R165" s="19"/>
    </row>
    <row r="167" spans="1:18">
      <c r="A167" s="19"/>
      <c r="B167" s="23"/>
      <c r="C167" s="29"/>
      <c r="D167" s="23"/>
      <c r="E167" s="23"/>
      <c r="F167" s="23"/>
      <c r="G167" s="16"/>
      <c r="H167" s="16"/>
      <c r="I167" s="23"/>
      <c r="J167" s="23"/>
      <c r="K167" s="23"/>
      <c r="L167" s="23"/>
      <c r="M167" s="23"/>
      <c r="N167" s="30"/>
      <c r="O167" s="30"/>
    </row>
    <row r="168" spans="1:18">
      <c r="A168" s="23"/>
      <c r="B168" s="29"/>
      <c r="D168" s="23"/>
      <c r="E168" s="23"/>
      <c r="F168" s="16"/>
      <c r="G168" s="16"/>
      <c r="H168" s="23"/>
      <c r="I168" s="23"/>
      <c r="J168" s="23"/>
      <c r="K168" s="23"/>
      <c r="L168" s="23"/>
    </row>
    <row r="169" spans="1:18">
      <c r="A169" s="19"/>
      <c r="C169"/>
      <c r="J169" s="30"/>
      <c r="K169" s="30"/>
    </row>
    <row r="170" spans="1:18">
      <c r="A170" s="19"/>
      <c r="C170"/>
      <c r="J170" s="30"/>
      <c r="K170" s="30"/>
    </row>
    <row r="171" spans="1:18">
      <c r="B171" s="23"/>
      <c r="C171" s="29"/>
      <c r="D171" s="23"/>
      <c r="E171" s="23"/>
      <c r="F171" s="23"/>
      <c r="G171" s="16"/>
      <c r="H171" s="16"/>
      <c r="I171" s="23"/>
      <c r="J171" s="23"/>
      <c r="K171" s="23"/>
      <c r="L171" s="23"/>
      <c r="M171" s="23"/>
      <c r="N171" s="30"/>
      <c r="O171" s="30"/>
    </row>
    <row r="172" spans="1:18">
      <c r="B172" s="23"/>
      <c r="C172" s="29"/>
      <c r="D172" s="23"/>
      <c r="E172" s="23"/>
      <c r="F172" s="23"/>
      <c r="G172" s="16"/>
      <c r="H172" s="16"/>
      <c r="I172" s="23"/>
      <c r="J172" s="23"/>
      <c r="K172" s="23"/>
      <c r="L172" s="23"/>
      <c r="M172" s="23"/>
      <c r="Q172" s="30"/>
      <c r="R172" s="19"/>
    </row>
    <row r="173" spans="1:18">
      <c r="B173" s="23"/>
      <c r="C173" s="29"/>
      <c r="D173" s="23"/>
      <c r="E173" s="23"/>
      <c r="F173" s="23"/>
      <c r="G173" s="16"/>
      <c r="H173" s="16"/>
      <c r="I173" s="23"/>
      <c r="J173" s="23"/>
      <c r="K173" s="23"/>
      <c r="L173" s="23"/>
      <c r="M173" s="23"/>
      <c r="Q173" s="30"/>
      <c r="R173" s="19"/>
    </row>
    <row r="174" spans="1:18">
      <c r="B174" s="23"/>
      <c r="C174" s="29"/>
      <c r="D174" s="23"/>
      <c r="E174" s="23"/>
      <c r="F174" s="23"/>
      <c r="G174" s="16"/>
      <c r="H174" s="16"/>
      <c r="I174" s="23"/>
      <c r="J174" s="23"/>
      <c r="K174" s="23"/>
      <c r="L174" s="23"/>
      <c r="M174" s="23"/>
      <c r="Q174" s="30"/>
      <c r="R174" s="19"/>
    </row>
    <row r="175" spans="1:18">
      <c r="B175" s="23"/>
      <c r="C175" s="29"/>
      <c r="D175" s="23"/>
      <c r="E175" s="23"/>
      <c r="F175" s="23"/>
      <c r="G175" s="16"/>
      <c r="H175" s="16"/>
      <c r="I175" s="23"/>
      <c r="J175" s="23"/>
      <c r="K175" s="23"/>
      <c r="L175" s="23"/>
      <c r="M175" s="23"/>
      <c r="Q175" s="30"/>
      <c r="R175" s="19"/>
    </row>
    <row r="176" spans="1:18">
      <c r="B176" s="23"/>
      <c r="C176" s="29"/>
      <c r="D176" s="23"/>
      <c r="E176" s="23"/>
      <c r="F176" s="23"/>
      <c r="G176" s="16"/>
      <c r="H176" s="16"/>
      <c r="I176" s="23"/>
      <c r="J176" s="23"/>
      <c r="K176" s="23"/>
      <c r="L176" s="23"/>
      <c r="M176" s="23"/>
      <c r="Q176" s="30"/>
      <c r="R176" s="19"/>
    </row>
    <row r="177" spans="1:19">
      <c r="B177" s="23"/>
      <c r="C177" s="29"/>
      <c r="D177" s="23"/>
      <c r="E177" s="23"/>
      <c r="F177" s="23"/>
      <c r="G177" s="16"/>
      <c r="H177" s="16"/>
      <c r="I177" s="23"/>
      <c r="J177" s="23"/>
      <c r="K177" s="23"/>
      <c r="L177" s="23"/>
      <c r="M177" s="23"/>
      <c r="Q177" s="30"/>
      <c r="R177" s="19"/>
    </row>
    <row r="178" spans="1:19">
      <c r="B178" s="23"/>
      <c r="C178" s="29"/>
      <c r="D178" s="23"/>
      <c r="E178" s="23"/>
      <c r="F178" s="23"/>
      <c r="G178" s="16"/>
      <c r="H178" s="16"/>
      <c r="I178" s="23"/>
      <c r="J178" s="23"/>
      <c r="K178" s="23"/>
      <c r="L178" s="23"/>
      <c r="M178" s="23"/>
      <c r="Q178" s="30"/>
      <c r="R178" s="19"/>
    </row>
    <row r="179" spans="1:19">
      <c r="B179" s="23"/>
      <c r="C179" s="29"/>
      <c r="D179" s="23"/>
      <c r="E179" s="23"/>
      <c r="F179" s="23"/>
      <c r="G179" s="16"/>
      <c r="H179" s="16"/>
      <c r="I179" s="23"/>
      <c r="J179" s="23"/>
      <c r="K179" s="23"/>
      <c r="L179" s="23"/>
      <c r="M179" s="23"/>
      <c r="Q179" s="30"/>
      <c r="R179" s="19"/>
    </row>
    <row r="180" spans="1:19">
      <c r="B180" s="23"/>
      <c r="C180" s="29"/>
      <c r="D180" s="23"/>
      <c r="E180" s="23"/>
      <c r="F180" s="23"/>
      <c r="G180" s="16"/>
      <c r="H180" s="16"/>
      <c r="I180" s="23"/>
      <c r="J180" s="23"/>
      <c r="K180" s="23"/>
      <c r="L180" s="23"/>
      <c r="M180" s="23"/>
      <c r="Q180" s="30"/>
      <c r="R180" s="19"/>
    </row>
    <row r="181" spans="1:19">
      <c r="B181" s="23"/>
      <c r="C181" s="29"/>
      <c r="D181" s="23"/>
      <c r="E181" s="23"/>
      <c r="F181" s="23"/>
      <c r="G181" s="16"/>
      <c r="H181" s="16"/>
      <c r="I181" s="23"/>
      <c r="J181" s="23"/>
      <c r="K181" s="23"/>
      <c r="L181" s="23"/>
      <c r="M181" s="23"/>
      <c r="Q181" s="30"/>
      <c r="R181" s="19"/>
    </row>
    <row r="182" spans="1:19">
      <c r="B182" s="23"/>
      <c r="C182" s="29"/>
      <c r="D182" s="23"/>
      <c r="E182" s="23"/>
      <c r="F182" s="23"/>
      <c r="G182" s="16"/>
      <c r="H182" s="16"/>
      <c r="I182" s="23"/>
      <c r="J182" s="23"/>
      <c r="K182" s="23"/>
      <c r="L182" s="23"/>
      <c r="M182" s="23"/>
      <c r="Q182" s="30"/>
      <c r="R182" s="19"/>
    </row>
    <row r="186" spans="1:19" s="27" customFormat="1">
      <c r="A186" s="54"/>
      <c r="B186" s="54"/>
      <c r="C186" s="25"/>
      <c r="D186" s="26"/>
      <c r="F186" s="25"/>
      <c r="G186" s="26"/>
      <c r="H186" s="25"/>
      <c r="I186" s="25"/>
      <c r="J186" s="26"/>
      <c r="M186" s="31"/>
      <c r="P186" s="31"/>
      <c r="S186" s="26"/>
    </row>
    <row r="187" spans="1:19">
      <c r="A187" s="19"/>
      <c r="B187" s="17"/>
      <c r="F187" s="18"/>
      <c r="O187" s="19"/>
      <c r="P187" s="19"/>
      <c r="Q187" s="19"/>
    </row>
    <row r="188" spans="1:19" s="21" customFormat="1" ht="14.25">
      <c r="B188" s="32"/>
      <c r="C188" s="24"/>
      <c r="F188" s="22"/>
      <c r="Q188" s="20"/>
      <c r="R188" s="20"/>
    </row>
    <row r="191" spans="1:19" ht="12.75" customHeight="1">
      <c r="A191" s="19"/>
      <c r="B191" s="14"/>
      <c r="F191" s="16"/>
      <c r="J191" s="19"/>
      <c r="K191" s="19"/>
    </row>
    <row r="192" spans="1:19" s="21" customFormat="1" ht="14.25">
      <c r="B192" s="32"/>
      <c r="C192" s="24"/>
      <c r="F192" s="22"/>
      <c r="Q192" s="20"/>
      <c r="R192" s="20"/>
    </row>
    <row r="195" spans="1:18">
      <c r="A195" s="19"/>
      <c r="B195" s="23"/>
      <c r="C195" s="29"/>
      <c r="D195" s="23"/>
      <c r="E195" s="23"/>
      <c r="F195" s="23"/>
      <c r="G195" s="16"/>
      <c r="H195" s="16"/>
      <c r="I195" s="23"/>
      <c r="J195" s="23"/>
      <c r="K195" s="23"/>
      <c r="L195" s="23"/>
      <c r="M195" s="23"/>
      <c r="N195" s="30"/>
      <c r="O195" s="30"/>
    </row>
    <row r="196" spans="1:18">
      <c r="B196" s="23"/>
      <c r="C196" s="29"/>
      <c r="D196" s="23"/>
      <c r="E196" s="23"/>
      <c r="F196" s="23"/>
      <c r="G196" s="16"/>
      <c r="H196" s="16"/>
      <c r="I196" s="23"/>
      <c r="J196" s="23"/>
      <c r="K196" s="23"/>
      <c r="L196" s="23"/>
      <c r="M196" s="23"/>
      <c r="Q196" s="30"/>
      <c r="R196" s="19"/>
    </row>
    <row r="197" spans="1:18">
      <c r="B197" s="23"/>
      <c r="C197" s="29"/>
      <c r="D197" s="23"/>
      <c r="E197" s="23"/>
      <c r="F197" s="23"/>
      <c r="G197" s="16"/>
      <c r="H197" s="16"/>
      <c r="I197" s="23"/>
      <c r="J197" s="23"/>
      <c r="K197" s="23"/>
      <c r="L197" s="23"/>
      <c r="M197" s="23"/>
      <c r="Q197" s="30"/>
      <c r="R197" s="19"/>
    </row>
    <row r="198" spans="1:18">
      <c r="B198" s="23"/>
      <c r="C198" s="29"/>
      <c r="D198" s="23"/>
      <c r="E198" s="23"/>
      <c r="F198" s="23"/>
      <c r="G198" s="16"/>
      <c r="H198" s="16"/>
      <c r="I198" s="23"/>
      <c r="J198" s="23"/>
      <c r="K198" s="23"/>
      <c r="L198" s="23"/>
      <c r="M198" s="23"/>
      <c r="Q198" s="30"/>
      <c r="R198" s="19"/>
    </row>
    <row r="199" spans="1:18">
      <c r="B199" s="23"/>
      <c r="C199" s="29"/>
      <c r="D199" s="23"/>
      <c r="E199" s="23"/>
      <c r="F199" s="23"/>
      <c r="G199" s="16"/>
      <c r="H199" s="16"/>
      <c r="I199" s="23"/>
      <c r="J199" s="23"/>
      <c r="K199" s="23"/>
      <c r="L199" s="23"/>
      <c r="M199" s="23"/>
      <c r="Q199" s="30"/>
      <c r="R199" s="19"/>
    </row>
    <row r="200" spans="1:18">
      <c r="B200" s="23"/>
      <c r="C200" s="29"/>
      <c r="D200" s="23"/>
      <c r="E200" s="23"/>
      <c r="F200" s="23"/>
      <c r="G200" s="16"/>
      <c r="H200" s="16"/>
      <c r="I200" s="23"/>
      <c r="J200" s="23"/>
      <c r="K200" s="23"/>
      <c r="L200" s="23"/>
      <c r="M200" s="23"/>
      <c r="Q200" s="30"/>
      <c r="R200" s="19"/>
    </row>
    <row r="201" spans="1:18">
      <c r="B201" s="23"/>
      <c r="C201" s="29"/>
      <c r="D201" s="23"/>
      <c r="E201" s="23"/>
      <c r="F201" s="23"/>
      <c r="G201" s="16"/>
      <c r="H201" s="16"/>
      <c r="I201" s="23"/>
      <c r="J201" s="23"/>
      <c r="K201" s="23"/>
      <c r="L201" s="23"/>
      <c r="M201" s="23"/>
      <c r="Q201" s="30"/>
      <c r="R201" s="19"/>
    </row>
    <row r="202" spans="1:18">
      <c r="A202" s="23"/>
      <c r="B202" s="29"/>
      <c r="D202" s="23"/>
      <c r="E202" s="23"/>
      <c r="F202" s="16"/>
      <c r="G202" s="16"/>
      <c r="H202" s="23"/>
      <c r="I202" s="23"/>
      <c r="J202" s="23"/>
      <c r="K202" s="23"/>
      <c r="L202" s="23"/>
    </row>
    <row r="203" spans="1:18">
      <c r="A203" s="19"/>
      <c r="B203" s="23"/>
      <c r="C203" s="29"/>
      <c r="D203" s="23"/>
      <c r="E203" s="23"/>
      <c r="F203" s="23"/>
      <c r="G203" s="16"/>
      <c r="H203" s="16"/>
      <c r="I203" s="23"/>
      <c r="J203" s="23"/>
      <c r="K203" s="23"/>
      <c r="L203" s="23"/>
      <c r="M203" s="23"/>
      <c r="N203" s="30"/>
      <c r="O203" s="30"/>
    </row>
    <row r="204" spans="1:18">
      <c r="A204" s="23"/>
      <c r="B204" s="29"/>
      <c r="D204" s="23"/>
      <c r="E204" s="23"/>
      <c r="F204" s="16"/>
      <c r="G204" s="16"/>
      <c r="H204" s="23"/>
      <c r="I204" s="23"/>
      <c r="J204" s="23"/>
      <c r="K204" s="23"/>
      <c r="L204" s="23"/>
    </row>
    <row r="205" spans="1:18">
      <c r="A205" s="19"/>
      <c r="C205"/>
      <c r="J205" s="30"/>
      <c r="K205" s="30"/>
    </row>
    <row r="206" spans="1:18">
      <c r="A206" s="19"/>
      <c r="C206"/>
      <c r="J206" s="30"/>
      <c r="K206" s="30"/>
    </row>
    <row r="207" spans="1:18">
      <c r="B207" s="23"/>
      <c r="C207" s="29"/>
      <c r="D207" s="23"/>
      <c r="E207" s="23"/>
      <c r="F207" s="23"/>
      <c r="G207" s="16"/>
      <c r="H207" s="16"/>
      <c r="I207" s="23"/>
      <c r="J207" s="23"/>
      <c r="K207" s="23"/>
      <c r="L207" s="23"/>
      <c r="M207" s="23"/>
      <c r="N207" s="30"/>
      <c r="O207" s="30"/>
    </row>
    <row r="208" spans="1:18">
      <c r="A208" s="23"/>
      <c r="B208" s="29"/>
      <c r="D208" s="23"/>
      <c r="E208" s="23"/>
      <c r="F208" s="16"/>
      <c r="G208" s="16"/>
      <c r="H208" s="23"/>
      <c r="I208" s="23"/>
      <c r="J208" s="23"/>
      <c r="K208" s="23"/>
      <c r="L208" s="23"/>
    </row>
    <row r="209" spans="1:19" s="27" customFormat="1">
      <c r="A209" s="54"/>
      <c r="B209" s="54"/>
      <c r="C209" s="25"/>
      <c r="D209" s="26"/>
      <c r="F209" s="25"/>
      <c r="G209" s="26"/>
      <c r="H209" s="25"/>
      <c r="I209" s="25"/>
      <c r="J209" s="26"/>
      <c r="M209" s="31"/>
      <c r="P209" s="31"/>
      <c r="S209" s="26"/>
    </row>
    <row r="210" spans="1:19">
      <c r="A210" s="19"/>
      <c r="B210" s="17"/>
      <c r="F210" s="18"/>
      <c r="O210" s="19"/>
      <c r="P210" s="19"/>
      <c r="Q210" s="19"/>
    </row>
    <row r="211" spans="1:19" s="21" customFormat="1" ht="14.25">
      <c r="B211" s="32"/>
      <c r="C211" s="24"/>
      <c r="F211" s="22"/>
      <c r="Q211" s="20"/>
      <c r="R211" s="20"/>
    </row>
    <row r="212" spans="1:19" s="21" customFormat="1" ht="14.25">
      <c r="B212" s="32"/>
      <c r="C212" s="24"/>
      <c r="F212" s="22"/>
      <c r="Q212" s="20"/>
      <c r="R212" s="20"/>
    </row>
    <row r="213" spans="1:19" s="21" customFormat="1" ht="14.25">
      <c r="B213" s="32"/>
      <c r="C213" s="24"/>
      <c r="F213" s="22"/>
      <c r="Q213" s="20"/>
      <c r="R213" s="20"/>
    </row>
    <row r="214" spans="1:19" s="21" customFormat="1" ht="14.25">
      <c r="B214" s="32"/>
      <c r="C214" s="24"/>
      <c r="F214" s="22"/>
      <c r="Q214" s="20"/>
      <c r="R214" s="20"/>
    </row>
    <row r="215" spans="1:19" s="21" customFormat="1" ht="14.25">
      <c r="B215" s="32"/>
      <c r="C215" s="24"/>
      <c r="F215" s="22"/>
      <c r="Q215" s="20"/>
      <c r="R215" s="20"/>
    </row>
    <row r="218" spans="1:19">
      <c r="A218" s="19"/>
      <c r="B218" s="14"/>
      <c r="F218" s="16"/>
      <c r="J218" s="19"/>
      <c r="K218" s="19"/>
    </row>
    <row r="219" spans="1:19" s="21" customFormat="1" ht="14.25">
      <c r="B219" s="32"/>
      <c r="C219" s="24"/>
      <c r="F219" s="22"/>
      <c r="Q219" s="20"/>
      <c r="R219" s="20"/>
    </row>
    <row r="220" spans="1:19" s="21" customFormat="1" ht="14.25">
      <c r="B220" s="32"/>
      <c r="C220" s="24"/>
      <c r="F220" s="22"/>
      <c r="Q220" s="20"/>
      <c r="R220" s="20"/>
    </row>
    <row r="223" spans="1:19">
      <c r="A223" s="19"/>
      <c r="B223" s="23"/>
      <c r="C223" s="29"/>
      <c r="D223" s="23"/>
      <c r="E223" s="23"/>
      <c r="F223" s="23"/>
      <c r="G223" s="16"/>
      <c r="H223" s="16"/>
      <c r="I223" s="23"/>
      <c r="J223" s="23"/>
      <c r="K223" s="23"/>
      <c r="L223" s="23"/>
      <c r="M223" s="23"/>
      <c r="N223" s="30"/>
      <c r="O223" s="30"/>
    </row>
    <row r="224" spans="1:19">
      <c r="B224" s="23"/>
      <c r="C224" s="29"/>
      <c r="D224" s="23"/>
      <c r="E224" s="23"/>
      <c r="F224" s="23"/>
      <c r="G224" s="16"/>
      <c r="H224" s="16"/>
      <c r="I224" s="23"/>
      <c r="J224" s="23"/>
      <c r="K224" s="23"/>
      <c r="L224" s="23"/>
      <c r="M224" s="23"/>
      <c r="Q224" s="30"/>
      <c r="R224" s="19"/>
    </row>
    <row r="225" spans="1:18">
      <c r="B225" s="23"/>
      <c r="C225" s="29"/>
      <c r="D225" s="23"/>
      <c r="E225" s="23"/>
      <c r="F225" s="23"/>
      <c r="G225" s="16"/>
      <c r="H225" s="16"/>
      <c r="I225" s="23"/>
      <c r="J225" s="23"/>
      <c r="K225" s="23"/>
      <c r="L225" s="23"/>
      <c r="M225" s="23"/>
    </row>
    <row r="226" spans="1:18">
      <c r="A226" s="19"/>
      <c r="B226" s="23"/>
      <c r="C226" s="29"/>
      <c r="D226" s="23"/>
      <c r="E226" s="23"/>
      <c r="F226" s="23"/>
      <c r="G226" s="16"/>
      <c r="H226" s="16"/>
      <c r="I226" s="23"/>
      <c r="J226" s="23"/>
      <c r="K226" s="23"/>
      <c r="L226" s="23"/>
      <c r="M226" s="23"/>
      <c r="N226" s="30"/>
      <c r="O226" s="30"/>
    </row>
    <row r="227" spans="1:18">
      <c r="B227" s="23"/>
      <c r="C227" s="29"/>
      <c r="D227" s="23"/>
      <c r="E227" s="23"/>
      <c r="F227" s="23"/>
      <c r="G227" s="16"/>
      <c r="H227" s="16"/>
      <c r="I227" s="23"/>
      <c r="J227" s="23"/>
      <c r="K227" s="23"/>
      <c r="L227" s="23"/>
      <c r="M227" s="23"/>
      <c r="Q227" s="19"/>
      <c r="R227" s="19"/>
    </row>
    <row r="228" spans="1:18">
      <c r="B228" s="23"/>
      <c r="C228" s="29"/>
      <c r="D228" s="23"/>
      <c r="E228" s="23"/>
      <c r="F228" s="23"/>
      <c r="G228" s="16"/>
      <c r="H228" s="16"/>
      <c r="I228" s="23"/>
      <c r="J228" s="23"/>
      <c r="K228" s="23"/>
      <c r="L228" s="23"/>
      <c r="M228" s="23"/>
      <c r="Q228" s="19"/>
      <c r="R228" s="19"/>
    </row>
    <row r="229" spans="1:18">
      <c r="B229" s="23"/>
      <c r="C229" s="29"/>
      <c r="D229" s="23"/>
      <c r="E229" s="23"/>
      <c r="F229" s="23"/>
      <c r="G229" s="16"/>
      <c r="H229" s="16"/>
      <c r="I229" s="23"/>
      <c r="J229" s="23"/>
      <c r="K229" s="23"/>
      <c r="L229" s="23"/>
      <c r="M229" s="23"/>
      <c r="Q229" s="19"/>
      <c r="R229" s="19"/>
    </row>
    <row r="230" spans="1:18">
      <c r="B230" s="23"/>
      <c r="C230" s="29"/>
      <c r="D230" s="23"/>
      <c r="E230" s="23"/>
      <c r="F230" s="23"/>
      <c r="G230" s="16"/>
      <c r="H230" s="16"/>
      <c r="I230" s="23"/>
      <c r="J230" s="23"/>
      <c r="K230" s="23"/>
      <c r="L230" s="23"/>
      <c r="M230" s="23"/>
      <c r="Q230" s="19"/>
      <c r="R230" s="19"/>
    </row>
    <row r="231" spans="1:18">
      <c r="B231" s="23"/>
      <c r="C231" s="29"/>
      <c r="D231" s="23"/>
      <c r="E231" s="23"/>
      <c r="F231" s="23"/>
      <c r="G231" s="16"/>
      <c r="H231" s="16"/>
      <c r="I231" s="23"/>
      <c r="J231" s="23"/>
      <c r="K231" s="23"/>
      <c r="L231" s="23"/>
      <c r="M231" s="23"/>
      <c r="Q231" s="19"/>
      <c r="R231" s="19"/>
    </row>
    <row r="232" spans="1:18">
      <c r="B232" s="23"/>
      <c r="C232" s="29"/>
      <c r="D232" s="23"/>
      <c r="E232" s="23"/>
      <c r="F232" s="23"/>
      <c r="G232" s="16"/>
      <c r="H232" s="16"/>
      <c r="I232" s="23"/>
      <c r="J232" s="23"/>
      <c r="K232" s="23"/>
      <c r="L232" s="23"/>
      <c r="M232" s="23"/>
    </row>
    <row r="233" spans="1:18">
      <c r="A233" s="19"/>
      <c r="C233"/>
      <c r="J233" s="30"/>
      <c r="K233" s="30"/>
    </row>
    <row r="234" spans="1:18" ht="14.25">
      <c r="C234" s="15"/>
      <c r="G234" s="15"/>
      <c r="Q234" s="19"/>
      <c r="R234" s="19"/>
    </row>
    <row r="235" spans="1:18" ht="14.25">
      <c r="C235" s="15"/>
      <c r="G235" s="15"/>
      <c r="Q235" s="19"/>
      <c r="R235" s="19"/>
    </row>
    <row r="236" spans="1:18" ht="14.25">
      <c r="C236" s="15"/>
      <c r="G236" s="15"/>
      <c r="Q236" s="19"/>
      <c r="R236" s="19"/>
    </row>
    <row r="237" spans="1:18" ht="14.25">
      <c r="C237" s="15"/>
      <c r="G237" s="15"/>
      <c r="Q237" s="19"/>
      <c r="R237" s="19"/>
    </row>
    <row r="238" spans="1:18" ht="14.25">
      <c r="C238" s="15"/>
      <c r="G238" s="15"/>
      <c r="Q238" s="19"/>
      <c r="R238" s="19"/>
    </row>
    <row r="239" spans="1:18">
      <c r="B239" s="23"/>
      <c r="C239" s="29"/>
      <c r="D239" s="23"/>
      <c r="E239" s="23"/>
      <c r="F239" s="23"/>
      <c r="G239" s="16"/>
      <c r="H239" s="16"/>
      <c r="I239" s="23"/>
      <c r="J239" s="23"/>
      <c r="K239" s="23"/>
      <c r="L239" s="23"/>
      <c r="M239" s="23"/>
    </row>
    <row r="240" spans="1:18">
      <c r="B240" s="23"/>
      <c r="C240" s="29"/>
      <c r="D240" s="23"/>
      <c r="E240" s="23"/>
      <c r="F240" s="23"/>
      <c r="G240" s="16"/>
      <c r="H240" s="16"/>
      <c r="I240" s="23"/>
      <c r="J240" s="23"/>
      <c r="K240" s="23"/>
      <c r="L240" s="23"/>
      <c r="M240" s="23"/>
      <c r="N240" s="30"/>
      <c r="O240" s="30"/>
    </row>
    <row r="241" spans="2:18">
      <c r="B241" s="23"/>
      <c r="C241" s="29"/>
      <c r="D241" s="23"/>
      <c r="E241" s="23"/>
      <c r="F241" s="23"/>
      <c r="G241" s="16"/>
      <c r="H241" s="16"/>
      <c r="I241" s="23"/>
      <c r="J241" s="23"/>
      <c r="K241" s="23"/>
      <c r="L241" s="23"/>
      <c r="M241" s="23"/>
      <c r="Q241" s="30"/>
      <c r="R241" s="19"/>
    </row>
    <row r="242" spans="2:18">
      <c r="B242" s="23"/>
      <c r="C242" s="29"/>
      <c r="D242" s="23"/>
      <c r="E242" s="23"/>
      <c r="F242" s="23"/>
      <c r="G242" s="16"/>
      <c r="H242" s="16"/>
      <c r="I242" s="23"/>
      <c r="J242" s="23"/>
      <c r="K242" s="23"/>
      <c r="L242" s="23"/>
      <c r="M242" s="23"/>
      <c r="Q242" s="30"/>
      <c r="R242" s="19"/>
    </row>
    <row r="243" spans="2:18">
      <c r="B243" s="23"/>
      <c r="C243" s="29"/>
      <c r="D243" s="23"/>
      <c r="E243" s="23"/>
      <c r="F243" s="23"/>
      <c r="G243" s="16"/>
      <c r="H243" s="16"/>
      <c r="I243" s="23"/>
      <c r="J243" s="23"/>
      <c r="K243" s="23"/>
      <c r="L243" s="23"/>
      <c r="M243" s="23"/>
      <c r="Q243" s="30"/>
      <c r="R243" s="19"/>
    </row>
    <row r="244" spans="2:18">
      <c r="B244" s="23"/>
      <c r="C244" s="29"/>
      <c r="D244" s="23"/>
      <c r="E244" s="23"/>
      <c r="F244" s="23"/>
      <c r="G244" s="16"/>
      <c r="H244" s="16"/>
      <c r="I244" s="23"/>
      <c r="J244" s="23"/>
      <c r="K244" s="23"/>
      <c r="L244" s="23"/>
      <c r="M244" s="23"/>
      <c r="Q244" s="30"/>
      <c r="R244" s="19"/>
    </row>
    <row r="245" spans="2:18">
      <c r="B245" s="23"/>
      <c r="C245" s="29"/>
      <c r="D245" s="23"/>
      <c r="E245" s="23"/>
      <c r="F245" s="23"/>
      <c r="G245" s="16"/>
      <c r="H245" s="16"/>
      <c r="I245" s="23"/>
      <c r="J245" s="23"/>
      <c r="K245" s="23"/>
      <c r="L245" s="23"/>
      <c r="M245" s="23"/>
      <c r="Q245" s="30"/>
      <c r="R245" s="19"/>
    </row>
    <row r="246" spans="2:18">
      <c r="B246" s="23"/>
      <c r="C246" s="29"/>
      <c r="D246" s="23"/>
      <c r="E246" s="23"/>
      <c r="F246" s="23"/>
      <c r="G246" s="16"/>
      <c r="H246" s="16"/>
      <c r="I246" s="23"/>
      <c r="J246" s="23"/>
      <c r="K246" s="23"/>
      <c r="L246" s="23"/>
      <c r="M246" s="23"/>
      <c r="Q246" s="30"/>
      <c r="R246" s="19"/>
    </row>
    <row r="247" spans="2:18">
      <c r="B247" s="23"/>
      <c r="C247" s="29"/>
      <c r="D247" s="23"/>
      <c r="E247" s="23"/>
      <c r="F247" s="23"/>
      <c r="G247" s="16"/>
      <c r="H247" s="16"/>
      <c r="I247" s="23"/>
      <c r="J247" s="23"/>
      <c r="K247" s="23"/>
      <c r="L247" s="23"/>
      <c r="M247" s="23"/>
      <c r="Q247" s="30"/>
      <c r="R247" s="19"/>
    </row>
    <row r="248" spans="2:18">
      <c r="B248" s="23"/>
      <c r="C248" s="29"/>
      <c r="D248" s="23"/>
      <c r="E248" s="23"/>
      <c r="F248" s="23"/>
      <c r="G248" s="16"/>
      <c r="H248" s="16"/>
      <c r="I248" s="23"/>
      <c r="J248" s="23"/>
      <c r="K248" s="23"/>
      <c r="L248" s="23"/>
      <c r="M248" s="23"/>
      <c r="Q248" s="30"/>
      <c r="R248" s="19"/>
    </row>
    <row r="249" spans="2:18">
      <c r="B249" s="23"/>
      <c r="C249" s="29"/>
      <c r="D249" s="23"/>
      <c r="E249" s="23"/>
      <c r="F249" s="23"/>
      <c r="G249" s="16"/>
      <c r="H249" s="16"/>
      <c r="I249" s="23"/>
      <c r="J249" s="23"/>
      <c r="K249" s="23"/>
      <c r="L249" s="23"/>
      <c r="M249" s="23"/>
      <c r="Q249" s="30"/>
      <c r="R249" s="19"/>
    </row>
    <row r="250" spans="2:18">
      <c r="B250" s="23"/>
      <c r="C250" s="29"/>
      <c r="D250" s="23"/>
      <c r="E250" s="23"/>
      <c r="F250" s="23"/>
      <c r="G250" s="16"/>
      <c r="H250" s="16"/>
      <c r="I250" s="23"/>
      <c r="J250" s="23"/>
      <c r="K250" s="23"/>
      <c r="L250" s="23"/>
      <c r="M250" s="23"/>
      <c r="Q250" s="30"/>
      <c r="R250" s="19"/>
    </row>
    <row r="251" spans="2:18">
      <c r="B251" s="23"/>
      <c r="C251" s="29"/>
      <c r="D251" s="23"/>
      <c r="E251" s="23"/>
      <c r="F251" s="23"/>
      <c r="G251" s="16"/>
      <c r="H251" s="16"/>
      <c r="I251" s="23"/>
      <c r="J251" s="23"/>
      <c r="K251" s="23"/>
      <c r="L251" s="23"/>
      <c r="M251" s="23"/>
      <c r="Q251" s="30"/>
      <c r="R251" s="19"/>
    </row>
    <row r="252" spans="2:18">
      <c r="B252" s="23"/>
      <c r="C252" s="29"/>
      <c r="D252" s="23"/>
      <c r="E252" s="23"/>
      <c r="F252" s="23"/>
      <c r="G252" s="16"/>
      <c r="H252" s="16"/>
      <c r="I252" s="23"/>
      <c r="J252" s="23"/>
      <c r="K252" s="23"/>
      <c r="L252" s="23"/>
      <c r="M252" s="23"/>
      <c r="Q252" s="30"/>
      <c r="R252" s="19"/>
    </row>
    <row r="253" spans="2:18">
      <c r="B253" s="23"/>
      <c r="C253" s="29"/>
      <c r="D253" s="23"/>
      <c r="E253" s="23"/>
      <c r="F253" s="23"/>
      <c r="G253" s="16"/>
      <c r="H253" s="16"/>
      <c r="I253" s="23"/>
      <c r="J253" s="23"/>
      <c r="K253" s="23"/>
      <c r="L253" s="23"/>
      <c r="M253" s="23"/>
      <c r="Q253" s="30"/>
      <c r="R253" s="19"/>
    </row>
    <row r="254" spans="2:18">
      <c r="B254" s="23"/>
      <c r="C254" s="29"/>
      <c r="D254" s="23"/>
      <c r="E254" s="23"/>
      <c r="F254" s="23"/>
      <c r="G254" s="16"/>
      <c r="H254" s="16"/>
      <c r="I254" s="23"/>
      <c r="J254" s="23"/>
      <c r="K254" s="23"/>
      <c r="L254" s="23"/>
      <c r="M254" s="23"/>
    </row>
    <row r="255" spans="2:18">
      <c r="B255" s="23"/>
      <c r="C255" s="29"/>
      <c r="D255" s="23"/>
      <c r="E255" s="23"/>
      <c r="F255" s="23"/>
      <c r="G255" s="16"/>
      <c r="H255" s="16"/>
      <c r="I255" s="23"/>
      <c r="J255" s="23"/>
      <c r="K255" s="23"/>
      <c r="L255" s="23"/>
      <c r="M255" s="23"/>
    </row>
    <row r="256" spans="2:18">
      <c r="B256" s="23"/>
      <c r="C256" s="29"/>
      <c r="D256" s="23"/>
      <c r="E256" s="23"/>
      <c r="F256" s="23"/>
      <c r="G256" s="16"/>
      <c r="H256" s="16"/>
      <c r="I256" s="23"/>
      <c r="J256" s="23"/>
      <c r="K256" s="23"/>
      <c r="L256" s="23"/>
      <c r="M256" s="23"/>
    </row>
    <row r="257" spans="1:19" s="28" customFormat="1">
      <c r="A257" s="54"/>
      <c r="B257" s="54"/>
      <c r="C257" s="25"/>
      <c r="D257" s="26"/>
      <c r="E257" s="27"/>
      <c r="F257" s="25"/>
      <c r="G257" s="26"/>
      <c r="H257" s="25"/>
      <c r="I257" s="25"/>
      <c r="J257" s="26"/>
      <c r="K257" s="27"/>
      <c r="L257" s="27"/>
      <c r="M257" s="31"/>
      <c r="N257" s="27"/>
      <c r="O257" s="27"/>
      <c r="P257" s="31"/>
      <c r="R257" s="27"/>
      <c r="S257" s="26"/>
    </row>
    <row r="258" spans="1:19">
      <c r="A258" s="19"/>
      <c r="B258" s="17"/>
      <c r="F258" s="18"/>
      <c r="O258" s="19"/>
      <c r="P258" s="19"/>
      <c r="Q258" s="19"/>
    </row>
    <row r="259" spans="1:19">
      <c r="A259" s="19"/>
      <c r="B259" s="17"/>
      <c r="F259" s="18"/>
      <c r="O259" s="19"/>
      <c r="P259" s="19"/>
      <c r="Q259" s="19"/>
    </row>
    <row r="260" spans="1:19">
      <c r="A260" s="19"/>
      <c r="B260" s="17"/>
      <c r="F260" s="18"/>
      <c r="O260" s="19"/>
      <c r="P260" s="19"/>
      <c r="Q260" s="19"/>
    </row>
    <row r="261" spans="1:19">
      <c r="A261" s="19"/>
      <c r="B261" s="14"/>
      <c r="F261" s="16"/>
      <c r="J261" s="19"/>
      <c r="K261" s="19"/>
    </row>
    <row r="262" spans="1:19">
      <c r="A262" s="19"/>
      <c r="B262" s="14"/>
      <c r="F262" s="16"/>
      <c r="J262" s="19"/>
      <c r="K262" s="19"/>
    </row>
    <row r="263" spans="1:19">
      <c r="A263" s="19"/>
      <c r="B263" s="14"/>
      <c r="F263" s="16"/>
      <c r="J263" s="19"/>
      <c r="K263" s="19"/>
    </row>
    <row r="264" spans="1:19">
      <c r="A264" s="19"/>
      <c r="B264" s="23"/>
      <c r="C264" s="29"/>
      <c r="D264" s="23"/>
      <c r="E264" s="23"/>
      <c r="F264" s="23"/>
      <c r="G264" s="16"/>
      <c r="H264" s="16"/>
      <c r="I264" s="23"/>
      <c r="J264" s="23"/>
      <c r="K264" s="23"/>
      <c r="L264" s="23"/>
      <c r="M264" s="23"/>
      <c r="N264" s="30"/>
      <c r="O264" s="30"/>
    </row>
    <row r="265" spans="1:19">
      <c r="A265" s="19"/>
      <c r="B265" s="23"/>
      <c r="C265" s="29"/>
      <c r="D265" s="23"/>
      <c r="E265" s="23"/>
      <c r="F265" s="23"/>
      <c r="G265" s="16"/>
      <c r="H265" s="16"/>
      <c r="I265" s="23"/>
      <c r="J265" s="23"/>
      <c r="K265" s="23"/>
      <c r="L265" s="23"/>
      <c r="M265" s="23"/>
    </row>
    <row r="266" spans="1:19">
      <c r="A266" s="19"/>
      <c r="B266" s="23"/>
      <c r="C266" s="29"/>
      <c r="D266" s="23"/>
      <c r="E266" s="23"/>
      <c r="F266" s="23"/>
      <c r="G266" s="16"/>
      <c r="H266" s="16"/>
      <c r="I266" s="23"/>
      <c r="J266" s="23"/>
      <c r="K266" s="23"/>
      <c r="L266" s="23"/>
      <c r="M266" s="23"/>
    </row>
    <row r="267" spans="1:19">
      <c r="A267" s="19"/>
      <c r="B267" s="23"/>
      <c r="C267" s="29"/>
      <c r="D267" s="23"/>
      <c r="E267" s="23"/>
      <c r="F267" s="23"/>
      <c r="G267" s="16"/>
      <c r="H267" s="16"/>
      <c r="I267" s="23"/>
      <c r="J267" s="23"/>
      <c r="K267" s="23"/>
      <c r="L267" s="23"/>
      <c r="M267" s="23"/>
      <c r="N267" s="30"/>
      <c r="O267" s="30"/>
    </row>
    <row r="268" spans="1:19">
      <c r="A268" s="19"/>
      <c r="B268" s="23"/>
      <c r="C268" s="29"/>
      <c r="D268" s="23"/>
      <c r="E268" s="23"/>
      <c r="F268" s="23"/>
      <c r="G268" s="16"/>
      <c r="H268" s="16"/>
      <c r="I268" s="23"/>
      <c r="J268" s="23"/>
      <c r="K268" s="23"/>
      <c r="L268" s="23"/>
      <c r="M268" s="23"/>
      <c r="N268" s="30"/>
      <c r="O268" s="30"/>
    </row>
    <row r="269" spans="1:19">
      <c r="A269" s="19"/>
      <c r="B269" s="23"/>
      <c r="C269" s="29"/>
      <c r="D269" s="23"/>
      <c r="E269" s="23"/>
      <c r="F269" s="23"/>
      <c r="G269" s="16"/>
      <c r="H269" s="16"/>
      <c r="I269" s="23"/>
      <c r="J269" s="23"/>
      <c r="K269" s="23"/>
      <c r="L269" s="23"/>
      <c r="M269" s="23"/>
      <c r="N269" s="30"/>
      <c r="O269" s="30"/>
    </row>
    <row r="270" spans="1:19">
      <c r="A270" s="19"/>
      <c r="C270"/>
    </row>
    <row r="271" spans="1:19">
      <c r="A271" s="19"/>
      <c r="C271"/>
    </row>
    <row r="272" spans="1:19">
      <c r="A272" s="19"/>
      <c r="B272" s="23"/>
      <c r="C272" s="29"/>
      <c r="D272" s="23"/>
      <c r="E272" s="23"/>
      <c r="F272" s="23"/>
      <c r="G272" s="16"/>
      <c r="H272" s="16"/>
      <c r="I272" s="23"/>
      <c r="J272" s="23"/>
      <c r="K272" s="23"/>
      <c r="L272" s="23"/>
      <c r="M272" s="23"/>
      <c r="N272" s="30"/>
      <c r="O272" s="30"/>
    </row>
    <row r="273" spans="2:18">
      <c r="B273" s="23"/>
      <c r="C273" s="29"/>
      <c r="D273" s="23"/>
      <c r="E273" s="23"/>
      <c r="F273" s="23"/>
      <c r="G273" s="16"/>
      <c r="H273" s="16"/>
      <c r="I273" s="23"/>
      <c r="J273" s="23"/>
      <c r="K273" s="23"/>
      <c r="L273" s="23"/>
      <c r="M273" s="23"/>
      <c r="Q273" s="30"/>
      <c r="R273" s="19"/>
    </row>
    <row r="274" spans="2:18">
      <c r="B274" s="23"/>
      <c r="C274" s="29"/>
      <c r="D274" s="23"/>
      <c r="E274" s="23"/>
      <c r="F274" s="23"/>
      <c r="G274" s="16"/>
      <c r="H274" s="16"/>
      <c r="I274" s="23"/>
      <c r="J274" s="23"/>
      <c r="K274" s="23"/>
      <c r="L274" s="23"/>
      <c r="M274" s="23"/>
      <c r="Q274" s="30"/>
      <c r="R274" s="19"/>
    </row>
    <row r="275" spans="2:18">
      <c r="B275" s="23"/>
      <c r="C275" s="29"/>
      <c r="D275" s="23"/>
      <c r="E275" s="23"/>
      <c r="F275" s="23"/>
      <c r="G275" s="16"/>
      <c r="H275" s="16"/>
      <c r="I275" s="23"/>
      <c r="J275" s="23"/>
      <c r="K275" s="23"/>
      <c r="L275" s="23"/>
      <c r="M275" s="23"/>
      <c r="Q275" s="30"/>
      <c r="R275" s="19"/>
    </row>
    <row r="276" spans="2:18">
      <c r="B276" s="23"/>
      <c r="C276" s="29"/>
      <c r="D276" s="23"/>
      <c r="E276" s="23"/>
      <c r="F276" s="23"/>
      <c r="G276" s="16"/>
      <c r="H276" s="16"/>
      <c r="I276" s="23"/>
      <c r="J276" s="23"/>
      <c r="K276" s="23"/>
      <c r="L276" s="23"/>
      <c r="M276" s="23"/>
      <c r="Q276" s="30"/>
      <c r="R276" s="19"/>
    </row>
    <row r="277" spans="2:18">
      <c r="B277" s="23"/>
      <c r="C277" s="29"/>
      <c r="D277" s="23"/>
      <c r="E277" s="23"/>
      <c r="F277" s="23"/>
      <c r="G277" s="16"/>
      <c r="H277" s="16"/>
      <c r="I277" s="23"/>
      <c r="J277" s="23"/>
      <c r="K277" s="23"/>
      <c r="L277" s="23"/>
      <c r="M277" s="23"/>
      <c r="Q277" s="30"/>
      <c r="R277" s="19"/>
    </row>
    <row r="278" spans="2:18">
      <c r="B278" s="23"/>
      <c r="C278" s="29"/>
      <c r="D278" s="23"/>
      <c r="E278" s="23"/>
      <c r="F278" s="23"/>
      <c r="G278" s="16"/>
      <c r="H278" s="16"/>
      <c r="I278" s="23"/>
      <c r="J278" s="23"/>
      <c r="K278" s="23"/>
      <c r="L278" s="23"/>
      <c r="M278" s="23"/>
      <c r="Q278" s="30"/>
      <c r="R278" s="19"/>
    </row>
    <row r="279" spans="2:18">
      <c r="B279" s="23"/>
      <c r="C279" s="29"/>
      <c r="D279" s="23"/>
      <c r="E279" s="23"/>
      <c r="F279" s="23"/>
      <c r="G279" s="16"/>
      <c r="H279" s="16"/>
      <c r="I279" s="23"/>
      <c r="J279" s="23"/>
      <c r="K279" s="23"/>
      <c r="L279" s="23"/>
      <c r="M279" s="23"/>
      <c r="Q279" s="30"/>
      <c r="R279" s="19"/>
    </row>
    <row r="280" spans="2:18">
      <c r="B280" s="23"/>
      <c r="C280" s="29"/>
      <c r="D280" s="23"/>
      <c r="E280" s="23"/>
      <c r="F280" s="23"/>
      <c r="G280" s="16"/>
      <c r="H280" s="16"/>
      <c r="I280" s="23"/>
      <c r="J280" s="23"/>
      <c r="K280" s="23"/>
      <c r="L280" s="23"/>
      <c r="M280" s="23"/>
      <c r="Q280" s="30"/>
      <c r="R280" s="19"/>
    </row>
    <row r="281" spans="2:18">
      <c r="B281" s="23"/>
      <c r="C281" s="29"/>
      <c r="D281" s="23"/>
      <c r="E281" s="23"/>
      <c r="F281" s="23"/>
      <c r="G281" s="16"/>
      <c r="H281" s="16"/>
      <c r="I281" s="23"/>
      <c r="J281" s="23"/>
      <c r="K281" s="23"/>
      <c r="L281" s="23"/>
      <c r="M281" s="23"/>
      <c r="Q281" s="30"/>
      <c r="R281" s="19"/>
    </row>
    <row r="282" spans="2:18">
      <c r="B282" s="23"/>
      <c r="C282" s="29"/>
      <c r="D282" s="23"/>
      <c r="E282" s="23"/>
      <c r="F282" s="23"/>
      <c r="G282" s="16"/>
      <c r="H282" s="16"/>
      <c r="I282" s="23"/>
      <c r="J282" s="23"/>
      <c r="K282" s="23"/>
      <c r="L282" s="23"/>
      <c r="M282" s="23"/>
      <c r="Q282" s="30"/>
      <c r="R282" s="19"/>
    </row>
    <row r="283" spans="2:18">
      <c r="B283" s="23"/>
      <c r="C283" s="29"/>
      <c r="D283" s="23"/>
      <c r="E283" s="23"/>
      <c r="F283" s="23"/>
      <c r="G283" s="16"/>
      <c r="H283" s="16"/>
      <c r="I283" s="23"/>
      <c r="J283" s="23"/>
      <c r="K283" s="23"/>
      <c r="L283" s="23"/>
      <c r="M283" s="23"/>
      <c r="Q283" s="30"/>
      <c r="R283" s="19"/>
    </row>
    <row r="284" spans="2:18">
      <c r="B284" s="23"/>
      <c r="C284" s="29"/>
      <c r="D284" s="23"/>
      <c r="E284" s="23"/>
      <c r="F284" s="23"/>
      <c r="G284" s="16"/>
      <c r="H284" s="16"/>
      <c r="I284" s="23"/>
      <c r="J284" s="23"/>
      <c r="K284" s="23"/>
      <c r="L284" s="23"/>
      <c r="M284" s="23"/>
      <c r="Q284" s="30"/>
      <c r="R284" s="19"/>
    </row>
    <row r="285" spans="2:18">
      <c r="B285" s="23"/>
      <c r="C285" s="29"/>
      <c r="D285" s="23"/>
      <c r="E285" s="23"/>
      <c r="F285" s="23"/>
      <c r="G285" s="16"/>
      <c r="H285" s="16"/>
      <c r="I285" s="23"/>
      <c r="J285" s="23"/>
      <c r="K285" s="23"/>
      <c r="L285" s="23"/>
      <c r="M285" s="23"/>
      <c r="Q285" s="30"/>
      <c r="R285" s="19"/>
    </row>
    <row r="286" spans="2:18">
      <c r="B286" s="23"/>
      <c r="C286" s="29"/>
      <c r="D286" s="23"/>
      <c r="E286" s="23"/>
      <c r="F286" s="23"/>
      <c r="G286" s="16"/>
      <c r="H286" s="16"/>
      <c r="I286" s="23"/>
      <c r="J286" s="23"/>
      <c r="K286" s="23"/>
      <c r="L286" s="23"/>
      <c r="M286" s="23"/>
      <c r="Q286" s="30"/>
      <c r="R286" s="19"/>
    </row>
    <row r="287" spans="2:18">
      <c r="B287" s="23"/>
      <c r="C287" s="29"/>
      <c r="D287" s="23"/>
      <c r="E287" s="23"/>
      <c r="F287" s="23"/>
      <c r="G287" s="16"/>
      <c r="H287" s="16"/>
      <c r="I287" s="23"/>
      <c r="J287" s="23"/>
      <c r="K287" s="23"/>
      <c r="L287" s="23"/>
      <c r="M287" s="23"/>
    </row>
    <row r="290" spans="1:19" s="28" customFormat="1">
      <c r="A290" s="54"/>
      <c r="B290" s="54"/>
      <c r="C290" s="25"/>
      <c r="D290" s="26"/>
      <c r="E290" s="27"/>
      <c r="F290" s="25"/>
      <c r="G290" s="26"/>
      <c r="H290" s="25"/>
      <c r="I290" s="25"/>
      <c r="J290" s="26"/>
      <c r="K290" s="27"/>
      <c r="L290" s="27"/>
      <c r="M290" s="31"/>
      <c r="N290" s="27"/>
      <c r="O290" s="27"/>
      <c r="P290" s="31"/>
      <c r="R290" s="27"/>
      <c r="S290" s="26"/>
    </row>
    <row r="291" spans="1:19">
      <c r="A291" s="19"/>
      <c r="B291" s="17"/>
      <c r="F291" s="18"/>
      <c r="O291" s="19"/>
      <c r="P291" s="19"/>
      <c r="Q291" s="19"/>
    </row>
    <row r="292" spans="1:19">
      <c r="A292" s="19"/>
      <c r="B292" s="17"/>
      <c r="F292" s="18"/>
      <c r="O292" s="19"/>
      <c r="P292" s="19"/>
      <c r="Q292" s="19"/>
    </row>
    <row r="293" spans="1:19">
      <c r="A293" s="19"/>
      <c r="B293" s="17"/>
      <c r="F293" s="18"/>
      <c r="O293" s="19"/>
      <c r="P293" s="19"/>
      <c r="Q293" s="19"/>
    </row>
    <row r="294" spans="1:19">
      <c r="A294" s="19"/>
      <c r="B294" s="14"/>
      <c r="F294" s="16"/>
      <c r="J294" s="19"/>
      <c r="K294" s="19"/>
    </row>
    <row r="297" spans="1:19">
      <c r="A297" s="19"/>
      <c r="B297" s="23"/>
      <c r="C297" s="29"/>
      <c r="D297" s="23"/>
      <c r="E297" s="23"/>
      <c r="F297" s="23"/>
      <c r="G297" s="16"/>
      <c r="H297" s="16"/>
      <c r="I297" s="23"/>
      <c r="J297" s="23"/>
      <c r="K297" s="23"/>
      <c r="L297" s="23"/>
      <c r="M297" s="23"/>
      <c r="N297" s="30"/>
      <c r="O297" s="30"/>
    </row>
    <row r="298" spans="1:19">
      <c r="B298" s="23"/>
      <c r="C298" s="29"/>
      <c r="D298" s="23"/>
      <c r="E298" s="23"/>
      <c r="F298" s="23"/>
      <c r="G298" s="16"/>
      <c r="H298" s="16"/>
      <c r="I298" s="23"/>
      <c r="J298" s="23"/>
      <c r="K298" s="23"/>
      <c r="L298" s="23"/>
      <c r="M298" s="23"/>
      <c r="Q298" s="30"/>
      <c r="R298" s="19"/>
    </row>
    <row r="299" spans="1:19">
      <c r="B299" s="23"/>
      <c r="C299" s="29"/>
      <c r="D299" s="23"/>
      <c r="E299" s="23"/>
      <c r="F299" s="23"/>
      <c r="G299" s="16"/>
      <c r="H299" s="16"/>
      <c r="I299" s="23"/>
      <c r="J299" s="23"/>
      <c r="K299" s="23"/>
      <c r="L299" s="23"/>
      <c r="M299" s="23"/>
      <c r="Q299" s="30"/>
      <c r="R299" s="19"/>
    </row>
    <row r="301" spans="1:19">
      <c r="A301" s="19"/>
      <c r="B301" s="23"/>
      <c r="C301" s="29"/>
      <c r="D301" s="23"/>
      <c r="E301" s="23"/>
      <c r="F301" s="23"/>
      <c r="G301" s="16"/>
      <c r="H301" s="16"/>
      <c r="I301" s="23"/>
      <c r="J301" s="23"/>
      <c r="K301" s="23"/>
      <c r="L301" s="23"/>
      <c r="M301" s="23"/>
      <c r="N301" s="30"/>
      <c r="O301" s="30"/>
    </row>
    <row r="302" spans="1:19">
      <c r="B302" s="23"/>
      <c r="C302" s="29"/>
      <c r="D302" s="23"/>
      <c r="E302" s="23"/>
      <c r="F302" s="23"/>
      <c r="G302" s="16"/>
      <c r="H302" s="16"/>
      <c r="I302" s="23"/>
      <c r="J302" s="23"/>
      <c r="K302" s="23"/>
      <c r="L302" s="23"/>
      <c r="M302" s="23"/>
      <c r="Q302" s="19"/>
      <c r="R302" s="19"/>
    </row>
    <row r="303" spans="1:19">
      <c r="B303" s="23"/>
      <c r="C303" s="29"/>
      <c r="D303" s="23"/>
      <c r="E303" s="23"/>
      <c r="F303" s="23"/>
      <c r="G303" s="16"/>
      <c r="H303" s="16"/>
      <c r="I303" s="23"/>
      <c r="J303" s="23"/>
      <c r="K303" s="23"/>
      <c r="L303" s="23"/>
      <c r="M303" s="23"/>
      <c r="Q303" s="19"/>
      <c r="R303" s="19"/>
    </row>
    <row r="305" spans="1:19">
      <c r="A305" s="19"/>
      <c r="C305"/>
    </row>
    <row r="306" spans="1:19" ht="14.25">
      <c r="C306" s="15"/>
      <c r="G306" s="15"/>
      <c r="Q306" s="19"/>
      <c r="R306" s="19"/>
    </row>
    <row r="307" spans="1:19" ht="14.25">
      <c r="C307" s="15"/>
      <c r="G307" s="15"/>
      <c r="Q307" s="19"/>
      <c r="R307" s="19"/>
    </row>
    <row r="308" spans="1:19">
      <c r="B308" s="23"/>
      <c r="C308" s="29"/>
      <c r="D308" s="23"/>
      <c r="E308" s="23"/>
      <c r="F308" s="23"/>
      <c r="G308" s="16"/>
      <c r="H308" s="16"/>
      <c r="I308" s="23"/>
      <c r="J308" s="23"/>
      <c r="K308" s="23"/>
      <c r="L308" s="23"/>
      <c r="M308" s="23"/>
    </row>
    <row r="309" spans="1:19">
      <c r="A309" s="19"/>
      <c r="B309" s="23"/>
      <c r="C309" s="29"/>
      <c r="D309" s="23"/>
      <c r="E309" s="23"/>
      <c r="F309" s="23"/>
      <c r="G309" s="16"/>
      <c r="H309" s="16"/>
      <c r="I309" s="23"/>
      <c r="J309" s="23"/>
      <c r="K309" s="23"/>
      <c r="L309" s="23"/>
      <c r="M309" s="23"/>
      <c r="N309" s="30"/>
      <c r="O309" s="30"/>
    </row>
    <row r="310" spans="1:19">
      <c r="B310" s="23"/>
      <c r="C310" s="29"/>
      <c r="D310" s="23"/>
      <c r="E310" s="23"/>
      <c r="F310" s="23"/>
      <c r="G310" s="16"/>
      <c r="H310" s="16"/>
      <c r="I310" s="23"/>
      <c r="J310" s="23"/>
      <c r="K310" s="23"/>
      <c r="L310" s="23"/>
      <c r="M310" s="23"/>
      <c r="Q310" s="30"/>
      <c r="R310" s="19"/>
    </row>
    <row r="311" spans="1:19">
      <c r="B311" s="23"/>
      <c r="C311" s="29"/>
      <c r="D311" s="23"/>
      <c r="E311" s="23"/>
      <c r="F311" s="23"/>
      <c r="G311" s="16"/>
      <c r="H311" s="16"/>
      <c r="I311" s="23"/>
      <c r="J311" s="23"/>
      <c r="K311" s="23"/>
      <c r="L311" s="23"/>
      <c r="M311" s="23"/>
      <c r="Q311" s="30"/>
      <c r="R311" s="19"/>
    </row>
    <row r="312" spans="1:19">
      <c r="B312" s="23"/>
      <c r="C312" s="29"/>
      <c r="D312" s="23"/>
      <c r="E312" s="23"/>
      <c r="F312" s="23"/>
      <c r="G312" s="16"/>
      <c r="H312" s="16"/>
      <c r="I312" s="23"/>
      <c r="J312" s="23"/>
      <c r="K312" s="23"/>
      <c r="L312" s="23"/>
      <c r="M312" s="23"/>
    </row>
    <row r="313" spans="1:19">
      <c r="B313" s="23"/>
      <c r="C313" s="29"/>
      <c r="D313" s="23"/>
      <c r="E313" s="23"/>
      <c r="F313" s="23"/>
      <c r="G313" s="16"/>
      <c r="H313" s="16"/>
      <c r="I313" s="23"/>
      <c r="J313" s="23"/>
      <c r="K313" s="23"/>
      <c r="L313" s="23"/>
      <c r="M313" s="23"/>
    </row>
    <row r="314" spans="1:19">
      <c r="B314" s="23"/>
      <c r="C314" s="29"/>
      <c r="D314" s="23"/>
      <c r="E314" s="23"/>
      <c r="F314" s="23"/>
      <c r="G314" s="16"/>
      <c r="H314" s="16"/>
      <c r="I314" s="23"/>
      <c r="J314" s="23"/>
      <c r="K314" s="23"/>
      <c r="L314" s="23"/>
      <c r="M314" s="23"/>
    </row>
    <row r="315" spans="1:19" s="28" customFormat="1">
      <c r="A315" s="54"/>
      <c r="B315" s="54"/>
      <c r="C315" s="25"/>
      <c r="D315" s="26"/>
      <c r="E315" s="27"/>
      <c r="F315" s="25"/>
      <c r="G315" s="26"/>
      <c r="H315" s="25"/>
      <c r="I315" s="25"/>
      <c r="J315" s="26"/>
      <c r="K315" s="27"/>
      <c r="L315" s="27"/>
      <c r="M315" s="31"/>
      <c r="N315" s="27"/>
      <c r="O315" s="27"/>
      <c r="P315" s="31"/>
      <c r="R315" s="27"/>
      <c r="S315" s="26"/>
    </row>
    <row r="316" spans="1:19">
      <c r="A316" s="19"/>
      <c r="B316" s="17"/>
      <c r="F316" s="18"/>
      <c r="O316" s="19"/>
      <c r="P316" s="19"/>
      <c r="Q316" s="19"/>
    </row>
    <row r="317" spans="1:19">
      <c r="A317" s="19"/>
      <c r="B317" s="17"/>
      <c r="F317" s="18"/>
      <c r="O317" s="19"/>
      <c r="P317" s="19"/>
      <c r="Q317" s="19"/>
    </row>
    <row r="318" spans="1:19">
      <c r="A318" s="19"/>
      <c r="B318" s="17"/>
      <c r="F318" s="18"/>
      <c r="O318" s="19"/>
      <c r="P318" s="19"/>
      <c r="Q318" s="19"/>
    </row>
    <row r="319" spans="1:19">
      <c r="A319" s="19"/>
      <c r="B319" s="14"/>
      <c r="F319" s="16"/>
      <c r="J319" s="19"/>
      <c r="K319" s="19"/>
    </row>
    <row r="320" spans="1:19">
      <c r="A320" s="19"/>
      <c r="B320" s="23"/>
      <c r="C320" s="29"/>
      <c r="D320" s="23"/>
      <c r="E320" s="23"/>
      <c r="F320" s="23"/>
      <c r="G320" s="16"/>
      <c r="H320" s="16"/>
      <c r="I320" s="23"/>
      <c r="J320" s="23"/>
      <c r="K320" s="23"/>
      <c r="L320" s="23"/>
      <c r="M320" s="23"/>
      <c r="N320" s="30"/>
      <c r="O320" s="30"/>
    </row>
    <row r="321" spans="1:18">
      <c r="A321" s="19"/>
      <c r="B321" s="23"/>
      <c r="C321" s="29"/>
      <c r="D321" s="23"/>
      <c r="E321" s="23"/>
      <c r="F321" s="23"/>
      <c r="G321" s="16"/>
      <c r="H321" s="16"/>
      <c r="I321" s="23"/>
      <c r="J321" s="23"/>
      <c r="K321" s="23"/>
      <c r="L321" s="23"/>
      <c r="M321" s="23"/>
      <c r="N321" s="30"/>
      <c r="O321" s="30"/>
    </row>
    <row r="322" spans="1:18">
      <c r="A322" s="19"/>
      <c r="B322" s="23"/>
      <c r="C322" s="29"/>
      <c r="D322" s="23"/>
      <c r="E322" s="23"/>
      <c r="F322" s="23"/>
      <c r="G322" s="16"/>
      <c r="H322" s="16"/>
      <c r="I322" s="23"/>
      <c r="J322" s="23"/>
      <c r="K322" s="23"/>
      <c r="L322" s="23"/>
      <c r="M322" s="23"/>
      <c r="N322" s="30"/>
      <c r="O322" s="30"/>
    </row>
    <row r="323" spans="1:18">
      <c r="A323" s="19"/>
      <c r="B323" s="23"/>
      <c r="C323" s="29"/>
      <c r="D323" s="23"/>
      <c r="E323" s="23"/>
      <c r="F323" s="23"/>
      <c r="G323" s="16"/>
      <c r="H323" s="16"/>
      <c r="I323" s="23"/>
      <c r="J323" s="23"/>
      <c r="K323" s="23"/>
      <c r="L323" s="23"/>
      <c r="M323" s="23"/>
      <c r="N323" s="30"/>
      <c r="O323" s="30"/>
    </row>
    <row r="324" spans="1:18">
      <c r="A324" s="19"/>
      <c r="B324" s="23"/>
      <c r="C324" s="29"/>
      <c r="D324" s="23"/>
      <c r="E324" s="23"/>
      <c r="F324" s="23"/>
      <c r="G324" s="16"/>
      <c r="H324" s="16"/>
      <c r="I324" s="23"/>
      <c r="J324" s="23"/>
      <c r="K324" s="23"/>
      <c r="L324" s="23"/>
      <c r="M324" s="23"/>
      <c r="N324" s="30"/>
      <c r="O324" s="30"/>
    </row>
    <row r="325" spans="1:18">
      <c r="A325" s="19"/>
      <c r="B325" s="23"/>
      <c r="C325" s="29"/>
      <c r="D325" s="23"/>
      <c r="E325" s="23"/>
      <c r="F325" s="23"/>
      <c r="G325" s="16"/>
      <c r="H325" s="16"/>
      <c r="I325" s="23"/>
      <c r="J325" s="23"/>
      <c r="K325" s="23"/>
      <c r="L325" s="23"/>
      <c r="M325" s="23"/>
      <c r="N325" s="30"/>
      <c r="O325" s="30"/>
    </row>
    <row r="326" spans="1:18">
      <c r="B326" s="23"/>
      <c r="C326" s="29"/>
      <c r="D326" s="23"/>
      <c r="E326" s="23"/>
      <c r="F326" s="23"/>
      <c r="G326" s="16"/>
      <c r="H326" s="16"/>
      <c r="I326" s="23"/>
      <c r="J326" s="23"/>
      <c r="K326" s="23"/>
      <c r="L326" s="23"/>
      <c r="M326" s="23"/>
      <c r="Q326" s="19"/>
      <c r="R326" s="19"/>
    </row>
    <row r="327" spans="1:18">
      <c r="B327" s="23"/>
      <c r="C327" s="29"/>
      <c r="D327" s="23"/>
      <c r="E327" s="23"/>
      <c r="F327" s="23"/>
      <c r="G327" s="16"/>
      <c r="H327" s="16"/>
      <c r="I327" s="23"/>
      <c r="J327" s="23"/>
      <c r="K327" s="23"/>
      <c r="L327" s="23"/>
      <c r="M327" s="23"/>
      <c r="Q327" s="19"/>
      <c r="R327" s="19"/>
    </row>
    <row r="328" spans="1:18">
      <c r="B328" s="23"/>
      <c r="C328" s="29"/>
      <c r="D328" s="23"/>
      <c r="E328" s="23"/>
      <c r="F328" s="23"/>
      <c r="G328" s="16"/>
      <c r="H328" s="16"/>
      <c r="I328" s="23"/>
      <c r="J328" s="23"/>
      <c r="K328" s="23"/>
      <c r="L328" s="23"/>
      <c r="M328" s="23"/>
      <c r="Q328" s="19"/>
      <c r="R328" s="19"/>
    </row>
    <row r="329" spans="1:18">
      <c r="B329" s="23"/>
      <c r="C329" s="29"/>
      <c r="D329" s="23"/>
      <c r="E329" s="23"/>
      <c r="F329" s="23"/>
      <c r="G329" s="16"/>
      <c r="H329" s="16"/>
      <c r="I329" s="23"/>
      <c r="J329" s="23"/>
      <c r="K329" s="23"/>
      <c r="L329" s="23"/>
      <c r="M329" s="23"/>
      <c r="Q329" s="19"/>
      <c r="R329" s="19"/>
    </row>
    <row r="330" spans="1:18">
      <c r="B330" s="23"/>
      <c r="C330" s="29"/>
      <c r="D330" s="23"/>
      <c r="E330" s="23"/>
      <c r="F330" s="23"/>
      <c r="G330" s="16"/>
      <c r="H330" s="16"/>
      <c r="I330" s="23"/>
      <c r="J330" s="23"/>
      <c r="K330" s="23"/>
      <c r="L330" s="23"/>
      <c r="M330" s="23"/>
      <c r="Q330" s="19"/>
      <c r="R330" s="19"/>
    </row>
    <row r="331" spans="1:18">
      <c r="B331" s="23"/>
      <c r="C331" s="29"/>
      <c r="D331" s="23"/>
      <c r="E331" s="23"/>
      <c r="F331" s="23"/>
      <c r="G331" s="16"/>
      <c r="H331" s="16"/>
      <c r="I331" s="23"/>
      <c r="J331" s="23"/>
      <c r="K331" s="23"/>
      <c r="L331" s="23"/>
      <c r="M331" s="23"/>
      <c r="Q331" s="19"/>
      <c r="R331" s="19"/>
    </row>
    <row r="333" spans="1:18">
      <c r="A333" s="19"/>
      <c r="C333"/>
    </row>
    <row r="334" spans="1:18" ht="14.25">
      <c r="C334" s="15"/>
      <c r="G334" s="15"/>
      <c r="Q334" s="19"/>
      <c r="R334" s="19"/>
    </row>
    <row r="335" spans="1:18" ht="14.25">
      <c r="C335" s="15"/>
      <c r="G335" s="15"/>
      <c r="Q335" s="19"/>
      <c r="R335" s="19"/>
    </row>
    <row r="336" spans="1:18" ht="14.25">
      <c r="C336" s="15"/>
      <c r="G336" s="15"/>
      <c r="Q336" s="19"/>
      <c r="R336" s="19"/>
    </row>
    <row r="337" spans="1:19" ht="14.25">
      <c r="C337" s="15"/>
      <c r="G337" s="15"/>
      <c r="Q337" s="19"/>
      <c r="R337" s="19"/>
    </row>
    <row r="338" spans="1:19" ht="14.25">
      <c r="C338" s="15"/>
      <c r="G338" s="15"/>
      <c r="Q338" s="19"/>
      <c r="R338" s="19"/>
    </row>
    <row r="339" spans="1:19" ht="14.25">
      <c r="C339" s="15"/>
      <c r="G339" s="15"/>
      <c r="Q339" s="19"/>
      <c r="R339" s="19"/>
    </row>
    <row r="340" spans="1:19">
      <c r="B340" s="23"/>
      <c r="C340" s="29"/>
      <c r="D340" s="23"/>
      <c r="E340" s="23"/>
      <c r="F340" s="23"/>
      <c r="G340" s="16"/>
      <c r="H340" s="16"/>
      <c r="I340" s="23"/>
      <c r="J340" s="23"/>
      <c r="K340" s="23"/>
      <c r="L340" s="23"/>
      <c r="M340" s="23"/>
    </row>
    <row r="341" spans="1:19">
      <c r="A341" s="19"/>
      <c r="B341" s="23"/>
      <c r="C341" s="29"/>
      <c r="D341" s="23"/>
      <c r="E341" s="23"/>
      <c r="F341" s="23"/>
      <c r="G341" s="16"/>
      <c r="H341" s="16"/>
      <c r="I341" s="23"/>
      <c r="J341" s="23"/>
      <c r="K341" s="23"/>
      <c r="L341" s="23"/>
      <c r="M341" s="23"/>
      <c r="N341" s="30"/>
      <c r="O341" s="30"/>
    </row>
    <row r="342" spans="1:19">
      <c r="B342" s="23"/>
      <c r="C342" s="29"/>
      <c r="D342" s="23"/>
      <c r="E342" s="23"/>
      <c r="F342" s="23"/>
      <c r="G342" s="16"/>
      <c r="H342" s="16"/>
      <c r="I342" s="23"/>
      <c r="J342" s="23"/>
      <c r="K342" s="23"/>
      <c r="L342" s="23"/>
      <c r="M342" s="23"/>
      <c r="Q342" s="30"/>
      <c r="R342" s="19"/>
    </row>
    <row r="346" spans="1:19" s="28" customFormat="1">
      <c r="A346" s="54"/>
      <c r="B346" s="54"/>
      <c r="C346" s="25"/>
      <c r="D346" s="26"/>
      <c r="E346" s="27"/>
      <c r="F346" s="25"/>
      <c r="G346" s="26"/>
      <c r="H346" s="25"/>
      <c r="I346" s="25"/>
      <c r="J346" s="26"/>
      <c r="K346" s="27"/>
      <c r="L346" s="27"/>
      <c r="M346" s="31"/>
      <c r="N346" s="27"/>
      <c r="O346" s="27"/>
      <c r="P346" s="31"/>
      <c r="R346" s="27"/>
      <c r="S346" s="26"/>
    </row>
    <row r="347" spans="1:19">
      <c r="A347" s="19"/>
      <c r="B347" s="14"/>
      <c r="C347"/>
      <c r="F347" s="16"/>
      <c r="J347" s="19"/>
      <c r="K347" s="19"/>
    </row>
    <row r="348" spans="1:19" s="21" customFormat="1" ht="14.25">
      <c r="B348" s="32"/>
      <c r="C348" s="24"/>
      <c r="F348" s="22"/>
      <c r="Q348" s="20"/>
      <c r="R348" s="20"/>
    </row>
    <row r="349" spans="1:19" s="21" customFormat="1" ht="14.25">
      <c r="B349" s="32"/>
      <c r="C349" s="24"/>
      <c r="F349" s="22"/>
      <c r="Q349" s="20"/>
      <c r="R349" s="20"/>
    </row>
    <row r="350" spans="1:19" s="21" customFormat="1" ht="14.25">
      <c r="B350" s="32"/>
      <c r="C350" s="24"/>
      <c r="F350" s="22"/>
      <c r="Q350" s="20"/>
      <c r="R350" s="20"/>
    </row>
    <row r="351" spans="1:19" s="21" customFormat="1" ht="14.25">
      <c r="B351" s="32"/>
      <c r="C351" s="24"/>
      <c r="F351" s="22"/>
      <c r="Q351" s="20"/>
      <c r="R351" s="20"/>
    </row>
    <row r="352" spans="1:19" s="21" customFormat="1" ht="14.25">
      <c r="B352" s="32"/>
      <c r="C352" s="24"/>
      <c r="F352" s="22"/>
      <c r="Q352" s="20"/>
      <c r="R352" s="20"/>
    </row>
    <row r="353" spans="2:18" s="21" customFormat="1" ht="14.25">
      <c r="B353" s="32"/>
      <c r="C353" s="24"/>
      <c r="F353" s="22"/>
      <c r="Q353" s="20"/>
      <c r="R353" s="20"/>
    </row>
  </sheetData>
  <mergeCells count="8">
    <mergeCell ref="A1:B1"/>
    <mergeCell ref="A152:B152"/>
    <mergeCell ref="A186:B186"/>
    <mergeCell ref="A209:B209"/>
    <mergeCell ref="A346:B346"/>
    <mergeCell ref="A257:B257"/>
    <mergeCell ref="A290:B290"/>
    <mergeCell ref="A315:B315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249"/>
  <sheetViews>
    <sheetView workbookViewId="0">
      <pane ySplit="738" topLeftCell="A1181" activePane="bottomLeft" state="frozen"/>
      <selection pane="bottomLeft" activeCell="J1183" sqref="J1183:K1249"/>
    </sheetView>
  </sheetViews>
  <sheetFormatPr defaultRowHeight="13.5"/>
  <cols>
    <col min="1" max="1" width="23.25" style="45" customWidth="1"/>
    <col min="2" max="2" width="11.5" style="39" customWidth="1"/>
    <col min="3" max="3" width="30.625" customWidth="1"/>
    <col min="7" max="7" width="5.5" bestFit="1" customWidth="1"/>
    <col min="8" max="8" width="14.25" bestFit="1" customWidth="1"/>
    <col min="10" max="10" width="13" bestFit="1" customWidth="1"/>
    <col min="11" max="11" width="9" style="37"/>
  </cols>
  <sheetData>
    <row r="1" spans="1:11">
      <c r="A1" s="45" t="s">
        <v>935</v>
      </c>
      <c r="B1" t="s">
        <v>936</v>
      </c>
      <c r="C1" t="s">
        <v>937</v>
      </c>
      <c r="D1" t="s">
        <v>938</v>
      </c>
      <c r="E1" t="s">
        <v>939</v>
      </c>
      <c r="F1" t="s">
        <v>940</v>
      </c>
      <c r="G1" t="s">
        <v>941</v>
      </c>
      <c r="H1" t="s">
        <v>942</v>
      </c>
      <c r="I1" t="s">
        <v>943</v>
      </c>
      <c r="J1" t="s">
        <v>944</v>
      </c>
      <c r="K1" t="s">
        <v>945</v>
      </c>
    </row>
    <row r="2" spans="1:11" ht="14.25" hidden="1" customHeight="1">
      <c r="A2" s="45">
        <v>42888.920891203707</v>
      </c>
      <c r="B2" s="15">
        <v>5949</v>
      </c>
      <c r="C2" t="s">
        <v>2647</v>
      </c>
      <c r="D2" t="s">
        <v>953</v>
      </c>
      <c r="E2" t="s">
        <v>954</v>
      </c>
      <c r="F2" s="15">
        <v>-1</v>
      </c>
      <c r="G2" t="s">
        <v>949</v>
      </c>
      <c r="H2" t="s">
        <v>2245</v>
      </c>
      <c r="I2" t="s">
        <v>1669</v>
      </c>
      <c r="J2">
        <f>VLOOKUP(B2,自助退!B:G,5,FALSE)</f>
        <v>1</v>
      </c>
      <c r="K2" t="str">
        <f>IF(J2=F2*-1,"",1)</f>
        <v/>
      </c>
    </row>
    <row r="3" spans="1:11" ht="14.25" hidden="1" customHeight="1">
      <c r="A3" s="45">
        <v>42889.466643518521</v>
      </c>
      <c r="B3" s="15">
        <v>11174</v>
      </c>
      <c r="C3" t="s">
        <v>946</v>
      </c>
      <c r="D3" t="s">
        <v>947</v>
      </c>
      <c r="E3" t="s">
        <v>948</v>
      </c>
      <c r="F3" s="15">
        <v>-1000</v>
      </c>
      <c r="G3" t="s">
        <v>949</v>
      </c>
      <c r="H3" t="s">
        <v>950</v>
      </c>
      <c r="I3" t="s">
        <v>951</v>
      </c>
      <c r="J3">
        <f>VLOOKUP(B3,自助退!B:G,5,FALSE)</f>
        <v>1000</v>
      </c>
      <c r="K3" t="str">
        <f t="shared" ref="K3:K66" si="0">IF(J3=F3*-1,"",1)</f>
        <v/>
      </c>
    </row>
    <row r="4" spans="1:11" ht="14.25" hidden="1" customHeight="1">
      <c r="A4" s="45">
        <v>42889.965069444443</v>
      </c>
      <c r="B4" s="15">
        <v>15087</v>
      </c>
      <c r="C4" t="s">
        <v>952</v>
      </c>
      <c r="D4" t="s">
        <v>953</v>
      </c>
      <c r="E4" t="s">
        <v>954</v>
      </c>
      <c r="F4" s="15">
        <v>-1</v>
      </c>
      <c r="G4" t="s">
        <v>949</v>
      </c>
      <c r="H4" t="s">
        <v>950</v>
      </c>
      <c r="I4" t="s">
        <v>951</v>
      </c>
      <c r="J4">
        <f>VLOOKUP(B4,自助退!B:G,5,FALSE)</f>
        <v>1</v>
      </c>
      <c r="K4" t="str">
        <f t="shared" si="0"/>
        <v/>
      </c>
    </row>
    <row r="5" spans="1:11" ht="14.25" hidden="1" customHeight="1">
      <c r="A5" s="45">
        <v>42891.023206018515</v>
      </c>
      <c r="B5" s="15">
        <v>18938</v>
      </c>
      <c r="C5" t="s">
        <v>955</v>
      </c>
      <c r="D5" t="s">
        <v>953</v>
      </c>
      <c r="E5" t="s">
        <v>954</v>
      </c>
      <c r="F5" s="15">
        <v>-1</v>
      </c>
      <c r="G5" t="s">
        <v>949</v>
      </c>
      <c r="H5" t="s">
        <v>950</v>
      </c>
      <c r="I5" t="s">
        <v>951</v>
      </c>
      <c r="J5">
        <f>VLOOKUP(B5,自助退!B:G,5,FALSE)</f>
        <v>1</v>
      </c>
      <c r="K5" t="str">
        <f t="shared" si="0"/>
        <v/>
      </c>
    </row>
    <row r="6" spans="1:11" ht="14.25" hidden="1" customHeight="1">
      <c r="A6" s="45">
        <v>42891.023460648146</v>
      </c>
      <c r="B6" s="15">
        <v>18940</v>
      </c>
      <c r="C6" t="s">
        <v>955</v>
      </c>
      <c r="D6" t="s">
        <v>953</v>
      </c>
      <c r="E6" t="s">
        <v>954</v>
      </c>
      <c r="F6" s="15">
        <v>-1</v>
      </c>
      <c r="G6" t="s">
        <v>949</v>
      </c>
      <c r="H6" t="s">
        <v>950</v>
      </c>
      <c r="I6" t="s">
        <v>951</v>
      </c>
      <c r="J6">
        <f>VLOOKUP(B6,自助退!B:G,5,FALSE)</f>
        <v>1</v>
      </c>
      <c r="K6" t="str">
        <f t="shared" si="0"/>
        <v/>
      </c>
    </row>
    <row r="7" spans="1:11" ht="14.25" hidden="1" customHeight="1">
      <c r="A7" s="45">
        <v>42891.024699074071</v>
      </c>
      <c r="B7" s="15">
        <v>18942</v>
      </c>
      <c r="C7" t="s">
        <v>956</v>
      </c>
      <c r="D7" t="s">
        <v>953</v>
      </c>
      <c r="E7" t="s">
        <v>954</v>
      </c>
      <c r="F7" s="15">
        <v>-4</v>
      </c>
      <c r="G7" t="s">
        <v>949</v>
      </c>
      <c r="H7" t="s">
        <v>950</v>
      </c>
      <c r="I7" t="s">
        <v>951</v>
      </c>
      <c r="J7">
        <f>VLOOKUP(B7,自助退!B:G,5,FALSE)</f>
        <v>4</v>
      </c>
      <c r="K7" t="str">
        <f t="shared" si="0"/>
        <v/>
      </c>
    </row>
    <row r="8" spans="1:11" ht="14.25" hidden="1" customHeight="1">
      <c r="A8" s="45">
        <v>42891.02484953704</v>
      </c>
      <c r="B8" s="15">
        <v>18943</v>
      </c>
      <c r="C8" t="s">
        <v>956</v>
      </c>
      <c r="D8" t="s">
        <v>953</v>
      </c>
      <c r="E8" t="s">
        <v>954</v>
      </c>
      <c r="F8" s="15">
        <v>-1</v>
      </c>
      <c r="G8" t="s">
        <v>949</v>
      </c>
      <c r="H8" t="s">
        <v>950</v>
      </c>
      <c r="I8" t="s">
        <v>951</v>
      </c>
      <c r="J8">
        <f>VLOOKUP(B8,自助退!B:G,5,FALSE)</f>
        <v>1</v>
      </c>
      <c r="K8" t="str">
        <f t="shared" si="0"/>
        <v/>
      </c>
    </row>
    <row r="9" spans="1:11" ht="14.25" hidden="1" customHeight="1">
      <c r="A9" s="45">
        <v>42891.412997685184</v>
      </c>
      <c r="B9" s="15">
        <v>25444</v>
      </c>
      <c r="C9" t="s">
        <v>957</v>
      </c>
      <c r="D9" t="s">
        <v>958</v>
      </c>
      <c r="E9" t="s">
        <v>959</v>
      </c>
      <c r="F9" s="15">
        <v>-1300</v>
      </c>
      <c r="G9" t="s">
        <v>949</v>
      </c>
      <c r="H9" t="s">
        <v>960</v>
      </c>
      <c r="I9" t="s">
        <v>951</v>
      </c>
      <c r="J9">
        <f>VLOOKUP(B9,自助退!B:G,5,FALSE)</f>
        <v>1300</v>
      </c>
      <c r="K9" t="str">
        <f t="shared" si="0"/>
        <v/>
      </c>
    </row>
    <row r="10" spans="1:11" ht="14.25" hidden="1" customHeight="1">
      <c r="A10" s="45">
        <v>42891.443182870367</v>
      </c>
      <c r="B10" s="15">
        <v>27705</v>
      </c>
      <c r="C10" t="s">
        <v>961</v>
      </c>
      <c r="D10" t="s">
        <v>962</v>
      </c>
      <c r="E10" t="s">
        <v>963</v>
      </c>
      <c r="F10" s="15">
        <v>-500</v>
      </c>
      <c r="G10" t="s">
        <v>949</v>
      </c>
      <c r="H10" t="s">
        <v>964</v>
      </c>
      <c r="I10" t="s">
        <v>951</v>
      </c>
      <c r="J10">
        <f>VLOOKUP(B10,自助退!B:G,5,FALSE)</f>
        <v>500</v>
      </c>
      <c r="K10" t="str">
        <f t="shared" si="0"/>
        <v/>
      </c>
    </row>
    <row r="11" spans="1:11" ht="14.25" hidden="1" customHeight="1">
      <c r="A11" s="45">
        <v>42891.501111111109</v>
      </c>
      <c r="B11" s="15">
        <v>31925</v>
      </c>
      <c r="C11" t="s">
        <v>965</v>
      </c>
      <c r="D11" t="s">
        <v>966</v>
      </c>
      <c r="E11" t="s">
        <v>967</v>
      </c>
      <c r="F11" s="15">
        <v>-49</v>
      </c>
      <c r="G11" t="s">
        <v>949</v>
      </c>
      <c r="H11" t="s">
        <v>968</v>
      </c>
      <c r="I11" t="s">
        <v>951</v>
      </c>
      <c r="J11">
        <f>VLOOKUP(B11,自助退!B:G,5,FALSE)</f>
        <v>49</v>
      </c>
      <c r="K11" t="str">
        <f t="shared" si="0"/>
        <v/>
      </c>
    </row>
    <row r="12" spans="1:11" ht="14.25" hidden="1" customHeight="1">
      <c r="A12" s="45">
        <v>42891.512430555558</v>
      </c>
      <c r="B12" s="15">
        <v>32370</v>
      </c>
      <c r="C12" t="s">
        <v>969</v>
      </c>
      <c r="D12" t="s">
        <v>970</v>
      </c>
      <c r="E12" t="s">
        <v>971</v>
      </c>
      <c r="F12" s="15">
        <v>-12</v>
      </c>
      <c r="G12" t="s">
        <v>949</v>
      </c>
      <c r="H12" t="s">
        <v>972</v>
      </c>
      <c r="I12" t="s">
        <v>951</v>
      </c>
      <c r="J12">
        <f>VLOOKUP(B12,自助退!B:G,5,FALSE)</f>
        <v>12</v>
      </c>
      <c r="K12" t="str">
        <f t="shared" si="0"/>
        <v/>
      </c>
    </row>
    <row r="13" spans="1:11" ht="14.25" hidden="1" customHeight="1">
      <c r="A13" s="45">
        <v>42891.538229166668</v>
      </c>
      <c r="B13" s="15">
        <v>32936</v>
      </c>
      <c r="C13" t="s">
        <v>973</v>
      </c>
      <c r="D13" t="s">
        <v>974</v>
      </c>
      <c r="E13" t="s">
        <v>975</v>
      </c>
      <c r="F13" s="15">
        <v>-135</v>
      </c>
      <c r="G13" t="s">
        <v>949</v>
      </c>
      <c r="H13" t="s">
        <v>960</v>
      </c>
      <c r="I13" t="s">
        <v>951</v>
      </c>
      <c r="J13">
        <f>VLOOKUP(B13,自助退!B:G,5,FALSE)</f>
        <v>135</v>
      </c>
      <c r="K13" t="str">
        <f t="shared" si="0"/>
        <v/>
      </c>
    </row>
    <row r="14" spans="1:11" ht="14.25" hidden="1" customHeight="1">
      <c r="A14" s="45">
        <v>42891.548506944448</v>
      </c>
      <c r="B14" s="15">
        <v>33104</v>
      </c>
      <c r="C14" t="s">
        <v>976</v>
      </c>
      <c r="D14" t="s">
        <v>977</v>
      </c>
      <c r="E14" t="s">
        <v>978</v>
      </c>
      <c r="F14" s="15">
        <v>-200</v>
      </c>
      <c r="G14" t="s">
        <v>949</v>
      </c>
      <c r="H14" t="s">
        <v>979</v>
      </c>
      <c r="I14" t="s">
        <v>951</v>
      </c>
      <c r="J14">
        <f>VLOOKUP(B14,自助退!B:G,5,FALSE)</f>
        <v>200</v>
      </c>
      <c r="K14" t="str">
        <f t="shared" si="0"/>
        <v/>
      </c>
    </row>
    <row r="15" spans="1:11" ht="14.25" hidden="1" customHeight="1">
      <c r="A15" s="45">
        <v>42891.549513888887</v>
      </c>
      <c r="B15" s="15">
        <v>33115</v>
      </c>
      <c r="C15" t="s">
        <v>980</v>
      </c>
      <c r="D15" t="s">
        <v>981</v>
      </c>
      <c r="E15" t="s">
        <v>982</v>
      </c>
      <c r="F15" s="15">
        <v>-200</v>
      </c>
      <c r="G15" t="s">
        <v>949</v>
      </c>
      <c r="H15" t="s">
        <v>983</v>
      </c>
      <c r="I15" t="s">
        <v>951</v>
      </c>
      <c r="J15">
        <f>VLOOKUP(B15,自助退!B:G,5,FALSE)</f>
        <v>200</v>
      </c>
      <c r="K15" t="str">
        <f t="shared" si="0"/>
        <v/>
      </c>
    </row>
    <row r="16" spans="1:11" ht="14.25" hidden="1" customHeight="1">
      <c r="A16" s="45">
        <v>42891.58625</v>
      </c>
      <c r="B16" s="15">
        <v>33716</v>
      </c>
      <c r="C16" t="s">
        <v>984</v>
      </c>
      <c r="D16" t="s">
        <v>985</v>
      </c>
      <c r="E16" t="s">
        <v>986</v>
      </c>
      <c r="F16" s="15">
        <v>-94</v>
      </c>
      <c r="G16" t="s">
        <v>949</v>
      </c>
      <c r="H16" t="s">
        <v>987</v>
      </c>
      <c r="I16" t="s">
        <v>951</v>
      </c>
      <c r="J16">
        <f>VLOOKUP(B16,自助退!B:G,5,FALSE)</f>
        <v>94</v>
      </c>
      <c r="K16" t="str">
        <f t="shared" si="0"/>
        <v/>
      </c>
    </row>
    <row r="17" spans="1:11" ht="14.25" hidden="1" customHeight="1">
      <c r="A17" s="45">
        <v>42891.586585648147</v>
      </c>
      <c r="B17" s="15">
        <v>33724</v>
      </c>
      <c r="C17" t="s">
        <v>988</v>
      </c>
      <c r="D17" t="s">
        <v>989</v>
      </c>
      <c r="E17" t="s">
        <v>990</v>
      </c>
      <c r="F17" s="15">
        <v>-50</v>
      </c>
      <c r="G17" t="s">
        <v>949</v>
      </c>
      <c r="H17" t="s">
        <v>987</v>
      </c>
      <c r="I17" t="s">
        <v>951</v>
      </c>
      <c r="J17">
        <f>VLOOKUP(B17,自助退!B:G,5,FALSE)</f>
        <v>50</v>
      </c>
      <c r="K17" t="str">
        <f t="shared" si="0"/>
        <v/>
      </c>
    </row>
    <row r="18" spans="1:11" ht="14.25" hidden="1" customHeight="1">
      <c r="A18" s="45">
        <v>42891.613668981481</v>
      </c>
      <c r="B18" s="15">
        <v>35059</v>
      </c>
      <c r="C18" t="s">
        <v>991</v>
      </c>
      <c r="D18" t="s">
        <v>992</v>
      </c>
      <c r="E18" t="s">
        <v>993</v>
      </c>
      <c r="F18" s="15">
        <v>-100</v>
      </c>
      <c r="G18" t="s">
        <v>949</v>
      </c>
      <c r="H18" t="s">
        <v>994</v>
      </c>
      <c r="I18" t="s">
        <v>951</v>
      </c>
      <c r="J18">
        <f>VLOOKUP(B18,自助退!B:G,5,FALSE)</f>
        <v>100</v>
      </c>
      <c r="K18" t="str">
        <f t="shared" si="0"/>
        <v/>
      </c>
    </row>
    <row r="19" spans="1:11" ht="14.25" hidden="1" customHeight="1">
      <c r="A19" s="45">
        <v>42891.620775462965</v>
      </c>
      <c r="B19" s="15">
        <v>35468</v>
      </c>
      <c r="C19" t="s">
        <v>995</v>
      </c>
      <c r="D19" t="s">
        <v>996</v>
      </c>
      <c r="E19" t="s">
        <v>997</v>
      </c>
      <c r="F19" s="15">
        <v>-991</v>
      </c>
      <c r="G19" t="s">
        <v>949</v>
      </c>
      <c r="H19" t="s">
        <v>994</v>
      </c>
      <c r="I19" t="s">
        <v>951</v>
      </c>
      <c r="J19">
        <f>VLOOKUP(B19,自助退!B:G,5,FALSE)</f>
        <v>991</v>
      </c>
      <c r="K19" t="str">
        <f t="shared" si="0"/>
        <v/>
      </c>
    </row>
    <row r="20" spans="1:11" ht="14.25" hidden="1" customHeight="1">
      <c r="A20" s="45">
        <v>42891.641122685185</v>
      </c>
      <c r="B20" s="15">
        <v>36668</v>
      </c>
      <c r="C20" t="s">
        <v>998</v>
      </c>
      <c r="D20" t="s">
        <v>999</v>
      </c>
      <c r="E20" t="s">
        <v>1000</v>
      </c>
      <c r="F20" s="15">
        <v>-230</v>
      </c>
      <c r="G20" t="s">
        <v>949</v>
      </c>
      <c r="H20" t="s">
        <v>1001</v>
      </c>
      <c r="I20" t="s">
        <v>951</v>
      </c>
      <c r="J20">
        <f>VLOOKUP(B20,自助退!B:G,5,FALSE)</f>
        <v>230</v>
      </c>
      <c r="K20" t="str">
        <f t="shared" si="0"/>
        <v/>
      </c>
    </row>
    <row r="21" spans="1:11" ht="14.25" hidden="1" customHeight="1">
      <c r="A21" s="45">
        <v>42891.646307870367</v>
      </c>
      <c r="B21" s="15">
        <v>36998</v>
      </c>
      <c r="C21" t="s">
        <v>1002</v>
      </c>
      <c r="D21" t="s">
        <v>1003</v>
      </c>
      <c r="E21" t="s">
        <v>1004</v>
      </c>
      <c r="F21" s="15">
        <v>-794</v>
      </c>
      <c r="G21" t="s">
        <v>949</v>
      </c>
      <c r="H21" t="s">
        <v>983</v>
      </c>
      <c r="I21" t="s">
        <v>951</v>
      </c>
      <c r="J21">
        <f>VLOOKUP(B21,自助退!B:G,5,FALSE)</f>
        <v>794</v>
      </c>
      <c r="K21" t="str">
        <f t="shared" si="0"/>
        <v/>
      </c>
    </row>
    <row r="22" spans="1:11" ht="14.25" hidden="1" customHeight="1">
      <c r="A22" s="45">
        <v>42891.658321759256</v>
      </c>
      <c r="B22" s="15">
        <v>37698</v>
      </c>
      <c r="C22" t="s">
        <v>1005</v>
      </c>
      <c r="D22" t="s">
        <v>1003</v>
      </c>
      <c r="E22" t="s">
        <v>1004</v>
      </c>
      <c r="F22" s="15">
        <v>-7</v>
      </c>
      <c r="G22" t="s">
        <v>949</v>
      </c>
      <c r="H22" t="s">
        <v>1006</v>
      </c>
      <c r="I22" t="s">
        <v>951</v>
      </c>
      <c r="J22">
        <f>VLOOKUP(B22,自助退!B:G,5,FALSE)</f>
        <v>7</v>
      </c>
      <c r="K22" t="str">
        <f t="shared" si="0"/>
        <v/>
      </c>
    </row>
    <row r="23" spans="1:11" ht="14.25" hidden="1" customHeight="1">
      <c r="A23" s="45">
        <v>42891.672175925924</v>
      </c>
      <c r="B23" s="15">
        <v>38510</v>
      </c>
      <c r="C23" t="s">
        <v>1007</v>
      </c>
      <c r="D23" t="s">
        <v>1008</v>
      </c>
      <c r="E23" t="s">
        <v>1009</v>
      </c>
      <c r="F23" s="15">
        <v>-96</v>
      </c>
      <c r="G23" t="s">
        <v>949</v>
      </c>
      <c r="H23" t="s">
        <v>1010</v>
      </c>
      <c r="I23" t="s">
        <v>951</v>
      </c>
      <c r="J23">
        <f>VLOOKUP(B23,自助退!B:G,5,FALSE)</f>
        <v>96</v>
      </c>
      <c r="K23" t="str">
        <f t="shared" si="0"/>
        <v/>
      </c>
    </row>
    <row r="24" spans="1:11" ht="14.25" hidden="1" customHeight="1">
      <c r="A24" s="45">
        <v>42891.674537037034</v>
      </c>
      <c r="B24" s="15">
        <v>38645</v>
      </c>
      <c r="C24" t="s">
        <v>1011</v>
      </c>
      <c r="D24" t="s">
        <v>1012</v>
      </c>
      <c r="E24" t="s">
        <v>1013</v>
      </c>
      <c r="F24" s="15">
        <v>-1902</v>
      </c>
      <c r="G24" t="s">
        <v>949</v>
      </c>
      <c r="H24" t="s">
        <v>960</v>
      </c>
      <c r="I24" t="s">
        <v>951</v>
      </c>
      <c r="J24">
        <f>VLOOKUP(B24,自助退!B:G,5,FALSE)</f>
        <v>1902</v>
      </c>
      <c r="K24" t="str">
        <f t="shared" si="0"/>
        <v/>
      </c>
    </row>
    <row r="25" spans="1:11" ht="14.25" hidden="1" customHeight="1">
      <c r="A25" s="45">
        <v>42891.688483796293</v>
      </c>
      <c r="B25" s="15">
        <v>39397</v>
      </c>
      <c r="C25" t="s">
        <v>1014</v>
      </c>
      <c r="D25" t="s">
        <v>1015</v>
      </c>
      <c r="E25" t="s">
        <v>1016</v>
      </c>
      <c r="F25" s="15">
        <v>-400</v>
      </c>
      <c r="G25" t="s">
        <v>949</v>
      </c>
      <c r="H25" t="s">
        <v>1017</v>
      </c>
      <c r="I25" t="s">
        <v>951</v>
      </c>
      <c r="J25">
        <f>VLOOKUP(B25,自助退!B:G,5,FALSE)</f>
        <v>400</v>
      </c>
      <c r="K25" t="str">
        <f t="shared" si="0"/>
        <v/>
      </c>
    </row>
    <row r="26" spans="1:11" ht="14.25" hidden="1" customHeight="1">
      <c r="A26" s="45">
        <v>42891.698645833334</v>
      </c>
      <c r="B26" s="15">
        <v>39857</v>
      </c>
      <c r="C26" t="s">
        <v>1018</v>
      </c>
      <c r="D26" t="s">
        <v>1019</v>
      </c>
      <c r="E26" t="s">
        <v>1020</v>
      </c>
      <c r="F26" s="15">
        <v>-1000</v>
      </c>
      <c r="G26" t="s">
        <v>949</v>
      </c>
      <c r="H26" t="s">
        <v>1021</v>
      </c>
      <c r="I26" t="s">
        <v>951</v>
      </c>
      <c r="J26">
        <f>VLOOKUP(B26,自助退!B:G,5,FALSE)</f>
        <v>1000</v>
      </c>
      <c r="K26" t="str">
        <f t="shared" si="0"/>
        <v/>
      </c>
    </row>
    <row r="27" spans="1:11" ht="14.25" hidden="1" customHeight="1">
      <c r="A27" s="45">
        <v>42891.715717592589</v>
      </c>
      <c r="B27" s="15">
        <v>40558</v>
      </c>
      <c r="C27" t="s">
        <v>1022</v>
      </c>
      <c r="D27" t="s">
        <v>1012</v>
      </c>
      <c r="E27" t="s">
        <v>1013</v>
      </c>
      <c r="F27" s="15">
        <v>-996</v>
      </c>
      <c r="G27" t="s">
        <v>949</v>
      </c>
      <c r="H27" t="s">
        <v>1023</v>
      </c>
      <c r="I27" t="s">
        <v>951</v>
      </c>
      <c r="J27">
        <f>VLOOKUP(B27,自助退!B:G,5,FALSE)</f>
        <v>996</v>
      </c>
      <c r="K27" t="str">
        <f t="shared" si="0"/>
        <v/>
      </c>
    </row>
    <row r="28" spans="1:11" ht="14.25" hidden="1" customHeight="1">
      <c r="A28" s="45">
        <v>42891.721921296295</v>
      </c>
      <c r="B28" s="15">
        <v>40761</v>
      </c>
      <c r="C28" t="s">
        <v>1024</v>
      </c>
      <c r="D28" t="s">
        <v>1025</v>
      </c>
      <c r="E28" t="s">
        <v>1026</v>
      </c>
      <c r="F28" s="15">
        <v>-16</v>
      </c>
      <c r="G28" t="s">
        <v>949</v>
      </c>
      <c r="H28" t="s">
        <v>1027</v>
      </c>
      <c r="I28" t="s">
        <v>951</v>
      </c>
      <c r="J28">
        <f>VLOOKUP(B28,自助退!B:G,5,FALSE)</f>
        <v>16</v>
      </c>
      <c r="K28" t="str">
        <f t="shared" si="0"/>
        <v/>
      </c>
    </row>
    <row r="29" spans="1:11" ht="14.25" hidden="1" customHeight="1">
      <c r="A29" s="45">
        <v>42891.785150462965</v>
      </c>
      <c r="B29" s="15">
        <v>41660</v>
      </c>
      <c r="C29" t="s">
        <v>1028</v>
      </c>
      <c r="D29" t="s">
        <v>1029</v>
      </c>
      <c r="E29" t="s">
        <v>1030</v>
      </c>
      <c r="F29" s="15">
        <v>-265</v>
      </c>
      <c r="G29" t="s">
        <v>949</v>
      </c>
      <c r="H29" t="s">
        <v>1017</v>
      </c>
      <c r="I29" t="s">
        <v>951</v>
      </c>
      <c r="J29">
        <f>VLOOKUP(B29,自助退!B:G,5,FALSE)</f>
        <v>265</v>
      </c>
      <c r="K29" t="str">
        <f t="shared" si="0"/>
        <v/>
      </c>
    </row>
    <row r="30" spans="1:11" ht="14.25" hidden="1" customHeight="1">
      <c r="A30" s="45">
        <v>42891.804629629631</v>
      </c>
      <c r="B30" s="15">
        <v>41727</v>
      </c>
      <c r="C30" t="s">
        <v>1031</v>
      </c>
      <c r="D30" t="s">
        <v>1032</v>
      </c>
      <c r="E30" t="s">
        <v>1033</v>
      </c>
      <c r="F30" s="15">
        <v>-500</v>
      </c>
      <c r="G30" t="s">
        <v>949</v>
      </c>
      <c r="H30" t="s">
        <v>1034</v>
      </c>
      <c r="I30" t="s">
        <v>951</v>
      </c>
      <c r="J30">
        <f>VLOOKUP(B30,自助退!B:G,5,FALSE)</f>
        <v>500</v>
      </c>
      <c r="K30" t="str">
        <f t="shared" si="0"/>
        <v/>
      </c>
    </row>
    <row r="31" spans="1:11" ht="14.25" hidden="1" customHeight="1">
      <c r="A31" s="45">
        <v>42891.920428240737</v>
      </c>
      <c r="B31" s="15">
        <v>42119</v>
      </c>
      <c r="C31" t="s">
        <v>1035</v>
      </c>
      <c r="D31" t="s">
        <v>1036</v>
      </c>
      <c r="E31" t="s">
        <v>1037</v>
      </c>
      <c r="F31" s="15">
        <v>-300</v>
      </c>
      <c r="G31" t="s">
        <v>949</v>
      </c>
      <c r="H31" t="s">
        <v>1038</v>
      </c>
      <c r="I31" t="s">
        <v>951</v>
      </c>
      <c r="J31">
        <f>VLOOKUP(B31,自助退!B:G,5,FALSE)</f>
        <v>300</v>
      </c>
      <c r="K31" t="str">
        <f t="shared" si="0"/>
        <v/>
      </c>
    </row>
    <row r="32" spans="1:11" ht="14.25" hidden="1" customHeight="1">
      <c r="A32" s="45">
        <v>42892.109548611108</v>
      </c>
      <c r="B32" s="15">
        <v>42404</v>
      </c>
      <c r="C32" t="s">
        <v>1039</v>
      </c>
      <c r="D32" t="s">
        <v>1040</v>
      </c>
      <c r="E32" t="s">
        <v>1041</v>
      </c>
      <c r="F32" s="15">
        <v>-20</v>
      </c>
      <c r="G32" t="s">
        <v>949</v>
      </c>
      <c r="H32" t="s">
        <v>1023</v>
      </c>
      <c r="I32" t="s">
        <v>951</v>
      </c>
      <c r="J32">
        <f>VLOOKUP(B32,自助退!B:G,5,FALSE)</f>
        <v>20</v>
      </c>
      <c r="K32" t="str">
        <f t="shared" si="0"/>
        <v/>
      </c>
    </row>
    <row r="33" spans="1:11" ht="14.25" hidden="1" customHeight="1">
      <c r="A33" s="45">
        <v>42892.395879629628</v>
      </c>
      <c r="B33" s="15">
        <v>47726</v>
      </c>
      <c r="C33" t="s">
        <v>1042</v>
      </c>
      <c r="D33" t="s">
        <v>1043</v>
      </c>
      <c r="E33" t="s">
        <v>1044</v>
      </c>
      <c r="F33" s="15">
        <v>-346</v>
      </c>
      <c r="G33" t="s">
        <v>949</v>
      </c>
      <c r="H33" t="s">
        <v>1045</v>
      </c>
      <c r="I33" t="s">
        <v>951</v>
      </c>
      <c r="J33">
        <f>VLOOKUP(B33,自助退!B:G,5,FALSE)</f>
        <v>346</v>
      </c>
      <c r="K33" t="str">
        <f t="shared" si="0"/>
        <v/>
      </c>
    </row>
    <row r="34" spans="1:11" ht="14.25" hidden="1" customHeight="1">
      <c r="A34" s="45">
        <v>42892.401030092595</v>
      </c>
      <c r="B34" s="15">
        <v>48146</v>
      </c>
      <c r="C34" t="s">
        <v>1046</v>
      </c>
      <c r="D34" t="s">
        <v>1047</v>
      </c>
      <c r="E34" t="s">
        <v>1048</v>
      </c>
      <c r="F34" s="15">
        <v>-136</v>
      </c>
      <c r="G34" t="s">
        <v>949</v>
      </c>
      <c r="H34" t="s">
        <v>1049</v>
      </c>
      <c r="I34" t="s">
        <v>951</v>
      </c>
      <c r="J34">
        <f>VLOOKUP(B34,自助退!B:G,5,FALSE)</f>
        <v>136</v>
      </c>
      <c r="K34" t="str">
        <f t="shared" si="0"/>
        <v/>
      </c>
    </row>
    <row r="35" spans="1:11" ht="14.25" hidden="1" customHeight="1">
      <c r="A35" s="45">
        <v>42892.416250000002</v>
      </c>
      <c r="B35" s="15">
        <v>49332</v>
      </c>
      <c r="C35" t="s">
        <v>1050</v>
      </c>
      <c r="D35" t="s">
        <v>1051</v>
      </c>
      <c r="E35" t="s">
        <v>1052</v>
      </c>
      <c r="F35" s="15">
        <v>-690</v>
      </c>
      <c r="G35" t="s">
        <v>949</v>
      </c>
      <c r="H35" t="s">
        <v>1053</v>
      </c>
      <c r="I35" t="s">
        <v>951</v>
      </c>
      <c r="J35">
        <f>VLOOKUP(B35,自助退!B:G,5,FALSE)</f>
        <v>690</v>
      </c>
      <c r="K35" t="str">
        <f t="shared" si="0"/>
        <v/>
      </c>
    </row>
    <row r="36" spans="1:11" ht="14.25" hidden="1" customHeight="1">
      <c r="A36" s="45">
        <v>42892.440046296295</v>
      </c>
      <c r="B36" s="15">
        <v>51237</v>
      </c>
      <c r="C36" t="s">
        <v>1054</v>
      </c>
      <c r="D36" t="s">
        <v>1055</v>
      </c>
      <c r="E36" t="s">
        <v>1056</v>
      </c>
      <c r="F36" s="15">
        <v>-20</v>
      </c>
      <c r="G36" t="s">
        <v>949</v>
      </c>
      <c r="H36" t="s">
        <v>960</v>
      </c>
      <c r="I36" t="s">
        <v>951</v>
      </c>
      <c r="J36">
        <f>VLOOKUP(B36,自助退!B:G,5,FALSE)</f>
        <v>20</v>
      </c>
      <c r="K36" t="str">
        <f t="shared" si="0"/>
        <v/>
      </c>
    </row>
    <row r="37" spans="1:11" ht="14.25" hidden="1" customHeight="1">
      <c r="A37" s="45">
        <v>42892.440474537034</v>
      </c>
      <c r="B37" s="15">
        <v>51273</v>
      </c>
      <c r="C37" t="s">
        <v>1057</v>
      </c>
      <c r="D37" t="s">
        <v>1055</v>
      </c>
      <c r="E37" t="s">
        <v>1056</v>
      </c>
      <c r="F37" s="15">
        <v>-20</v>
      </c>
      <c r="G37" t="s">
        <v>949</v>
      </c>
      <c r="H37" t="s">
        <v>960</v>
      </c>
      <c r="I37" t="s">
        <v>951</v>
      </c>
      <c r="J37">
        <f>VLOOKUP(B37,自助退!B:G,5,FALSE)</f>
        <v>20</v>
      </c>
      <c r="K37" t="str">
        <f t="shared" si="0"/>
        <v/>
      </c>
    </row>
    <row r="38" spans="1:11" ht="14.25" hidden="1" customHeight="1">
      <c r="A38" s="45">
        <v>42892.440671296295</v>
      </c>
      <c r="B38" s="15">
        <v>51296</v>
      </c>
      <c r="C38" t="s">
        <v>1057</v>
      </c>
      <c r="D38" t="s">
        <v>1055</v>
      </c>
      <c r="E38" t="s">
        <v>1056</v>
      </c>
      <c r="F38" s="15">
        <v>-22</v>
      </c>
      <c r="G38" t="s">
        <v>949</v>
      </c>
      <c r="H38" t="s">
        <v>960</v>
      </c>
      <c r="I38" t="s">
        <v>951</v>
      </c>
      <c r="J38">
        <f>VLOOKUP(B38,自助退!B:G,5,FALSE)</f>
        <v>22</v>
      </c>
      <c r="K38" t="str">
        <f t="shared" si="0"/>
        <v/>
      </c>
    </row>
    <row r="39" spans="1:11" ht="14.25" hidden="1" customHeight="1">
      <c r="A39" s="45">
        <v>42892.480671296296</v>
      </c>
      <c r="B39" s="15">
        <v>54092</v>
      </c>
      <c r="C39" t="s">
        <v>1058</v>
      </c>
      <c r="D39" t="s">
        <v>1059</v>
      </c>
      <c r="E39" t="s">
        <v>1060</v>
      </c>
      <c r="F39" s="15">
        <v>-50</v>
      </c>
      <c r="G39" t="s">
        <v>949</v>
      </c>
      <c r="H39" t="s">
        <v>1061</v>
      </c>
      <c r="I39" t="s">
        <v>951</v>
      </c>
      <c r="J39">
        <f>VLOOKUP(B39,自助退!B:G,5,FALSE)</f>
        <v>50</v>
      </c>
      <c r="K39" t="str">
        <f t="shared" si="0"/>
        <v/>
      </c>
    </row>
    <row r="40" spans="1:11" ht="14.25" hidden="1" customHeight="1">
      <c r="A40" s="45">
        <v>42892.483043981483</v>
      </c>
      <c r="B40" s="15">
        <v>54264</v>
      </c>
      <c r="C40" t="s">
        <v>1062</v>
      </c>
      <c r="D40" t="s">
        <v>1063</v>
      </c>
      <c r="E40" t="s">
        <v>1064</v>
      </c>
      <c r="F40" s="15">
        <v>-60</v>
      </c>
      <c r="G40" t="s">
        <v>949</v>
      </c>
      <c r="H40" t="s">
        <v>1065</v>
      </c>
      <c r="I40" t="s">
        <v>951</v>
      </c>
      <c r="J40">
        <f>VLOOKUP(B40,自助退!B:G,5,FALSE)</f>
        <v>60</v>
      </c>
      <c r="K40" t="str">
        <f t="shared" si="0"/>
        <v/>
      </c>
    </row>
    <row r="41" spans="1:11" ht="14.25" hidden="1" customHeight="1">
      <c r="A41" s="45">
        <v>42892.493344907409</v>
      </c>
      <c r="B41" s="15">
        <v>54775</v>
      </c>
      <c r="C41" t="s">
        <v>1066</v>
      </c>
      <c r="D41" t="s">
        <v>1067</v>
      </c>
      <c r="E41" t="s">
        <v>1068</v>
      </c>
      <c r="F41" s="15">
        <v>-100</v>
      </c>
      <c r="G41" t="s">
        <v>949</v>
      </c>
      <c r="H41" t="s">
        <v>1069</v>
      </c>
      <c r="I41" t="s">
        <v>951</v>
      </c>
      <c r="J41">
        <f>VLOOKUP(B41,自助退!B:G,5,FALSE)</f>
        <v>100</v>
      </c>
      <c r="K41" t="str">
        <f t="shared" si="0"/>
        <v/>
      </c>
    </row>
    <row r="42" spans="1:11" ht="14.25" hidden="1" customHeight="1">
      <c r="A42" s="45">
        <v>42892.493773148148</v>
      </c>
      <c r="B42" s="15">
        <v>54809</v>
      </c>
      <c r="C42" t="s">
        <v>1070</v>
      </c>
      <c r="D42" t="s">
        <v>1067</v>
      </c>
      <c r="E42" t="s">
        <v>1068</v>
      </c>
      <c r="F42" s="15">
        <v>-473</v>
      </c>
      <c r="G42" t="s">
        <v>949</v>
      </c>
      <c r="H42" t="s">
        <v>1069</v>
      </c>
      <c r="I42" t="s">
        <v>951</v>
      </c>
      <c r="J42">
        <f>VLOOKUP(B42,自助退!B:G,5,FALSE)</f>
        <v>473</v>
      </c>
      <c r="K42" t="str">
        <f t="shared" si="0"/>
        <v/>
      </c>
    </row>
    <row r="43" spans="1:11" ht="14.25" hidden="1" customHeight="1">
      <c r="A43" s="45">
        <v>42892.511122685188</v>
      </c>
      <c r="B43" s="15">
        <v>55531</v>
      </c>
      <c r="C43" t="s">
        <v>1071</v>
      </c>
      <c r="D43" t="s">
        <v>1072</v>
      </c>
      <c r="E43" t="s">
        <v>1073</v>
      </c>
      <c r="F43" s="15">
        <v>-750</v>
      </c>
      <c r="G43" t="s">
        <v>949</v>
      </c>
      <c r="H43" t="s">
        <v>1074</v>
      </c>
      <c r="I43" t="s">
        <v>951</v>
      </c>
      <c r="J43">
        <f>VLOOKUP(B43,自助退!B:G,5,FALSE)</f>
        <v>750</v>
      </c>
      <c r="K43" t="str">
        <f t="shared" si="0"/>
        <v/>
      </c>
    </row>
    <row r="44" spans="1:11" ht="14.25" hidden="1" customHeight="1">
      <c r="A44" s="45">
        <v>42892.542881944442</v>
      </c>
      <c r="B44" s="15">
        <v>56049</v>
      </c>
      <c r="C44" t="s">
        <v>1075</v>
      </c>
      <c r="D44" t="s">
        <v>1072</v>
      </c>
      <c r="E44" t="s">
        <v>1073</v>
      </c>
      <c r="F44" s="15">
        <v>-45</v>
      </c>
      <c r="G44" t="s">
        <v>949</v>
      </c>
      <c r="H44" t="s">
        <v>968</v>
      </c>
      <c r="I44" t="s">
        <v>951</v>
      </c>
      <c r="J44">
        <f>VLOOKUP(B44,自助退!B:G,5,FALSE)</f>
        <v>45</v>
      </c>
      <c r="K44" t="str">
        <f t="shared" si="0"/>
        <v/>
      </c>
    </row>
    <row r="45" spans="1:11" ht="14.25" hidden="1" customHeight="1">
      <c r="A45" s="45">
        <v>42892.548993055556</v>
      </c>
      <c r="B45" s="15">
        <v>56105</v>
      </c>
      <c r="C45" t="s">
        <v>1076</v>
      </c>
      <c r="D45" t="s">
        <v>1077</v>
      </c>
      <c r="E45" t="s">
        <v>1078</v>
      </c>
      <c r="F45" s="15">
        <v>-200</v>
      </c>
      <c r="G45" t="s">
        <v>949</v>
      </c>
      <c r="H45" t="s">
        <v>1079</v>
      </c>
      <c r="I45" t="s">
        <v>951</v>
      </c>
      <c r="J45">
        <f>VLOOKUP(B45,自助退!B:G,5,FALSE)</f>
        <v>200</v>
      </c>
      <c r="K45" t="str">
        <f t="shared" si="0"/>
        <v/>
      </c>
    </row>
    <row r="46" spans="1:11" ht="14.25" hidden="1" customHeight="1">
      <c r="A46" s="45">
        <v>42892.549467592595</v>
      </c>
      <c r="B46" s="15">
        <v>56107</v>
      </c>
      <c r="C46" t="s">
        <v>1080</v>
      </c>
      <c r="D46" t="s">
        <v>1081</v>
      </c>
      <c r="E46" t="s">
        <v>1082</v>
      </c>
      <c r="F46" s="15">
        <v>-200</v>
      </c>
      <c r="G46" t="s">
        <v>949</v>
      </c>
      <c r="H46" t="s">
        <v>1079</v>
      </c>
      <c r="I46" t="s">
        <v>951</v>
      </c>
      <c r="J46">
        <f>VLOOKUP(B46,自助退!B:G,5,FALSE)</f>
        <v>200</v>
      </c>
      <c r="K46" t="str">
        <f t="shared" si="0"/>
        <v/>
      </c>
    </row>
    <row r="47" spans="1:11" ht="14.25" hidden="1" customHeight="1">
      <c r="A47" s="45">
        <v>42892.606064814812</v>
      </c>
      <c r="B47" s="15">
        <v>57446</v>
      </c>
      <c r="C47" t="s">
        <v>1083</v>
      </c>
      <c r="D47" t="s">
        <v>1084</v>
      </c>
      <c r="E47" t="s">
        <v>1085</v>
      </c>
      <c r="F47" s="15">
        <v>-211</v>
      </c>
      <c r="G47" t="s">
        <v>949</v>
      </c>
      <c r="H47" t="s">
        <v>994</v>
      </c>
      <c r="I47" t="s">
        <v>951</v>
      </c>
      <c r="J47">
        <f>VLOOKUP(B47,自助退!B:G,5,FALSE)</f>
        <v>211</v>
      </c>
      <c r="K47" t="str">
        <f t="shared" si="0"/>
        <v/>
      </c>
    </row>
    <row r="48" spans="1:11" ht="14.25" hidden="1" customHeight="1">
      <c r="A48" s="45">
        <v>42892.624895833331</v>
      </c>
      <c r="B48" s="15">
        <v>58528</v>
      </c>
      <c r="C48" t="s">
        <v>1086</v>
      </c>
      <c r="D48" t="s">
        <v>1087</v>
      </c>
      <c r="E48" t="s">
        <v>1088</v>
      </c>
      <c r="F48" s="15">
        <v>-100</v>
      </c>
      <c r="G48" t="s">
        <v>949</v>
      </c>
      <c r="H48" t="s">
        <v>1089</v>
      </c>
      <c r="I48" t="s">
        <v>951</v>
      </c>
      <c r="J48">
        <f>VLOOKUP(B48,自助退!B:G,5,FALSE)</f>
        <v>100</v>
      </c>
      <c r="K48" t="str">
        <f t="shared" si="0"/>
        <v/>
      </c>
    </row>
    <row r="49" spans="1:11" ht="14.25" hidden="1" customHeight="1">
      <c r="A49" s="45">
        <v>42892.669803240744</v>
      </c>
      <c r="B49" s="15">
        <v>61110</v>
      </c>
      <c r="C49" t="s">
        <v>1090</v>
      </c>
      <c r="D49" t="s">
        <v>1032</v>
      </c>
      <c r="E49" t="s">
        <v>1033</v>
      </c>
      <c r="F49" s="15">
        <v>-10</v>
      </c>
      <c r="G49" t="s">
        <v>949</v>
      </c>
      <c r="H49" t="s">
        <v>1034</v>
      </c>
      <c r="I49" t="s">
        <v>951</v>
      </c>
      <c r="J49">
        <f>VLOOKUP(B49,自助退!B:G,5,FALSE)</f>
        <v>10</v>
      </c>
      <c r="K49" t="str">
        <f t="shared" si="0"/>
        <v/>
      </c>
    </row>
    <row r="50" spans="1:11" ht="14.25" hidden="1" customHeight="1">
      <c r="A50" s="45">
        <v>42892.678229166668</v>
      </c>
      <c r="B50" s="15">
        <v>61475</v>
      </c>
      <c r="C50" t="s">
        <v>1091</v>
      </c>
      <c r="D50" t="s">
        <v>1092</v>
      </c>
      <c r="E50" t="s">
        <v>1093</v>
      </c>
      <c r="F50" s="15">
        <v>-100</v>
      </c>
      <c r="G50" t="s">
        <v>949</v>
      </c>
      <c r="H50" t="s">
        <v>1094</v>
      </c>
      <c r="I50" t="s">
        <v>951</v>
      </c>
      <c r="J50">
        <f>VLOOKUP(B50,自助退!B:G,5,FALSE)</f>
        <v>100</v>
      </c>
      <c r="K50" t="str">
        <f t="shared" si="0"/>
        <v/>
      </c>
    </row>
    <row r="51" spans="1:11" ht="14.25" hidden="1" customHeight="1">
      <c r="A51" s="45">
        <v>42892.686412037037</v>
      </c>
      <c r="B51" s="15">
        <v>61803</v>
      </c>
      <c r="C51" t="s">
        <v>1095</v>
      </c>
      <c r="D51" t="s">
        <v>1096</v>
      </c>
      <c r="E51" t="s">
        <v>1097</v>
      </c>
      <c r="F51" s="15">
        <v>-10</v>
      </c>
      <c r="G51" t="s">
        <v>949</v>
      </c>
      <c r="H51" t="s">
        <v>1098</v>
      </c>
      <c r="I51" t="s">
        <v>951</v>
      </c>
      <c r="J51">
        <f>VLOOKUP(B51,自助退!B:G,5,FALSE)</f>
        <v>10</v>
      </c>
      <c r="K51" t="str">
        <f t="shared" si="0"/>
        <v/>
      </c>
    </row>
    <row r="52" spans="1:11" ht="14.25" hidden="1" customHeight="1">
      <c r="A52" s="45">
        <v>42892.687037037038</v>
      </c>
      <c r="B52" s="15">
        <v>61828</v>
      </c>
      <c r="C52" t="s">
        <v>1099</v>
      </c>
      <c r="D52" t="s">
        <v>1096</v>
      </c>
      <c r="E52" t="s">
        <v>1097</v>
      </c>
      <c r="F52" s="15">
        <v>-10</v>
      </c>
      <c r="G52" t="s">
        <v>949</v>
      </c>
      <c r="H52" t="s">
        <v>1098</v>
      </c>
      <c r="I52" t="s">
        <v>951</v>
      </c>
      <c r="J52">
        <f>VLOOKUP(B52,自助退!B:G,5,FALSE)</f>
        <v>10</v>
      </c>
      <c r="K52" t="str">
        <f t="shared" si="0"/>
        <v/>
      </c>
    </row>
    <row r="53" spans="1:11" ht="14.25" hidden="1" customHeight="1">
      <c r="A53" s="45">
        <v>42892.687418981484</v>
      </c>
      <c r="B53" s="15">
        <v>61837</v>
      </c>
      <c r="C53" t="s">
        <v>1100</v>
      </c>
      <c r="D53" t="s">
        <v>1096</v>
      </c>
      <c r="E53" t="s">
        <v>1097</v>
      </c>
      <c r="F53" s="15">
        <v>-194</v>
      </c>
      <c r="G53" t="s">
        <v>949</v>
      </c>
      <c r="H53" t="s">
        <v>1098</v>
      </c>
      <c r="I53" t="s">
        <v>951</v>
      </c>
      <c r="J53">
        <f>VLOOKUP(B53,自助退!B:G,5,FALSE)</f>
        <v>194</v>
      </c>
      <c r="K53" t="str">
        <f t="shared" si="0"/>
        <v/>
      </c>
    </row>
    <row r="54" spans="1:11" ht="14.25" hidden="1" customHeight="1">
      <c r="A54" s="45">
        <v>42892.699456018519</v>
      </c>
      <c r="B54" s="15">
        <v>62419</v>
      </c>
      <c r="C54" t="s">
        <v>1101</v>
      </c>
      <c r="D54" t="s">
        <v>1102</v>
      </c>
      <c r="E54" t="s">
        <v>1103</v>
      </c>
      <c r="F54" s="15">
        <v>-74</v>
      </c>
      <c r="G54" t="s">
        <v>949</v>
      </c>
      <c r="H54" t="s">
        <v>1104</v>
      </c>
      <c r="I54" t="s">
        <v>951</v>
      </c>
      <c r="J54">
        <f>VLOOKUP(B54,自助退!B:G,5,FALSE)</f>
        <v>74</v>
      </c>
      <c r="K54" t="str">
        <f t="shared" si="0"/>
        <v/>
      </c>
    </row>
    <row r="55" spans="1:11" ht="14.25" hidden="1" customHeight="1">
      <c r="A55" s="45">
        <v>42892.70349537037</v>
      </c>
      <c r="B55" s="15">
        <v>62564</v>
      </c>
      <c r="C55" t="s">
        <v>1105</v>
      </c>
      <c r="D55" t="s">
        <v>1106</v>
      </c>
      <c r="E55" t="s">
        <v>1107</v>
      </c>
      <c r="F55" s="15">
        <v>-1280</v>
      </c>
      <c r="G55" t="s">
        <v>949</v>
      </c>
      <c r="H55" t="s">
        <v>1108</v>
      </c>
      <c r="I55" t="s">
        <v>951</v>
      </c>
      <c r="J55">
        <f>VLOOKUP(B55,自助退!B:G,5,FALSE)</f>
        <v>1280</v>
      </c>
      <c r="K55" t="str">
        <f t="shared" si="0"/>
        <v/>
      </c>
    </row>
    <row r="56" spans="1:11" ht="14.25" hidden="1" customHeight="1">
      <c r="A56" s="45">
        <v>42892.709861111114</v>
      </c>
      <c r="B56" s="15">
        <v>62768</v>
      </c>
      <c r="C56" t="s">
        <v>1109</v>
      </c>
      <c r="D56" t="s">
        <v>1110</v>
      </c>
      <c r="E56" t="s">
        <v>1111</v>
      </c>
      <c r="F56" s="15">
        <v>-120</v>
      </c>
      <c r="G56" t="s">
        <v>949</v>
      </c>
      <c r="H56" t="s">
        <v>1112</v>
      </c>
      <c r="I56" t="s">
        <v>951</v>
      </c>
      <c r="J56">
        <f>VLOOKUP(B56,自助退!B:G,5,FALSE)</f>
        <v>120</v>
      </c>
      <c r="K56" t="str">
        <f t="shared" si="0"/>
        <v/>
      </c>
    </row>
    <row r="57" spans="1:11" ht="14.25" hidden="1" customHeight="1">
      <c r="A57" s="45">
        <v>42892.711527777778</v>
      </c>
      <c r="B57" s="15">
        <v>62829</v>
      </c>
      <c r="C57" t="s">
        <v>1113</v>
      </c>
      <c r="D57" t="s">
        <v>1114</v>
      </c>
      <c r="E57" t="s">
        <v>1115</v>
      </c>
      <c r="F57" s="15">
        <v>-55</v>
      </c>
      <c r="G57" t="s">
        <v>949</v>
      </c>
      <c r="H57" t="s">
        <v>1116</v>
      </c>
      <c r="I57" t="s">
        <v>951</v>
      </c>
      <c r="J57">
        <f>VLOOKUP(B57,自助退!B:G,5,FALSE)</f>
        <v>55</v>
      </c>
      <c r="K57" t="str">
        <f t="shared" si="0"/>
        <v/>
      </c>
    </row>
    <row r="58" spans="1:11" ht="14.25" hidden="1" customHeight="1">
      <c r="A58" s="45">
        <v>42892.720891203702</v>
      </c>
      <c r="B58" s="15">
        <v>63104</v>
      </c>
      <c r="C58" t="s">
        <v>1117</v>
      </c>
      <c r="D58" t="s">
        <v>1118</v>
      </c>
      <c r="E58" t="s">
        <v>1119</v>
      </c>
      <c r="F58" s="15">
        <v>-2000</v>
      </c>
      <c r="G58" t="s">
        <v>949</v>
      </c>
      <c r="H58" t="s">
        <v>1120</v>
      </c>
      <c r="I58" t="s">
        <v>951</v>
      </c>
      <c r="J58">
        <f>VLOOKUP(B58,自助退!B:G,5,FALSE)</f>
        <v>2000</v>
      </c>
      <c r="K58" t="str">
        <f t="shared" si="0"/>
        <v/>
      </c>
    </row>
    <row r="59" spans="1:11" ht="14.25" hidden="1" customHeight="1">
      <c r="A59" s="45">
        <v>42892.748391203706</v>
      </c>
      <c r="B59" s="15">
        <v>63616</v>
      </c>
      <c r="C59" t="s">
        <v>1121</v>
      </c>
      <c r="D59" t="s">
        <v>1122</v>
      </c>
      <c r="E59" t="s">
        <v>1123</v>
      </c>
      <c r="F59" s="15">
        <v>-996</v>
      </c>
      <c r="G59" t="s">
        <v>949</v>
      </c>
      <c r="H59" t="s">
        <v>972</v>
      </c>
      <c r="I59" t="s">
        <v>951</v>
      </c>
      <c r="J59">
        <f>VLOOKUP(B59,自助退!B:G,5,FALSE)</f>
        <v>996</v>
      </c>
      <c r="K59" t="str">
        <f t="shared" si="0"/>
        <v/>
      </c>
    </row>
    <row r="60" spans="1:11" ht="14.25" hidden="1" customHeight="1">
      <c r="A60" s="45">
        <v>42892.766296296293</v>
      </c>
      <c r="B60" s="15">
        <v>63762</v>
      </c>
      <c r="C60" t="s">
        <v>1124</v>
      </c>
      <c r="D60" t="s">
        <v>1125</v>
      </c>
      <c r="E60" t="s">
        <v>1126</v>
      </c>
      <c r="F60" s="15">
        <v>-3000</v>
      </c>
      <c r="G60" t="s">
        <v>949</v>
      </c>
      <c r="H60" t="s">
        <v>1127</v>
      </c>
      <c r="I60" t="s">
        <v>951</v>
      </c>
      <c r="J60">
        <f>VLOOKUP(B60,自助退!B:G,5,FALSE)</f>
        <v>3000</v>
      </c>
      <c r="K60" t="str">
        <f t="shared" si="0"/>
        <v/>
      </c>
    </row>
    <row r="61" spans="1:11" ht="14.25" hidden="1" customHeight="1">
      <c r="A61" s="45">
        <v>42892.771145833336</v>
      </c>
      <c r="B61" s="15">
        <v>63780</v>
      </c>
      <c r="C61" t="s">
        <v>1128</v>
      </c>
      <c r="D61" t="s">
        <v>1129</v>
      </c>
      <c r="E61" t="s">
        <v>1130</v>
      </c>
      <c r="F61" s="15">
        <v>-1</v>
      </c>
      <c r="G61" t="s">
        <v>949</v>
      </c>
      <c r="H61" t="s">
        <v>1131</v>
      </c>
      <c r="I61" t="s">
        <v>951</v>
      </c>
      <c r="J61">
        <f>VLOOKUP(B61,自助退!B:G,5,FALSE)</f>
        <v>1</v>
      </c>
      <c r="K61" t="str">
        <f t="shared" si="0"/>
        <v/>
      </c>
    </row>
    <row r="62" spans="1:11" ht="14.25" hidden="1" customHeight="1">
      <c r="A62" s="45">
        <v>42892.829687500001</v>
      </c>
      <c r="B62" s="15">
        <v>63997</v>
      </c>
      <c r="C62" t="s">
        <v>1132</v>
      </c>
      <c r="D62" t="s">
        <v>1133</v>
      </c>
      <c r="E62" t="s">
        <v>1134</v>
      </c>
      <c r="F62" s="15">
        <v>-50</v>
      </c>
      <c r="G62" t="s">
        <v>949</v>
      </c>
      <c r="H62" t="s">
        <v>1135</v>
      </c>
      <c r="I62" t="s">
        <v>951</v>
      </c>
      <c r="J62">
        <f>VLOOKUP(B62,自助退!B:G,5,FALSE)</f>
        <v>50</v>
      </c>
      <c r="K62" t="str">
        <f t="shared" si="0"/>
        <v/>
      </c>
    </row>
    <row r="63" spans="1:11" ht="14.25" hidden="1" customHeight="1">
      <c r="A63" s="45">
        <v>42892.883310185185</v>
      </c>
      <c r="B63" s="15">
        <v>64162</v>
      </c>
      <c r="C63" t="s">
        <v>1136</v>
      </c>
      <c r="D63" t="s">
        <v>1137</v>
      </c>
      <c r="E63" t="s">
        <v>1138</v>
      </c>
      <c r="F63" s="15">
        <v>-94</v>
      </c>
      <c r="G63" t="s">
        <v>949</v>
      </c>
      <c r="H63" t="s">
        <v>1139</v>
      </c>
      <c r="I63" t="s">
        <v>951</v>
      </c>
      <c r="J63">
        <f>VLOOKUP(B63,自助退!B:G,5,FALSE)</f>
        <v>94</v>
      </c>
      <c r="K63" t="str">
        <f t="shared" si="0"/>
        <v/>
      </c>
    </row>
    <row r="64" spans="1:11" ht="14.25" hidden="1" customHeight="1">
      <c r="A64" s="45">
        <v>42892.920393518521</v>
      </c>
      <c r="B64" s="15">
        <v>64227</v>
      </c>
      <c r="C64" t="s">
        <v>1140</v>
      </c>
      <c r="D64" t="s">
        <v>1141</v>
      </c>
      <c r="E64" t="s">
        <v>1142</v>
      </c>
      <c r="F64" s="15">
        <v>-9</v>
      </c>
      <c r="G64" t="s">
        <v>949</v>
      </c>
      <c r="H64" t="s">
        <v>1034</v>
      </c>
      <c r="I64" t="s">
        <v>951</v>
      </c>
      <c r="J64">
        <f>VLOOKUP(B64,自助退!B:G,5,FALSE)</f>
        <v>9</v>
      </c>
      <c r="K64" t="str">
        <f t="shared" si="0"/>
        <v/>
      </c>
    </row>
    <row r="65" spans="1:11" ht="14.25" hidden="1" customHeight="1">
      <c r="A65" s="45">
        <v>42893.337465277778</v>
      </c>
      <c r="B65" s="15">
        <v>65523</v>
      </c>
      <c r="C65" t="s">
        <v>1143</v>
      </c>
      <c r="D65" t="s">
        <v>1144</v>
      </c>
      <c r="E65" t="s">
        <v>1145</v>
      </c>
      <c r="F65" s="15">
        <v>-1000</v>
      </c>
      <c r="G65" t="s">
        <v>949</v>
      </c>
      <c r="H65" t="s">
        <v>1146</v>
      </c>
      <c r="I65" t="s">
        <v>951</v>
      </c>
      <c r="J65">
        <f>VLOOKUP(B65,自助退!B:G,5,FALSE)</f>
        <v>1000</v>
      </c>
      <c r="K65" t="str">
        <f t="shared" si="0"/>
        <v/>
      </c>
    </row>
    <row r="66" spans="1:11" ht="14.25" hidden="1" customHeight="1">
      <c r="A66" s="45">
        <v>42893.342604166668</v>
      </c>
      <c r="B66" s="15">
        <v>65782</v>
      </c>
      <c r="C66" t="s">
        <v>1147</v>
      </c>
      <c r="D66" t="s">
        <v>1148</v>
      </c>
      <c r="E66" t="s">
        <v>1149</v>
      </c>
      <c r="F66" s="15">
        <v>-20</v>
      </c>
      <c r="G66" t="s">
        <v>949</v>
      </c>
      <c r="H66" t="s">
        <v>1150</v>
      </c>
      <c r="I66" t="s">
        <v>951</v>
      </c>
      <c r="J66">
        <f>VLOOKUP(B66,自助退!B:G,5,FALSE)</f>
        <v>20</v>
      </c>
      <c r="K66" t="str">
        <f t="shared" si="0"/>
        <v/>
      </c>
    </row>
    <row r="67" spans="1:11" ht="14.25" hidden="1" customHeight="1">
      <c r="A67" s="45">
        <v>42893.391180555554</v>
      </c>
      <c r="B67" s="15">
        <v>69321</v>
      </c>
      <c r="C67" t="s">
        <v>1151</v>
      </c>
      <c r="D67" t="s">
        <v>1152</v>
      </c>
      <c r="E67" t="s">
        <v>1153</v>
      </c>
      <c r="F67" s="15">
        <v>-1000</v>
      </c>
      <c r="G67" t="s">
        <v>949</v>
      </c>
      <c r="H67" t="s">
        <v>1098</v>
      </c>
      <c r="I67" t="s">
        <v>951</v>
      </c>
      <c r="J67">
        <f>VLOOKUP(B67,自助退!B:G,5,FALSE)</f>
        <v>1000</v>
      </c>
      <c r="K67" t="str">
        <f t="shared" ref="K67:K130" si="1">IF(J67=F67*-1,"",1)</f>
        <v/>
      </c>
    </row>
    <row r="68" spans="1:11" ht="14.25" hidden="1" customHeight="1">
      <c r="A68" s="45">
        <v>42893.440833333334</v>
      </c>
      <c r="B68" s="15">
        <v>73097</v>
      </c>
      <c r="C68" t="s">
        <v>1154</v>
      </c>
      <c r="D68" t="s">
        <v>1155</v>
      </c>
      <c r="E68" t="s">
        <v>1156</v>
      </c>
      <c r="F68" s="15">
        <v>-410</v>
      </c>
      <c r="G68" t="s">
        <v>949</v>
      </c>
      <c r="H68" t="s">
        <v>1157</v>
      </c>
      <c r="I68" t="s">
        <v>951</v>
      </c>
      <c r="J68">
        <f>VLOOKUP(B68,自助退!B:G,5,FALSE)</f>
        <v>410</v>
      </c>
      <c r="K68" t="str">
        <f t="shared" si="1"/>
        <v/>
      </c>
    </row>
    <row r="69" spans="1:11" ht="14.25" hidden="1" customHeight="1">
      <c r="A69" s="45">
        <v>42893.466689814813</v>
      </c>
      <c r="B69" s="15">
        <v>74790</v>
      </c>
      <c r="C69" t="s">
        <v>1158</v>
      </c>
      <c r="D69" t="s">
        <v>1159</v>
      </c>
      <c r="E69" t="s">
        <v>1160</v>
      </c>
      <c r="F69" s="15">
        <v>-49</v>
      </c>
      <c r="G69" t="s">
        <v>949</v>
      </c>
      <c r="H69" t="s">
        <v>987</v>
      </c>
      <c r="I69" t="s">
        <v>951</v>
      </c>
      <c r="J69">
        <f>VLOOKUP(B69,自助退!B:G,5,FALSE)</f>
        <v>49</v>
      </c>
      <c r="K69" t="str">
        <f t="shared" si="1"/>
        <v/>
      </c>
    </row>
    <row r="70" spans="1:11" ht="14.25" hidden="1" customHeight="1">
      <c r="A70" s="45">
        <v>42893.489560185182</v>
      </c>
      <c r="B70" s="15">
        <v>76036</v>
      </c>
      <c r="C70" t="s">
        <v>1161</v>
      </c>
      <c r="D70" t="s">
        <v>1162</v>
      </c>
      <c r="E70" t="s">
        <v>1163</v>
      </c>
      <c r="F70" s="15">
        <v>-264</v>
      </c>
      <c r="G70" t="s">
        <v>949</v>
      </c>
      <c r="H70" t="s">
        <v>1164</v>
      </c>
      <c r="I70" t="s">
        <v>951</v>
      </c>
      <c r="J70">
        <f>VLOOKUP(B70,自助退!B:G,5,FALSE)</f>
        <v>264</v>
      </c>
      <c r="K70" t="str">
        <f t="shared" si="1"/>
        <v/>
      </c>
    </row>
    <row r="71" spans="1:11" ht="14.25" hidden="1" customHeight="1">
      <c r="A71" s="45">
        <v>42893.48982638889</v>
      </c>
      <c r="B71" s="15">
        <v>76050</v>
      </c>
      <c r="C71" t="s">
        <v>1165</v>
      </c>
      <c r="D71" t="s">
        <v>1166</v>
      </c>
      <c r="E71" t="s">
        <v>1167</v>
      </c>
      <c r="F71" s="15">
        <v>-492</v>
      </c>
      <c r="G71" t="s">
        <v>949</v>
      </c>
      <c r="H71" t="s">
        <v>1023</v>
      </c>
      <c r="I71" t="s">
        <v>951</v>
      </c>
      <c r="J71">
        <f>VLOOKUP(B71,自助退!B:G,5,FALSE)</f>
        <v>492</v>
      </c>
      <c r="K71" t="str">
        <f t="shared" si="1"/>
        <v/>
      </c>
    </row>
    <row r="72" spans="1:11" ht="14.25" hidden="1" customHeight="1">
      <c r="A72" s="45">
        <v>42893.492395833331</v>
      </c>
      <c r="B72" s="15">
        <v>76155</v>
      </c>
      <c r="C72" t="s">
        <v>1168</v>
      </c>
      <c r="D72" t="s">
        <v>1169</v>
      </c>
      <c r="E72" t="s">
        <v>1170</v>
      </c>
      <c r="F72" s="15">
        <v>-507</v>
      </c>
      <c r="G72" t="s">
        <v>949</v>
      </c>
      <c r="H72" t="s">
        <v>1065</v>
      </c>
      <c r="I72" t="s">
        <v>951</v>
      </c>
      <c r="J72">
        <f>VLOOKUP(B72,自助退!B:G,5,FALSE)</f>
        <v>507</v>
      </c>
      <c r="K72" t="str">
        <f t="shared" si="1"/>
        <v/>
      </c>
    </row>
    <row r="73" spans="1:11" ht="14.25" hidden="1" customHeight="1">
      <c r="A73" s="45">
        <v>42893.510787037034</v>
      </c>
      <c r="B73" s="15">
        <v>76725</v>
      </c>
      <c r="C73" t="s">
        <v>1171</v>
      </c>
      <c r="D73" t="s">
        <v>1172</v>
      </c>
      <c r="E73" t="s">
        <v>1173</v>
      </c>
      <c r="F73" s="15">
        <v>-3000</v>
      </c>
      <c r="G73" t="s">
        <v>949</v>
      </c>
      <c r="H73" t="s">
        <v>1131</v>
      </c>
      <c r="I73" t="s">
        <v>951</v>
      </c>
      <c r="J73">
        <f>VLOOKUP(B73,自助退!B:G,5,FALSE)</f>
        <v>3000</v>
      </c>
      <c r="K73" t="str">
        <f t="shared" si="1"/>
        <v/>
      </c>
    </row>
    <row r="74" spans="1:11" ht="14.25" hidden="1" customHeight="1">
      <c r="A74" s="45">
        <v>42893.594467592593</v>
      </c>
      <c r="B74" s="15">
        <v>77988</v>
      </c>
      <c r="C74" t="s">
        <v>1174</v>
      </c>
      <c r="D74" t="s">
        <v>1175</v>
      </c>
      <c r="E74" t="s">
        <v>1176</v>
      </c>
      <c r="F74" s="15">
        <v>-683</v>
      </c>
      <c r="G74" t="s">
        <v>949</v>
      </c>
      <c r="H74" t="s">
        <v>964</v>
      </c>
      <c r="I74" t="s">
        <v>951</v>
      </c>
      <c r="J74">
        <f>VLOOKUP(B74,自助退!B:G,5,FALSE)</f>
        <v>683</v>
      </c>
      <c r="K74" t="str">
        <f t="shared" si="1"/>
        <v/>
      </c>
    </row>
    <row r="75" spans="1:11" ht="14.25" hidden="1" customHeight="1">
      <c r="A75" s="45">
        <v>42893.594629629632</v>
      </c>
      <c r="B75" s="15">
        <v>78000</v>
      </c>
      <c r="C75" t="s">
        <v>1174</v>
      </c>
      <c r="D75" t="s">
        <v>1175</v>
      </c>
      <c r="E75" t="s">
        <v>1176</v>
      </c>
      <c r="F75" s="15">
        <v>-4</v>
      </c>
      <c r="G75" t="s">
        <v>949</v>
      </c>
      <c r="H75" t="s">
        <v>964</v>
      </c>
      <c r="I75" t="s">
        <v>951</v>
      </c>
      <c r="J75">
        <f>VLOOKUP(B75,自助退!B:G,5,FALSE)</f>
        <v>4</v>
      </c>
      <c r="K75" t="str">
        <f t="shared" si="1"/>
        <v/>
      </c>
    </row>
    <row r="76" spans="1:11" ht="14.25" hidden="1" customHeight="1">
      <c r="A76" s="45">
        <v>42893.612962962965</v>
      </c>
      <c r="B76" s="15">
        <v>79094</v>
      </c>
      <c r="C76" t="s">
        <v>1177</v>
      </c>
      <c r="D76" t="s">
        <v>1178</v>
      </c>
      <c r="E76" t="s">
        <v>1179</v>
      </c>
      <c r="F76" s="15">
        <v>-291</v>
      </c>
      <c r="G76" t="s">
        <v>949</v>
      </c>
      <c r="H76" t="s">
        <v>1023</v>
      </c>
      <c r="I76" t="s">
        <v>951</v>
      </c>
      <c r="J76">
        <f>VLOOKUP(B76,自助退!B:G,5,FALSE)</f>
        <v>291</v>
      </c>
      <c r="K76" t="str">
        <f t="shared" si="1"/>
        <v/>
      </c>
    </row>
    <row r="77" spans="1:11" ht="14.25" hidden="1" customHeight="1">
      <c r="A77" s="45">
        <v>42893.613020833334</v>
      </c>
      <c r="B77" s="15">
        <v>79099</v>
      </c>
      <c r="C77" t="s">
        <v>1180</v>
      </c>
      <c r="D77" t="s">
        <v>1181</v>
      </c>
      <c r="E77" t="s">
        <v>1182</v>
      </c>
      <c r="F77" s="15">
        <v>-273</v>
      </c>
      <c r="G77" t="s">
        <v>949</v>
      </c>
      <c r="H77" t="s">
        <v>1010</v>
      </c>
      <c r="I77" t="s">
        <v>951</v>
      </c>
      <c r="J77">
        <f>VLOOKUP(B77,自助退!B:G,5,FALSE)</f>
        <v>273</v>
      </c>
      <c r="K77" t="str">
        <f t="shared" si="1"/>
        <v/>
      </c>
    </row>
    <row r="78" spans="1:11" ht="14.25" hidden="1" customHeight="1">
      <c r="A78" s="45">
        <v>42893.629814814813</v>
      </c>
      <c r="B78" s="15">
        <v>80079</v>
      </c>
      <c r="C78" t="s">
        <v>1183</v>
      </c>
      <c r="D78" t="s">
        <v>1184</v>
      </c>
      <c r="E78" t="s">
        <v>1185</v>
      </c>
      <c r="F78" s="15">
        <v>-36</v>
      </c>
      <c r="G78" t="s">
        <v>949</v>
      </c>
      <c r="H78" t="s">
        <v>1104</v>
      </c>
      <c r="I78" t="s">
        <v>951</v>
      </c>
      <c r="J78">
        <f>VLOOKUP(B78,自助退!B:G,5,FALSE)</f>
        <v>36</v>
      </c>
      <c r="K78" t="str">
        <f t="shared" si="1"/>
        <v/>
      </c>
    </row>
    <row r="79" spans="1:11" ht="14.25" hidden="1" customHeight="1">
      <c r="A79" s="45">
        <v>42893.631076388891</v>
      </c>
      <c r="B79" s="15">
        <v>80163</v>
      </c>
      <c r="C79" t="s">
        <v>1186</v>
      </c>
      <c r="D79" t="s">
        <v>1187</v>
      </c>
      <c r="E79" t="s">
        <v>1188</v>
      </c>
      <c r="F79" s="15">
        <v>-100</v>
      </c>
      <c r="G79" t="s">
        <v>949</v>
      </c>
      <c r="H79" t="s">
        <v>972</v>
      </c>
      <c r="I79" t="s">
        <v>951</v>
      </c>
      <c r="J79">
        <f>VLOOKUP(B79,自助退!B:G,5,FALSE)</f>
        <v>100</v>
      </c>
      <c r="K79" t="str">
        <f t="shared" si="1"/>
        <v/>
      </c>
    </row>
    <row r="80" spans="1:11" ht="14.25" hidden="1" customHeight="1">
      <c r="A80" s="45">
        <v>42893.644189814811</v>
      </c>
      <c r="B80" s="15">
        <v>80917</v>
      </c>
      <c r="C80" t="s">
        <v>1189</v>
      </c>
      <c r="D80" t="s">
        <v>1190</v>
      </c>
      <c r="E80" t="s">
        <v>1191</v>
      </c>
      <c r="F80" s="15">
        <v>-2000</v>
      </c>
      <c r="G80" t="s">
        <v>949</v>
      </c>
      <c r="H80" t="s">
        <v>987</v>
      </c>
      <c r="I80" t="s">
        <v>951</v>
      </c>
      <c r="J80">
        <f>VLOOKUP(B80,自助退!B:G,5,FALSE)</f>
        <v>2000</v>
      </c>
      <c r="K80" t="str">
        <f t="shared" si="1"/>
        <v/>
      </c>
    </row>
    <row r="81" spans="1:11" ht="14.25" hidden="1" customHeight="1">
      <c r="A81" s="45">
        <v>42893.644293981481</v>
      </c>
      <c r="B81" s="15">
        <v>80920</v>
      </c>
      <c r="C81" t="s">
        <v>1192</v>
      </c>
      <c r="D81" t="s">
        <v>1193</v>
      </c>
      <c r="E81" t="s">
        <v>1194</v>
      </c>
      <c r="F81" s="15">
        <v>-100</v>
      </c>
      <c r="G81" t="s">
        <v>949</v>
      </c>
      <c r="H81" t="s">
        <v>1146</v>
      </c>
      <c r="I81" t="s">
        <v>951</v>
      </c>
      <c r="J81">
        <f>VLOOKUP(B81,自助退!B:G,5,FALSE)</f>
        <v>100</v>
      </c>
      <c r="K81" t="str">
        <f t="shared" si="1"/>
        <v/>
      </c>
    </row>
    <row r="82" spans="1:11" ht="14.25" hidden="1" customHeight="1">
      <c r="A82" s="45">
        <v>42893.652743055558</v>
      </c>
      <c r="B82" s="15">
        <v>81398</v>
      </c>
      <c r="C82" t="s">
        <v>1195</v>
      </c>
      <c r="D82" t="s">
        <v>1196</v>
      </c>
      <c r="E82" t="s">
        <v>1197</v>
      </c>
      <c r="F82" s="15">
        <v>-100</v>
      </c>
      <c r="G82" t="s">
        <v>949</v>
      </c>
      <c r="H82" t="s">
        <v>1198</v>
      </c>
      <c r="I82" t="s">
        <v>951</v>
      </c>
      <c r="J82">
        <f>VLOOKUP(B82,自助退!B:G,5,FALSE)</f>
        <v>100</v>
      </c>
      <c r="K82" t="str">
        <f t="shared" si="1"/>
        <v/>
      </c>
    </row>
    <row r="83" spans="1:11" ht="14.25" hidden="1" customHeight="1">
      <c r="A83" s="45">
        <v>42893.653032407405</v>
      </c>
      <c r="B83" s="15">
        <v>81409</v>
      </c>
      <c r="C83" t="s">
        <v>1199</v>
      </c>
      <c r="D83" t="s">
        <v>1200</v>
      </c>
      <c r="E83" t="s">
        <v>1201</v>
      </c>
      <c r="F83" s="15">
        <v>-400</v>
      </c>
      <c r="G83" t="s">
        <v>949</v>
      </c>
      <c r="H83" t="s">
        <v>972</v>
      </c>
      <c r="I83" t="s">
        <v>951</v>
      </c>
      <c r="J83">
        <f>VLOOKUP(B83,自助退!B:G,5,FALSE)</f>
        <v>400</v>
      </c>
      <c r="K83" t="str">
        <f t="shared" si="1"/>
        <v/>
      </c>
    </row>
    <row r="84" spans="1:11" ht="14.25" hidden="1" customHeight="1">
      <c r="A84" s="45">
        <v>42893.653067129628</v>
      </c>
      <c r="B84" s="15">
        <v>81410</v>
      </c>
      <c r="C84" t="s">
        <v>1202</v>
      </c>
      <c r="D84" t="s">
        <v>1196</v>
      </c>
      <c r="E84" t="s">
        <v>1197</v>
      </c>
      <c r="F84" s="15">
        <v>-1174</v>
      </c>
      <c r="G84" t="s">
        <v>949</v>
      </c>
      <c r="H84" t="s">
        <v>1198</v>
      </c>
      <c r="I84" t="s">
        <v>951</v>
      </c>
      <c r="J84">
        <f>VLOOKUP(B84,自助退!B:G,5,FALSE)</f>
        <v>1174</v>
      </c>
      <c r="K84" t="str">
        <f t="shared" si="1"/>
        <v/>
      </c>
    </row>
    <row r="85" spans="1:11" ht="14.25" hidden="1" customHeight="1">
      <c r="A85" s="45">
        <v>42893.65724537037</v>
      </c>
      <c r="B85" s="15">
        <v>81607</v>
      </c>
      <c r="C85" t="s">
        <v>1203</v>
      </c>
      <c r="D85" t="s">
        <v>1204</v>
      </c>
      <c r="E85" t="s">
        <v>1205</v>
      </c>
      <c r="F85" s="15">
        <v>-1114</v>
      </c>
      <c r="G85" t="s">
        <v>949</v>
      </c>
      <c r="H85" t="s">
        <v>1198</v>
      </c>
      <c r="I85" t="s">
        <v>951</v>
      </c>
      <c r="J85">
        <f>VLOOKUP(B85,自助退!B:G,5,FALSE)</f>
        <v>1114</v>
      </c>
      <c r="K85" t="str">
        <f t="shared" si="1"/>
        <v/>
      </c>
    </row>
    <row r="86" spans="1:11" ht="14.25" hidden="1" customHeight="1">
      <c r="A86" s="45">
        <v>42893.66033564815</v>
      </c>
      <c r="B86" s="15">
        <v>81772</v>
      </c>
      <c r="C86" t="s">
        <v>1206</v>
      </c>
      <c r="D86" t="s">
        <v>1207</v>
      </c>
      <c r="E86" t="s">
        <v>1208</v>
      </c>
      <c r="F86" s="15">
        <v>-2000</v>
      </c>
      <c r="G86" t="s">
        <v>949</v>
      </c>
      <c r="H86" t="s">
        <v>994</v>
      </c>
      <c r="I86" t="s">
        <v>951</v>
      </c>
      <c r="J86">
        <f>VLOOKUP(B86,自助退!B:G,5,FALSE)</f>
        <v>2000</v>
      </c>
      <c r="K86" t="str">
        <f t="shared" si="1"/>
        <v/>
      </c>
    </row>
    <row r="87" spans="1:11" ht="14.25" hidden="1" customHeight="1">
      <c r="A87" s="45">
        <v>42893.662233796298</v>
      </c>
      <c r="B87" s="15">
        <v>81868</v>
      </c>
      <c r="C87" t="s">
        <v>1209</v>
      </c>
      <c r="D87" t="s">
        <v>1210</v>
      </c>
      <c r="E87" t="s">
        <v>1211</v>
      </c>
      <c r="F87" s="15">
        <v>-792</v>
      </c>
      <c r="G87" t="s">
        <v>949</v>
      </c>
      <c r="H87" t="s">
        <v>1069</v>
      </c>
      <c r="I87" t="s">
        <v>951</v>
      </c>
      <c r="J87">
        <f>VLOOKUP(B87,自助退!B:G,5,FALSE)</f>
        <v>792</v>
      </c>
      <c r="K87" t="str">
        <f t="shared" si="1"/>
        <v/>
      </c>
    </row>
    <row r="88" spans="1:11" ht="14.25" hidden="1" customHeight="1">
      <c r="A88" s="45">
        <v>42893.673854166664</v>
      </c>
      <c r="B88" s="15">
        <v>82439</v>
      </c>
      <c r="C88" t="s">
        <v>1212</v>
      </c>
      <c r="D88" t="s">
        <v>1213</v>
      </c>
      <c r="E88" t="s">
        <v>1214</v>
      </c>
      <c r="F88" s="15">
        <v>-296</v>
      </c>
      <c r="G88" t="s">
        <v>949</v>
      </c>
      <c r="H88" t="s">
        <v>1089</v>
      </c>
      <c r="I88" t="s">
        <v>951</v>
      </c>
      <c r="J88">
        <f>VLOOKUP(B88,自助退!B:G,5,FALSE)</f>
        <v>296</v>
      </c>
      <c r="K88" t="str">
        <f t="shared" si="1"/>
        <v/>
      </c>
    </row>
    <row r="89" spans="1:11" ht="14.25" hidden="1" customHeight="1">
      <c r="A89" s="45">
        <v>42893.693101851852</v>
      </c>
      <c r="B89" s="15">
        <v>83244</v>
      </c>
      <c r="C89" t="s">
        <v>1215</v>
      </c>
      <c r="D89" t="s">
        <v>958</v>
      </c>
      <c r="E89" t="s">
        <v>959</v>
      </c>
      <c r="F89" s="15">
        <v>-368</v>
      </c>
      <c r="G89" t="s">
        <v>949</v>
      </c>
      <c r="H89" t="s">
        <v>1216</v>
      </c>
      <c r="I89" t="s">
        <v>951</v>
      </c>
      <c r="J89">
        <f>VLOOKUP(B89,自助退!B:G,5,FALSE)</f>
        <v>368</v>
      </c>
      <c r="K89" t="str">
        <f t="shared" si="1"/>
        <v/>
      </c>
    </row>
    <row r="90" spans="1:11" ht="14.25" hidden="1" customHeight="1">
      <c r="A90" s="45">
        <v>42893.708252314813</v>
      </c>
      <c r="B90" s="15">
        <v>83831</v>
      </c>
      <c r="C90" t="s">
        <v>1217</v>
      </c>
      <c r="D90" t="s">
        <v>1218</v>
      </c>
      <c r="E90" t="s">
        <v>1219</v>
      </c>
      <c r="F90" s="15">
        <v>-100</v>
      </c>
      <c r="G90" t="s">
        <v>949</v>
      </c>
      <c r="H90" t="s">
        <v>1116</v>
      </c>
      <c r="I90" t="s">
        <v>951</v>
      </c>
      <c r="J90">
        <f>VLOOKUP(B90,自助退!B:G,5,FALSE)</f>
        <v>100</v>
      </c>
      <c r="K90" t="str">
        <f t="shared" si="1"/>
        <v/>
      </c>
    </row>
    <row r="91" spans="1:11" ht="14.25" hidden="1" customHeight="1">
      <c r="A91" s="45">
        <v>42893.71025462963</v>
      </c>
      <c r="B91" s="15">
        <v>83904</v>
      </c>
      <c r="C91" t="s">
        <v>1220</v>
      </c>
      <c r="D91" t="s">
        <v>1221</v>
      </c>
      <c r="E91" t="s">
        <v>1222</v>
      </c>
      <c r="F91" s="15">
        <v>-500</v>
      </c>
      <c r="G91" t="s">
        <v>949</v>
      </c>
      <c r="H91" t="s">
        <v>1223</v>
      </c>
      <c r="I91" t="s">
        <v>951</v>
      </c>
      <c r="J91">
        <f>VLOOKUP(B91,自助退!B:G,5,FALSE)</f>
        <v>500</v>
      </c>
      <c r="K91" t="str">
        <f t="shared" si="1"/>
        <v/>
      </c>
    </row>
    <row r="92" spans="1:11" ht="14.25" hidden="1" customHeight="1">
      <c r="A92" s="45">
        <v>42893.714560185188</v>
      </c>
      <c r="B92" s="15">
        <v>84025</v>
      </c>
      <c r="C92" t="s">
        <v>1224</v>
      </c>
      <c r="D92" t="s">
        <v>1225</v>
      </c>
      <c r="E92" t="s">
        <v>1226</v>
      </c>
      <c r="F92" s="15">
        <v>-747</v>
      </c>
      <c r="G92" t="s">
        <v>949</v>
      </c>
      <c r="H92" t="s">
        <v>1049</v>
      </c>
      <c r="I92" t="s">
        <v>951</v>
      </c>
      <c r="J92">
        <f>VLOOKUP(B92,自助退!B:G,5,FALSE)</f>
        <v>747</v>
      </c>
      <c r="K92" t="str">
        <f t="shared" si="1"/>
        <v/>
      </c>
    </row>
    <row r="93" spans="1:11" ht="14.25" hidden="1" customHeight="1">
      <c r="A93" s="45">
        <v>42893.716134259259</v>
      </c>
      <c r="B93" s="15">
        <v>84072</v>
      </c>
      <c r="C93" t="s">
        <v>1227</v>
      </c>
      <c r="D93" t="s">
        <v>1228</v>
      </c>
      <c r="E93" t="s">
        <v>1229</v>
      </c>
      <c r="F93" s="15">
        <v>-777</v>
      </c>
      <c r="G93" t="s">
        <v>949</v>
      </c>
      <c r="H93" t="s">
        <v>1034</v>
      </c>
      <c r="I93" t="s">
        <v>951</v>
      </c>
      <c r="J93">
        <f>VLOOKUP(B93,自助退!B:G,5,FALSE)</f>
        <v>777</v>
      </c>
      <c r="K93" t="str">
        <f t="shared" si="1"/>
        <v/>
      </c>
    </row>
    <row r="94" spans="1:11" ht="14.25" hidden="1" customHeight="1">
      <c r="A94" s="45">
        <v>42893.71670138889</v>
      </c>
      <c r="B94" s="15">
        <v>84094</v>
      </c>
      <c r="C94" t="s">
        <v>1230</v>
      </c>
      <c r="D94" t="s">
        <v>1231</v>
      </c>
      <c r="E94" t="s">
        <v>1232</v>
      </c>
      <c r="F94" s="15">
        <v>-500</v>
      </c>
      <c r="G94" t="s">
        <v>949</v>
      </c>
      <c r="H94" t="s">
        <v>1034</v>
      </c>
      <c r="I94" t="s">
        <v>951</v>
      </c>
      <c r="J94">
        <f>VLOOKUP(B94,自助退!B:G,5,FALSE)</f>
        <v>500</v>
      </c>
      <c r="K94" t="str">
        <f t="shared" si="1"/>
        <v/>
      </c>
    </row>
    <row r="95" spans="1:11" ht="14.25" hidden="1" customHeight="1">
      <c r="A95" s="45">
        <v>42893.716874999998</v>
      </c>
      <c r="B95" s="15">
        <v>84100</v>
      </c>
      <c r="C95" t="s">
        <v>1233</v>
      </c>
      <c r="D95" t="s">
        <v>1231</v>
      </c>
      <c r="E95" t="s">
        <v>1232</v>
      </c>
      <c r="F95" s="15">
        <v>-500</v>
      </c>
      <c r="G95" t="s">
        <v>949</v>
      </c>
      <c r="H95" t="s">
        <v>1034</v>
      </c>
      <c r="I95" t="s">
        <v>951</v>
      </c>
      <c r="J95">
        <f>VLOOKUP(B95,自助退!B:G,5,FALSE)</f>
        <v>500</v>
      </c>
      <c r="K95" t="str">
        <f t="shared" si="1"/>
        <v/>
      </c>
    </row>
    <row r="96" spans="1:11" ht="14.25" hidden="1" customHeight="1">
      <c r="A96" s="45">
        <v>42893.717164351852</v>
      </c>
      <c r="B96" s="15">
        <v>84104</v>
      </c>
      <c r="C96" t="s">
        <v>1234</v>
      </c>
      <c r="D96" t="s">
        <v>1231</v>
      </c>
      <c r="E96" t="s">
        <v>1232</v>
      </c>
      <c r="F96" s="15">
        <v>-50</v>
      </c>
      <c r="G96" t="s">
        <v>949</v>
      </c>
      <c r="H96" t="s">
        <v>1034</v>
      </c>
      <c r="I96" t="s">
        <v>951</v>
      </c>
      <c r="J96">
        <f>VLOOKUP(B96,自助退!B:G,5,FALSE)</f>
        <v>50</v>
      </c>
      <c r="K96" t="str">
        <f t="shared" si="1"/>
        <v/>
      </c>
    </row>
    <row r="97" spans="1:11" ht="14.25" hidden="1" customHeight="1">
      <c r="A97" s="45">
        <v>42893.729131944441</v>
      </c>
      <c r="B97" s="15">
        <v>84444</v>
      </c>
      <c r="C97" t="s">
        <v>1235</v>
      </c>
      <c r="D97" t="s">
        <v>1236</v>
      </c>
      <c r="E97" t="s">
        <v>1237</v>
      </c>
      <c r="F97" s="15">
        <v>-490</v>
      </c>
      <c r="G97" t="s">
        <v>949</v>
      </c>
      <c r="H97" t="s">
        <v>1017</v>
      </c>
      <c r="I97" t="s">
        <v>951</v>
      </c>
      <c r="J97">
        <f>VLOOKUP(B97,自助退!B:G,5,FALSE)</f>
        <v>490</v>
      </c>
      <c r="K97" t="str">
        <f t="shared" si="1"/>
        <v/>
      </c>
    </row>
    <row r="98" spans="1:11" ht="14.25" hidden="1" customHeight="1">
      <c r="A98" s="45">
        <v>42893.732256944444</v>
      </c>
      <c r="B98" s="15">
        <v>84509</v>
      </c>
      <c r="C98" t="s">
        <v>1238</v>
      </c>
      <c r="D98" t="s">
        <v>1239</v>
      </c>
      <c r="E98" t="s">
        <v>1240</v>
      </c>
      <c r="F98" s="15">
        <v>-3000</v>
      </c>
      <c r="G98" t="s">
        <v>949</v>
      </c>
      <c r="H98" t="s">
        <v>1021</v>
      </c>
      <c r="I98" t="s">
        <v>951</v>
      </c>
      <c r="J98">
        <f>VLOOKUP(B98,自助退!B:G,5,FALSE)</f>
        <v>3000</v>
      </c>
      <c r="K98" t="str">
        <f t="shared" si="1"/>
        <v/>
      </c>
    </row>
    <row r="99" spans="1:11" ht="14.25" hidden="1" customHeight="1">
      <c r="A99" s="45">
        <v>42893.736064814817</v>
      </c>
      <c r="B99" s="15">
        <v>84619</v>
      </c>
      <c r="C99" t="s">
        <v>1241</v>
      </c>
      <c r="D99" t="s">
        <v>1242</v>
      </c>
      <c r="E99" t="s">
        <v>1243</v>
      </c>
      <c r="F99" s="15">
        <v>-294</v>
      </c>
      <c r="G99" t="s">
        <v>949</v>
      </c>
      <c r="H99" t="s">
        <v>1131</v>
      </c>
      <c r="I99" t="s">
        <v>951</v>
      </c>
      <c r="J99">
        <f>VLOOKUP(B99,自助退!B:G,5,FALSE)</f>
        <v>294</v>
      </c>
      <c r="K99" t="str">
        <f t="shared" si="1"/>
        <v/>
      </c>
    </row>
    <row r="100" spans="1:11" ht="14.25" hidden="1" customHeight="1">
      <c r="A100" s="45">
        <v>42893.747476851851</v>
      </c>
      <c r="B100" s="15">
        <v>84811</v>
      </c>
      <c r="C100" t="s">
        <v>1244</v>
      </c>
      <c r="D100" t="s">
        <v>1245</v>
      </c>
      <c r="E100" t="s">
        <v>1246</v>
      </c>
      <c r="F100" s="15">
        <v>-355</v>
      </c>
      <c r="G100" t="s">
        <v>949</v>
      </c>
      <c r="H100" t="s">
        <v>1247</v>
      </c>
      <c r="I100" t="s">
        <v>951</v>
      </c>
      <c r="J100">
        <f>VLOOKUP(B100,自助退!B:G,5,FALSE)</f>
        <v>355</v>
      </c>
      <c r="K100" t="str">
        <f t="shared" si="1"/>
        <v/>
      </c>
    </row>
    <row r="101" spans="1:11" ht="14.25" hidden="1" customHeight="1">
      <c r="A101" s="45">
        <v>42893.770439814813</v>
      </c>
      <c r="B101" s="15">
        <v>84976</v>
      </c>
      <c r="C101" t="s">
        <v>1248</v>
      </c>
      <c r="D101" t="s">
        <v>1249</v>
      </c>
      <c r="E101" t="s">
        <v>1250</v>
      </c>
      <c r="F101" s="15">
        <v>-200</v>
      </c>
      <c r="G101" t="s">
        <v>949</v>
      </c>
      <c r="H101" t="s">
        <v>1069</v>
      </c>
      <c r="I101" t="s">
        <v>951</v>
      </c>
      <c r="J101">
        <f>VLOOKUP(B101,自助退!B:G,5,FALSE)</f>
        <v>200</v>
      </c>
      <c r="K101" t="str">
        <f t="shared" si="1"/>
        <v/>
      </c>
    </row>
    <row r="102" spans="1:11" ht="14.25" hidden="1" customHeight="1">
      <c r="A102" s="45">
        <v>42893.770914351851</v>
      </c>
      <c r="B102" s="15">
        <v>84981</v>
      </c>
      <c r="C102" t="s">
        <v>1251</v>
      </c>
      <c r="D102" t="s">
        <v>1249</v>
      </c>
      <c r="E102" t="s">
        <v>1250</v>
      </c>
      <c r="F102" s="15">
        <v>-293</v>
      </c>
      <c r="G102" t="s">
        <v>949</v>
      </c>
      <c r="H102" t="s">
        <v>1069</v>
      </c>
      <c r="I102" t="s">
        <v>951</v>
      </c>
      <c r="J102">
        <f>VLOOKUP(B102,自助退!B:G,5,FALSE)</f>
        <v>293</v>
      </c>
      <c r="K102" t="str">
        <f t="shared" si="1"/>
        <v/>
      </c>
    </row>
    <row r="103" spans="1:11" ht="14.25" hidden="1" customHeight="1">
      <c r="A103" s="45">
        <v>42893.814953703702</v>
      </c>
      <c r="B103" s="15">
        <v>85095</v>
      </c>
      <c r="C103" t="s">
        <v>1252</v>
      </c>
      <c r="D103" t="s">
        <v>1253</v>
      </c>
      <c r="E103" t="s">
        <v>1254</v>
      </c>
      <c r="F103" s="15">
        <v>-45</v>
      </c>
      <c r="G103" t="s">
        <v>949</v>
      </c>
      <c r="H103" t="s">
        <v>1255</v>
      </c>
      <c r="I103" t="s">
        <v>951</v>
      </c>
      <c r="J103">
        <f>VLOOKUP(B103,自助退!B:G,5,FALSE)</f>
        <v>45</v>
      </c>
      <c r="K103" t="str">
        <f t="shared" si="1"/>
        <v/>
      </c>
    </row>
    <row r="104" spans="1:11" ht="14.25" hidden="1" customHeight="1">
      <c r="A104" s="45">
        <v>42893.902604166666</v>
      </c>
      <c r="B104" s="15">
        <v>85332</v>
      </c>
      <c r="C104" t="s">
        <v>1256</v>
      </c>
      <c r="D104" t="s">
        <v>1257</v>
      </c>
      <c r="E104" t="s">
        <v>1258</v>
      </c>
      <c r="F104" s="15">
        <v>-123</v>
      </c>
      <c r="G104" t="s">
        <v>949</v>
      </c>
      <c r="H104" t="s">
        <v>1006</v>
      </c>
      <c r="I104" t="s">
        <v>951</v>
      </c>
      <c r="J104">
        <f>VLOOKUP(B104,自助退!B:G,5,FALSE)</f>
        <v>123</v>
      </c>
      <c r="K104" t="str">
        <f t="shared" si="1"/>
        <v/>
      </c>
    </row>
    <row r="105" spans="1:11" ht="14.25" hidden="1" customHeight="1">
      <c r="A105" s="45">
        <v>42893.980590277781</v>
      </c>
      <c r="B105" s="15">
        <v>85473</v>
      </c>
      <c r="C105" t="s">
        <v>1259</v>
      </c>
      <c r="D105" t="s">
        <v>1260</v>
      </c>
      <c r="E105" t="s">
        <v>1261</v>
      </c>
      <c r="F105" s="15">
        <v>-108</v>
      </c>
      <c r="G105" t="s">
        <v>949</v>
      </c>
      <c r="H105" t="s">
        <v>1006</v>
      </c>
      <c r="I105" t="s">
        <v>951</v>
      </c>
      <c r="J105">
        <f>VLOOKUP(B105,自助退!B:G,5,FALSE)</f>
        <v>108</v>
      </c>
      <c r="K105" t="str">
        <f t="shared" si="1"/>
        <v/>
      </c>
    </row>
    <row r="106" spans="1:11" ht="14.25" hidden="1" customHeight="1">
      <c r="A106" s="45">
        <v>42894.219456018516</v>
      </c>
      <c r="B106" s="15">
        <v>85689</v>
      </c>
      <c r="C106" t="s">
        <v>1262</v>
      </c>
      <c r="D106" t="s">
        <v>1263</v>
      </c>
      <c r="E106" t="s">
        <v>1264</v>
      </c>
      <c r="F106" s="15">
        <v>-13</v>
      </c>
      <c r="G106" t="s">
        <v>949</v>
      </c>
      <c r="H106" t="s">
        <v>1017</v>
      </c>
      <c r="I106" t="s">
        <v>951</v>
      </c>
      <c r="J106">
        <f>VLOOKUP(B106,自助退!B:G,5,FALSE)</f>
        <v>13</v>
      </c>
      <c r="K106" t="str">
        <f t="shared" si="1"/>
        <v/>
      </c>
    </row>
    <row r="107" spans="1:11" ht="14.25" hidden="1" customHeight="1">
      <c r="A107" s="45">
        <v>42894.369733796295</v>
      </c>
      <c r="B107" s="15">
        <v>88600</v>
      </c>
      <c r="C107" t="s">
        <v>1265</v>
      </c>
      <c r="D107" t="s">
        <v>1266</v>
      </c>
      <c r="E107" t="s">
        <v>1267</v>
      </c>
      <c r="F107" s="15">
        <v>-100</v>
      </c>
      <c r="G107" t="s">
        <v>949</v>
      </c>
      <c r="H107" t="s">
        <v>1223</v>
      </c>
      <c r="I107" t="s">
        <v>951</v>
      </c>
      <c r="J107">
        <f>VLOOKUP(B107,自助退!B:G,5,FALSE)</f>
        <v>100</v>
      </c>
      <c r="K107" t="str">
        <f t="shared" si="1"/>
        <v/>
      </c>
    </row>
    <row r="108" spans="1:11" ht="14.25" hidden="1" customHeight="1">
      <c r="A108" s="45">
        <v>42894.372673611113</v>
      </c>
      <c r="B108" s="15">
        <v>88833</v>
      </c>
      <c r="C108" t="s">
        <v>1268</v>
      </c>
      <c r="D108" t="s">
        <v>1269</v>
      </c>
      <c r="E108" t="s">
        <v>1270</v>
      </c>
      <c r="F108" s="15">
        <v>-20</v>
      </c>
      <c r="G108" t="s">
        <v>949</v>
      </c>
      <c r="H108" t="s">
        <v>983</v>
      </c>
      <c r="I108" t="s">
        <v>951</v>
      </c>
      <c r="J108">
        <f>VLOOKUP(B108,自助退!B:G,5,FALSE)</f>
        <v>20</v>
      </c>
      <c r="K108" t="str">
        <f t="shared" si="1"/>
        <v/>
      </c>
    </row>
    <row r="109" spans="1:11" ht="14.25" hidden="1" customHeight="1">
      <c r="A109" s="45">
        <v>42894.379178240742</v>
      </c>
      <c r="B109" s="15">
        <v>89389</v>
      </c>
      <c r="C109" t="s">
        <v>1271</v>
      </c>
      <c r="D109" t="s">
        <v>1272</v>
      </c>
      <c r="E109" t="s">
        <v>1273</v>
      </c>
      <c r="F109" s="15">
        <v>-100</v>
      </c>
      <c r="G109" t="s">
        <v>949</v>
      </c>
      <c r="H109" t="s">
        <v>1274</v>
      </c>
      <c r="I109" t="s">
        <v>951</v>
      </c>
      <c r="J109">
        <f>VLOOKUP(B109,自助退!B:G,5,FALSE)</f>
        <v>100</v>
      </c>
      <c r="K109" t="str">
        <f t="shared" si="1"/>
        <v/>
      </c>
    </row>
    <row r="110" spans="1:11" ht="14.25" hidden="1" customHeight="1">
      <c r="A110" s="45">
        <v>42894.390057870369</v>
      </c>
      <c r="B110" s="15">
        <v>90256</v>
      </c>
      <c r="C110" t="s">
        <v>1275</v>
      </c>
      <c r="D110" t="s">
        <v>1276</v>
      </c>
      <c r="E110" t="s">
        <v>1277</v>
      </c>
      <c r="F110" s="15">
        <v>-100</v>
      </c>
      <c r="G110" t="s">
        <v>949</v>
      </c>
      <c r="H110" t="s">
        <v>1131</v>
      </c>
      <c r="I110" t="s">
        <v>951</v>
      </c>
      <c r="J110">
        <f>VLOOKUP(B110,自助退!B:G,5,FALSE)</f>
        <v>100</v>
      </c>
      <c r="K110" t="str">
        <f t="shared" si="1"/>
        <v/>
      </c>
    </row>
    <row r="111" spans="1:11" ht="14.25" hidden="1" customHeight="1">
      <c r="A111" s="45">
        <v>42894.408263888887</v>
      </c>
      <c r="B111" s="15">
        <v>91670</v>
      </c>
      <c r="C111" t="s">
        <v>1278</v>
      </c>
      <c r="D111" t="s">
        <v>1279</v>
      </c>
      <c r="E111" t="s">
        <v>1280</v>
      </c>
      <c r="F111" s="15">
        <v>-500</v>
      </c>
      <c r="G111" t="s">
        <v>949</v>
      </c>
      <c r="H111" t="s">
        <v>1281</v>
      </c>
      <c r="I111" t="s">
        <v>951</v>
      </c>
      <c r="J111">
        <f>VLOOKUP(B111,自助退!B:G,5,FALSE)</f>
        <v>500</v>
      </c>
      <c r="K111" t="str">
        <f t="shared" si="1"/>
        <v/>
      </c>
    </row>
    <row r="112" spans="1:11" ht="14.25" hidden="1" customHeight="1">
      <c r="A112" s="45">
        <v>42894.408437500002</v>
      </c>
      <c r="B112" s="15">
        <v>91676</v>
      </c>
      <c r="C112" t="s">
        <v>1282</v>
      </c>
      <c r="D112" t="s">
        <v>1279</v>
      </c>
      <c r="E112" t="s">
        <v>1280</v>
      </c>
      <c r="F112" s="15">
        <v>-42</v>
      </c>
      <c r="G112" t="s">
        <v>949</v>
      </c>
      <c r="H112" t="s">
        <v>1281</v>
      </c>
      <c r="I112" t="s">
        <v>951</v>
      </c>
      <c r="J112">
        <f>VLOOKUP(B112,自助退!B:G,5,FALSE)</f>
        <v>42</v>
      </c>
      <c r="K112" t="str">
        <f t="shared" si="1"/>
        <v/>
      </c>
    </row>
    <row r="113" spans="1:11" ht="14.25" hidden="1" customHeight="1">
      <c r="A113" s="45">
        <v>42894.415520833332</v>
      </c>
      <c r="B113" s="15">
        <v>92200</v>
      </c>
      <c r="C113" t="s">
        <v>1283</v>
      </c>
      <c r="D113" t="s">
        <v>1284</v>
      </c>
      <c r="E113" t="s">
        <v>1285</v>
      </c>
      <c r="F113" s="15">
        <v>-200</v>
      </c>
      <c r="G113" t="s">
        <v>949</v>
      </c>
      <c r="H113" t="s">
        <v>1120</v>
      </c>
      <c r="I113" t="s">
        <v>951</v>
      </c>
      <c r="J113">
        <f>VLOOKUP(B113,自助退!B:G,5,FALSE)</f>
        <v>200</v>
      </c>
      <c r="K113" t="str">
        <f t="shared" si="1"/>
        <v/>
      </c>
    </row>
    <row r="114" spans="1:11" ht="14.25" hidden="1" customHeight="1">
      <c r="A114" s="45">
        <v>42894.420289351852</v>
      </c>
      <c r="B114" s="15">
        <v>92590</v>
      </c>
      <c r="C114" t="s">
        <v>1286</v>
      </c>
      <c r="D114" t="s">
        <v>1287</v>
      </c>
      <c r="E114" t="s">
        <v>1288</v>
      </c>
      <c r="F114" s="15">
        <v>-3992</v>
      </c>
      <c r="G114" t="s">
        <v>949</v>
      </c>
      <c r="H114" t="s">
        <v>1120</v>
      </c>
      <c r="I114" t="s">
        <v>951</v>
      </c>
      <c r="J114">
        <f>VLOOKUP(B114,自助退!B:G,5,FALSE)</f>
        <v>3992</v>
      </c>
      <c r="K114" t="str">
        <f t="shared" si="1"/>
        <v/>
      </c>
    </row>
    <row r="115" spans="1:11" ht="14.25" hidden="1" customHeight="1">
      <c r="A115" s="45">
        <v>42894.450254629628</v>
      </c>
      <c r="B115" s="15">
        <v>94859</v>
      </c>
      <c r="C115" t="s">
        <v>1289</v>
      </c>
      <c r="D115" t="s">
        <v>1290</v>
      </c>
      <c r="E115" t="s">
        <v>1291</v>
      </c>
      <c r="F115" s="15">
        <v>-180</v>
      </c>
      <c r="G115" t="s">
        <v>949</v>
      </c>
      <c r="H115" t="s">
        <v>1247</v>
      </c>
      <c r="I115" t="s">
        <v>951</v>
      </c>
      <c r="J115">
        <f>VLOOKUP(B115,自助退!B:G,5,FALSE)</f>
        <v>180</v>
      </c>
      <c r="K115" t="str">
        <f t="shared" si="1"/>
        <v/>
      </c>
    </row>
    <row r="116" spans="1:11" ht="14.25" hidden="1" customHeight="1">
      <c r="A116" s="45">
        <v>42894.455370370371</v>
      </c>
      <c r="B116" s="15">
        <v>95194</v>
      </c>
      <c r="C116" t="s">
        <v>1292</v>
      </c>
      <c r="D116" t="s">
        <v>1293</v>
      </c>
      <c r="E116" t="s">
        <v>1294</v>
      </c>
      <c r="F116" s="15">
        <v>-186</v>
      </c>
      <c r="G116" t="s">
        <v>949</v>
      </c>
      <c r="H116" t="s">
        <v>1281</v>
      </c>
      <c r="I116" t="s">
        <v>951</v>
      </c>
      <c r="J116">
        <f>VLOOKUP(B116,自助退!B:G,5,FALSE)</f>
        <v>186</v>
      </c>
      <c r="K116" t="str">
        <f t="shared" si="1"/>
        <v/>
      </c>
    </row>
    <row r="117" spans="1:11" ht="14.25" hidden="1" customHeight="1">
      <c r="A117" s="45">
        <v>42894.4608912037</v>
      </c>
      <c r="B117" s="15">
        <v>95586</v>
      </c>
      <c r="C117" t="s">
        <v>1295</v>
      </c>
      <c r="D117" t="s">
        <v>1296</v>
      </c>
      <c r="E117" t="s">
        <v>1297</v>
      </c>
      <c r="F117" s="15">
        <v>-96</v>
      </c>
      <c r="G117" t="s">
        <v>949</v>
      </c>
      <c r="H117" t="s">
        <v>1146</v>
      </c>
      <c r="I117" t="s">
        <v>951</v>
      </c>
      <c r="J117">
        <f>VLOOKUP(B117,自助退!B:G,5,FALSE)</f>
        <v>96</v>
      </c>
      <c r="K117" t="str">
        <f t="shared" si="1"/>
        <v/>
      </c>
    </row>
    <row r="118" spans="1:11" ht="14.25" hidden="1" customHeight="1">
      <c r="A118" s="45">
        <v>42894.462361111109</v>
      </c>
      <c r="B118" s="15">
        <v>95696</v>
      </c>
      <c r="C118" t="s">
        <v>1298</v>
      </c>
      <c r="D118" t="s">
        <v>1299</v>
      </c>
      <c r="E118" t="s">
        <v>1300</v>
      </c>
      <c r="F118" s="15">
        <v>-106</v>
      </c>
      <c r="G118" t="s">
        <v>949</v>
      </c>
      <c r="H118" t="s">
        <v>1301</v>
      </c>
      <c r="I118" t="s">
        <v>951</v>
      </c>
      <c r="J118">
        <f>VLOOKUP(B118,自助退!B:G,5,FALSE)</f>
        <v>106</v>
      </c>
      <c r="K118" t="str">
        <f t="shared" si="1"/>
        <v/>
      </c>
    </row>
    <row r="119" spans="1:11" ht="14.25" hidden="1" customHeight="1">
      <c r="A119" s="45">
        <v>42894.468912037039</v>
      </c>
      <c r="B119" s="15">
        <v>96094</v>
      </c>
      <c r="C119" t="s">
        <v>1302</v>
      </c>
      <c r="D119" t="s">
        <v>1303</v>
      </c>
      <c r="E119" t="s">
        <v>1304</v>
      </c>
      <c r="F119" s="15">
        <v>-471</v>
      </c>
      <c r="G119" t="s">
        <v>949</v>
      </c>
      <c r="H119" t="s">
        <v>1305</v>
      </c>
      <c r="I119" t="s">
        <v>951</v>
      </c>
      <c r="J119">
        <f>VLOOKUP(B119,自助退!B:G,5,FALSE)</f>
        <v>471</v>
      </c>
      <c r="K119" t="str">
        <f t="shared" si="1"/>
        <v/>
      </c>
    </row>
    <row r="120" spans="1:11" ht="14.25" hidden="1" customHeight="1">
      <c r="A120" s="45">
        <v>42894.469247685185</v>
      </c>
      <c r="B120" s="15">
        <v>96117</v>
      </c>
      <c r="C120" t="s">
        <v>1306</v>
      </c>
      <c r="D120" t="s">
        <v>1307</v>
      </c>
      <c r="E120" t="s">
        <v>1308</v>
      </c>
      <c r="F120" s="15">
        <v>-471</v>
      </c>
      <c r="G120" t="s">
        <v>949</v>
      </c>
      <c r="H120" t="s">
        <v>1305</v>
      </c>
      <c r="I120" t="s">
        <v>951</v>
      </c>
      <c r="J120">
        <f>VLOOKUP(B120,自助退!B:G,5,FALSE)</f>
        <v>471</v>
      </c>
      <c r="K120" t="str">
        <f t="shared" si="1"/>
        <v/>
      </c>
    </row>
    <row r="121" spans="1:11" ht="14.25" hidden="1" customHeight="1">
      <c r="A121" s="45">
        <v>42894.483298611114</v>
      </c>
      <c r="B121" s="15">
        <v>96978</v>
      </c>
      <c r="C121" t="s">
        <v>1309</v>
      </c>
      <c r="D121" t="s">
        <v>1310</v>
      </c>
      <c r="E121" t="s">
        <v>1311</v>
      </c>
      <c r="F121" s="15">
        <v>-265</v>
      </c>
      <c r="G121" t="s">
        <v>949</v>
      </c>
      <c r="H121" t="s">
        <v>1216</v>
      </c>
      <c r="I121" t="s">
        <v>951</v>
      </c>
      <c r="J121">
        <f>VLOOKUP(B121,自助退!B:G,5,FALSE)</f>
        <v>265</v>
      </c>
      <c r="K121" t="str">
        <f t="shared" si="1"/>
        <v/>
      </c>
    </row>
    <row r="122" spans="1:11" ht="14.25" hidden="1" customHeight="1">
      <c r="A122" s="45">
        <v>42894.486076388886</v>
      </c>
      <c r="B122" s="15">
        <v>97134</v>
      </c>
      <c r="C122" t="s">
        <v>1312</v>
      </c>
      <c r="D122" t="s">
        <v>1313</v>
      </c>
      <c r="E122" t="s">
        <v>1314</v>
      </c>
      <c r="F122" s="15">
        <v>-409</v>
      </c>
      <c r="G122" t="s">
        <v>949</v>
      </c>
      <c r="H122" t="s">
        <v>1074</v>
      </c>
      <c r="I122" t="s">
        <v>951</v>
      </c>
      <c r="J122">
        <f>VLOOKUP(B122,自助退!B:G,5,FALSE)</f>
        <v>409</v>
      </c>
      <c r="K122" t="str">
        <f t="shared" si="1"/>
        <v/>
      </c>
    </row>
    <row r="123" spans="1:11" ht="14.25" hidden="1" customHeight="1">
      <c r="A123" s="45">
        <v>42894.502222222225</v>
      </c>
      <c r="B123" s="15">
        <v>97811</v>
      </c>
      <c r="C123" t="s">
        <v>1315</v>
      </c>
      <c r="D123" t="s">
        <v>1316</v>
      </c>
      <c r="E123" t="s">
        <v>1317</v>
      </c>
      <c r="F123" s="15">
        <v>-115</v>
      </c>
      <c r="G123" t="s">
        <v>949</v>
      </c>
      <c r="H123" t="s">
        <v>1318</v>
      </c>
      <c r="I123" t="s">
        <v>951</v>
      </c>
      <c r="J123">
        <f>VLOOKUP(B123,自助退!B:G,5,FALSE)</f>
        <v>115</v>
      </c>
      <c r="K123" t="str">
        <f t="shared" si="1"/>
        <v/>
      </c>
    </row>
    <row r="124" spans="1:11" ht="14.25" hidden="1" customHeight="1">
      <c r="A124" s="45">
        <v>42894.516967592594</v>
      </c>
      <c r="B124" s="15">
        <v>98130</v>
      </c>
      <c r="C124" t="s">
        <v>1319</v>
      </c>
      <c r="D124" t="s">
        <v>1320</v>
      </c>
      <c r="E124" t="s">
        <v>1321</v>
      </c>
      <c r="F124" s="15">
        <v>-241</v>
      </c>
      <c r="G124" t="s">
        <v>949</v>
      </c>
      <c r="H124" t="s">
        <v>1001</v>
      </c>
      <c r="I124" t="s">
        <v>951</v>
      </c>
      <c r="J124">
        <f>VLOOKUP(B124,自助退!B:G,5,FALSE)</f>
        <v>241</v>
      </c>
      <c r="K124" t="str">
        <f t="shared" si="1"/>
        <v/>
      </c>
    </row>
    <row r="125" spans="1:11" ht="14.25" hidden="1" customHeight="1">
      <c r="A125" s="45">
        <v>42894.531747685185</v>
      </c>
      <c r="B125" s="15">
        <v>98324</v>
      </c>
      <c r="C125" t="s">
        <v>1322</v>
      </c>
      <c r="D125" t="s">
        <v>1323</v>
      </c>
      <c r="E125" t="s">
        <v>1324</v>
      </c>
      <c r="F125" s="15">
        <v>-20</v>
      </c>
      <c r="G125" t="s">
        <v>949</v>
      </c>
      <c r="H125" t="s">
        <v>1061</v>
      </c>
      <c r="I125" t="s">
        <v>951</v>
      </c>
      <c r="J125">
        <f>VLOOKUP(B125,自助退!B:G,5,FALSE)</f>
        <v>20</v>
      </c>
      <c r="K125" t="str">
        <f t="shared" si="1"/>
        <v/>
      </c>
    </row>
    <row r="126" spans="1:11" ht="14.25" hidden="1" customHeight="1">
      <c r="A126" s="45">
        <v>42894.568090277775</v>
      </c>
      <c r="B126" s="15">
        <v>98619</v>
      </c>
      <c r="C126" t="s">
        <v>1325</v>
      </c>
      <c r="D126" t="s">
        <v>1326</v>
      </c>
      <c r="E126" t="s">
        <v>1327</v>
      </c>
      <c r="F126" s="15">
        <v>-499</v>
      </c>
      <c r="G126" t="s">
        <v>949</v>
      </c>
      <c r="H126" t="s">
        <v>1274</v>
      </c>
      <c r="I126" t="s">
        <v>951</v>
      </c>
      <c r="J126">
        <f>VLOOKUP(B126,自助退!B:G,5,FALSE)</f>
        <v>499</v>
      </c>
      <c r="K126" t="str">
        <f t="shared" si="1"/>
        <v/>
      </c>
    </row>
    <row r="127" spans="1:11" ht="14.25" hidden="1" customHeight="1">
      <c r="A127" s="45">
        <v>42894.584722222222</v>
      </c>
      <c r="B127" s="15">
        <v>98839</v>
      </c>
      <c r="C127" t="s">
        <v>1328</v>
      </c>
      <c r="D127" t="s">
        <v>1329</v>
      </c>
      <c r="E127" t="s">
        <v>1324</v>
      </c>
      <c r="F127" s="15">
        <v>-16</v>
      </c>
      <c r="G127" t="s">
        <v>949</v>
      </c>
      <c r="H127" t="s">
        <v>1330</v>
      </c>
      <c r="I127" t="s">
        <v>951</v>
      </c>
      <c r="J127">
        <f>VLOOKUP(B127,自助退!B:G,5,FALSE)</f>
        <v>16</v>
      </c>
      <c r="K127" t="str">
        <f t="shared" si="1"/>
        <v/>
      </c>
    </row>
    <row r="128" spans="1:11" ht="14.25" hidden="1" customHeight="1">
      <c r="A128" s="45">
        <v>42894.600787037038</v>
      </c>
      <c r="B128" s="15">
        <v>99524</v>
      </c>
      <c r="C128" t="s">
        <v>1331</v>
      </c>
      <c r="D128" t="s">
        <v>1332</v>
      </c>
      <c r="E128" t="s">
        <v>1333</v>
      </c>
      <c r="F128" s="15">
        <v>-1000</v>
      </c>
      <c r="G128" t="s">
        <v>949</v>
      </c>
      <c r="H128" t="s">
        <v>983</v>
      </c>
      <c r="I128" t="s">
        <v>951</v>
      </c>
      <c r="J128">
        <f>VLOOKUP(B128,自助退!B:G,5,FALSE)</f>
        <v>1000</v>
      </c>
      <c r="K128" t="str">
        <f t="shared" si="1"/>
        <v/>
      </c>
    </row>
    <row r="129" spans="1:11" ht="14.25" hidden="1" customHeight="1">
      <c r="A129" s="45">
        <v>42894.611064814817</v>
      </c>
      <c r="B129" s="15">
        <v>100036</v>
      </c>
      <c r="C129" t="s">
        <v>1334</v>
      </c>
      <c r="D129" t="s">
        <v>1335</v>
      </c>
      <c r="E129" t="s">
        <v>1179</v>
      </c>
      <c r="F129" s="15">
        <v>-492</v>
      </c>
      <c r="G129" t="s">
        <v>949</v>
      </c>
      <c r="H129" t="s">
        <v>1336</v>
      </c>
      <c r="I129" t="s">
        <v>951</v>
      </c>
      <c r="J129">
        <f>VLOOKUP(B129,自助退!B:G,5,FALSE)</f>
        <v>492</v>
      </c>
      <c r="K129" t="str">
        <f t="shared" si="1"/>
        <v/>
      </c>
    </row>
    <row r="130" spans="1:11" ht="14.25" hidden="1" customHeight="1">
      <c r="A130" s="45">
        <v>42894.629675925928</v>
      </c>
      <c r="B130" s="15">
        <v>101068</v>
      </c>
      <c r="C130" t="s">
        <v>1337</v>
      </c>
      <c r="D130" t="s">
        <v>1338</v>
      </c>
      <c r="E130" t="s">
        <v>1339</v>
      </c>
      <c r="F130" s="15">
        <v>-169</v>
      </c>
      <c r="G130" t="s">
        <v>949</v>
      </c>
      <c r="H130" t="s">
        <v>1336</v>
      </c>
      <c r="I130" t="s">
        <v>951</v>
      </c>
      <c r="J130">
        <f>VLOOKUP(B130,自助退!B:G,5,FALSE)</f>
        <v>169</v>
      </c>
      <c r="K130" t="str">
        <f t="shared" si="1"/>
        <v/>
      </c>
    </row>
    <row r="131" spans="1:11" ht="14.25" hidden="1" customHeight="1">
      <c r="A131" s="45">
        <v>42894.633298611108</v>
      </c>
      <c r="B131" s="15">
        <v>101277</v>
      </c>
      <c r="C131" t="s">
        <v>1340</v>
      </c>
      <c r="D131" t="s">
        <v>1341</v>
      </c>
      <c r="E131" t="s">
        <v>1342</v>
      </c>
      <c r="F131" s="15">
        <v>-100</v>
      </c>
      <c r="G131" t="s">
        <v>949</v>
      </c>
      <c r="H131" t="s">
        <v>1343</v>
      </c>
      <c r="I131" t="s">
        <v>951</v>
      </c>
      <c r="J131">
        <f>VLOOKUP(B131,自助退!B:G,5,FALSE)</f>
        <v>100</v>
      </c>
      <c r="K131" t="str">
        <f t="shared" ref="K131:K194" si="2">IF(J131=F131*-1,"",1)</f>
        <v/>
      </c>
    </row>
    <row r="132" spans="1:11" ht="14.25" hidden="1" customHeight="1">
      <c r="A132" s="45">
        <v>42894.63453703704</v>
      </c>
      <c r="B132" s="15">
        <v>101350</v>
      </c>
      <c r="C132" t="s">
        <v>1344</v>
      </c>
      <c r="D132" t="s">
        <v>1345</v>
      </c>
      <c r="E132" t="s">
        <v>1346</v>
      </c>
      <c r="F132" s="15">
        <v>-62</v>
      </c>
      <c r="G132" t="s">
        <v>949</v>
      </c>
      <c r="H132" t="s">
        <v>1069</v>
      </c>
      <c r="I132" t="s">
        <v>951</v>
      </c>
      <c r="J132">
        <f>VLOOKUP(B132,自助退!B:G,5,FALSE)</f>
        <v>62</v>
      </c>
      <c r="K132" t="str">
        <f t="shared" si="2"/>
        <v/>
      </c>
    </row>
    <row r="133" spans="1:11" ht="14.25" hidden="1" customHeight="1">
      <c r="A133" s="45">
        <v>42894.635567129626</v>
      </c>
      <c r="B133" s="15">
        <v>101398</v>
      </c>
      <c r="C133" t="s">
        <v>1347</v>
      </c>
      <c r="D133" t="s">
        <v>1348</v>
      </c>
      <c r="E133" t="s">
        <v>1349</v>
      </c>
      <c r="F133" s="15">
        <v>-300</v>
      </c>
      <c r="G133" t="s">
        <v>949</v>
      </c>
      <c r="H133" t="s">
        <v>1336</v>
      </c>
      <c r="I133" t="s">
        <v>951</v>
      </c>
      <c r="J133">
        <f>VLOOKUP(B133,自助退!B:G,5,FALSE)</f>
        <v>300</v>
      </c>
      <c r="K133" t="str">
        <f t="shared" si="2"/>
        <v/>
      </c>
    </row>
    <row r="134" spans="1:11" ht="14.25" hidden="1" customHeight="1">
      <c r="A134" s="45">
        <v>42894.645057870373</v>
      </c>
      <c r="B134" s="15">
        <v>101878</v>
      </c>
      <c r="C134" t="s">
        <v>1350</v>
      </c>
      <c r="D134" t="s">
        <v>1072</v>
      </c>
      <c r="E134" t="s">
        <v>1073</v>
      </c>
      <c r="F134" s="15">
        <v>-100</v>
      </c>
      <c r="G134" t="s">
        <v>949</v>
      </c>
      <c r="H134" t="s">
        <v>968</v>
      </c>
      <c r="I134" t="s">
        <v>951</v>
      </c>
      <c r="J134">
        <f>VLOOKUP(B134,自助退!B:G,5,FALSE)</f>
        <v>100</v>
      </c>
      <c r="K134" t="str">
        <f t="shared" si="2"/>
        <v/>
      </c>
    </row>
    <row r="135" spans="1:11" ht="14.25" hidden="1" customHeight="1">
      <c r="A135" s="45">
        <v>42894.64806712963</v>
      </c>
      <c r="B135" s="15">
        <v>102021</v>
      </c>
      <c r="C135" t="s">
        <v>1351</v>
      </c>
      <c r="D135" t="s">
        <v>1352</v>
      </c>
      <c r="E135" t="s">
        <v>1353</v>
      </c>
      <c r="F135" s="15">
        <v>-112</v>
      </c>
      <c r="G135" t="s">
        <v>949</v>
      </c>
      <c r="H135" t="s">
        <v>1069</v>
      </c>
      <c r="I135" t="s">
        <v>951</v>
      </c>
      <c r="J135">
        <f>VLOOKUP(B135,自助退!B:G,5,FALSE)</f>
        <v>112</v>
      </c>
      <c r="K135" t="str">
        <f t="shared" si="2"/>
        <v/>
      </c>
    </row>
    <row r="136" spans="1:11" ht="14.25" hidden="1" customHeight="1">
      <c r="A136" s="45">
        <v>42894.655405092592</v>
      </c>
      <c r="B136" s="15">
        <v>102410</v>
      </c>
      <c r="C136" t="s">
        <v>1354</v>
      </c>
      <c r="D136" t="s">
        <v>1355</v>
      </c>
      <c r="E136" t="s">
        <v>1356</v>
      </c>
      <c r="F136" s="15">
        <v>-813</v>
      </c>
      <c r="G136" t="s">
        <v>949</v>
      </c>
      <c r="H136" t="s">
        <v>1104</v>
      </c>
      <c r="I136" t="s">
        <v>951</v>
      </c>
      <c r="J136">
        <f>VLOOKUP(B136,自助退!B:G,5,FALSE)</f>
        <v>813</v>
      </c>
      <c r="K136" t="str">
        <f t="shared" si="2"/>
        <v/>
      </c>
    </row>
    <row r="137" spans="1:11" ht="14.25" hidden="1" customHeight="1">
      <c r="A137" s="45">
        <v>42894.655671296299</v>
      </c>
      <c r="B137" s="15">
        <v>102437</v>
      </c>
      <c r="C137" t="s">
        <v>1357</v>
      </c>
      <c r="D137" t="s">
        <v>1355</v>
      </c>
      <c r="E137" t="s">
        <v>1356</v>
      </c>
      <c r="F137" s="15">
        <v>-91</v>
      </c>
      <c r="G137" t="s">
        <v>949</v>
      </c>
      <c r="H137" t="s">
        <v>1104</v>
      </c>
      <c r="I137" t="s">
        <v>951</v>
      </c>
      <c r="J137">
        <f>VLOOKUP(B137,自助退!B:G,5,FALSE)</f>
        <v>91</v>
      </c>
      <c r="K137" t="str">
        <f t="shared" si="2"/>
        <v/>
      </c>
    </row>
    <row r="138" spans="1:11" ht="14.25" hidden="1" customHeight="1">
      <c r="A138" s="45">
        <v>42894.662326388891</v>
      </c>
      <c r="B138" s="15">
        <v>102841</v>
      </c>
      <c r="C138" t="s">
        <v>1358</v>
      </c>
      <c r="D138" t="s">
        <v>1359</v>
      </c>
      <c r="E138" t="s">
        <v>1360</v>
      </c>
      <c r="F138" s="15">
        <v>-104</v>
      </c>
      <c r="G138" t="s">
        <v>949</v>
      </c>
      <c r="H138" t="s">
        <v>1361</v>
      </c>
      <c r="I138" t="s">
        <v>951</v>
      </c>
      <c r="J138">
        <f>VLOOKUP(B138,自助退!B:G,5,FALSE)</f>
        <v>104</v>
      </c>
      <c r="K138" t="str">
        <f t="shared" si="2"/>
        <v/>
      </c>
    </row>
    <row r="139" spans="1:11" ht="14.25" hidden="1" customHeight="1">
      <c r="A139" s="45">
        <v>42894.665011574078</v>
      </c>
      <c r="B139" s="15">
        <v>102997</v>
      </c>
      <c r="C139" t="s">
        <v>1362</v>
      </c>
      <c r="D139" t="s">
        <v>1363</v>
      </c>
      <c r="E139" t="s">
        <v>1364</v>
      </c>
      <c r="F139" s="15">
        <v>-14</v>
      </c>
      <c r="G139" t="s">
        <v>949</v>
      </c>
      <c r="H139" t="s">
        <v>1150</v>
      </c>
      <c r="I139" t="s">
        <v>951</v>
      </c>
      <c r="J139">
        <f>VLOOKUP(B139,自助退!B:G,5,FALSE)</f>
        <v>14</v>
      </c>
      <c r="K139" t="str">
        <f t="shared" si="2"/>
        <v/>
      </c>
    </row>
    <row r="140" spans="1:11" ht="14.25" hidden="1" customHeight="1">
      <c r="A140" s="45">
        <v>42894.670208333337</v>
      </c>
      <c r="B140" s="15">
        <v>103270</v>
      </c>
      <c r="C140" t="s">
        <v>1365</v>
      </c>
      <c r="D140" t="s">
        <v>1366</v>
      </c>
      <c r="E140" t="s">
        <v>1367</v>
      </c>
      <c r="F140" s="15">
        <v>-60</v>
      </c>
      <c r="G140" t="s">
        <v>949</v>
      </c>
      <c r="H140" t="s">
        <v>1053</v>
      </c>
      <c r="I140" t="s">
        <v>951</v>
      </c>
      <c r="J140">
        <f>VLOOKUP(B140,自助退!B:G,5,FALSE)</f>
        <v>60</v>
      </c>
      <c r="K140" t="str">
        <f t="shared" si="2"/>
        <v/>
      </c>
    </row>
    <row r="141" spans="1:11" ht="14.25" hidden="1" customHeight="1">
      <c r="A141" s="45">
        <v>42894.674340277779</v>
      </c>
      <c r="B141" s="15">
        <v>103430</v>
      </c>
      <c r="C141" t="s">
        <v>1368</v>
      </c>
      <c r="D141" t="s">
        <v>1369</v>
      </c>
      <c r="E141" t="s">
        <v>1370</v>
      </c>
      <c r="F141" s="15">
        <v>-134</v>
      </c>
      <c r="G141" t="s">
        <v>949</v>
      </c>
      <c r="H141" t="s">
        <v>1371</v>
      </c>
      <c r="I141" t="s">
        <v>951</v>
      </c>
      <c r="J141">
        <f>VLOOKUP(B141,自助退!B:G,5,FALSE)</f>
        <v>134</v>
      </c>
      <c r="K141" t="str">
        <f t="shared" si="2"/>
        <v/>
      </c>
    </row>
    <row r="142" spans="1:11" ht="14.25" hidden="1" customHeight="1">
      <c r="A142" s="45">
        <v>42894.687905092593</v>
      </c>
      <c r="B142" s="15">
        <v>103973</v>
      </c>
      <c r="C142" t="s">
        <v>1372</v>
      </c>
      <c r="D142" t="s">
        <v>1373</v>
      </c>
      <c r="E142" t="s">
        <v>1374</v>
      </c>
      <c r="F142" s="15">
        <v>-50</v>
      </c>
      <c r="G142" t="s">
        <v>949</v>
      </c>
      <c r="H142" t="s">
        <v>1079</v>
      </c>
      <c r="I142" t="s">
        <v>951</v>
      </c>
      <c r="J142">
        <f>VLOOKUP(B142,自助退!B:G,5,FALSE)</f>
        <v>50</v>
      </c>
      <c r="K142" t="str">
        <f t="shared" si="2"/>
        <v/>
      </c>
    </row>
    <row r="143" spans="1:11" ht="14.25" hidden="1" customHeight="1">
      <c r="A143" s="45">
        <v>42894.69222222222</v>
      </c>
      <c r="B143" s="15">
        <v>104124</v>
      </c>
      <c r="C143" t="s">
        <v>1375</v>
      </c>
      <c r="D143" t="s">
        <v>1376</v>
      </c>
      <c r="E143" t="s">
        <v>1377</v>
      </c>
      <c r="F143" s="15">
        <v>-100</v>
      </c>
      <c r="G143" t="s">
        <v>949</v>
      </c>
      <c r="H143" t="s">
        <v>1378</v>
      </c>
      <c r="I143" t="s">
        <v>951</v>
      </c>
      <c r="J143">
        <f>VLOOKUP(B143,自助退!B:G,5,FALSE)</f>
        <v>100</v>
      </c>
      <c r="K143" t="str">
        <f t="shared" si="2"/>
        <v/>
      </c>
    </row>
    <row r="144" spans="1:11" ht="14.25" hidden="1" customHeight="1">
      <c r="A144" s="45">
        <v>42894.692430555559</v>
      </c>
      <c r="B144" s="15">
        <v>104131</v>
      </c>
      <c r="C144" t="s">
        <v>1379</v>
      </c>
      <c r="D144" t="s">
        <v>1376</v>
      </c>
      <c r="E144" t="s">
        <v>1377</v>
      </c>
      <c r="F144" s="15">
        <v>-100</v>
      </c>
      <c r="G144" t="s">
        <v>949</v>
      </c>
      <c r="H144" t="s">
        <v>1378</v>
      </c>
      <c r="I144" t="s">
        <v>951</v>
      </c>
      <c r="J144">
        <f>VLOOKUP(B144,自助退!B:G,5,FALSE)</f>
        <v>100</v>
      </c>
      <c r="K144" t="str">
        <f t="shared" si="2"/>
        <v/>
      </c>
    </row>
    <row r="145" spans="1:11" ht="14.25" hidden="1" customHeight="1">
      <c r="A145" s="45">
        <v>42894.701111111113</v>
      </c>
      <c r="B145" s="15">
        <v>104427</v>
      </c>
      <c r="C145" t="s">
        <v>1380</v>
      </c>
      <c r="D145" t="s">
        <v>1381</v>
      </c>
      <c r="E145" t="s">
        <v>1382</v>
      </c>
      <c r="F145" s="15">
        <v>-125</v>
      </c>
      <c r="G145" t="s">
        <v>949</v>
      </c>
      <c r="H145" t="s">
        <v>1023</v>
      </c>
      <c r="I145" t="s">
        <v>951</v>
      </c>
      <c r="J145">
        <f>VLOOKUP(B145,自助退!B:G,5,FALSE)</f>
        <v>125</v>
      </c>
      <c r="K145" t="str">
        <f t="shared" si="2"/>
        <v/>
      </c>
    </row>
    <row r="146" spans="1:11" ht="14.25" hidden="1" customHeight="1">
      <c r="A146" s="45">
        <v>42894.703831018516</v>
      </c>
      <c r="B146" s="15">
        <v>104491</v>
      </c>
      <c r="C146" t="s">
        <v>1383</v>
      </c>
      <c r="D146" t="s">
        <v>1384</v>
      </c>
      <c r="E146" t="s">
        <v>1385</v>
      </c>
      <c r="F146" s="15">
        <v>-20</v>
      </c>
      <c r="G146" t="s">
        <v>949</v>
      </c>
      <c r="H146" t="s">
        <v>1104</v>
      </c>
      <c r="I146" t="s">
        <v>951</v>
      </c>
      <c r="J146">
        <f>VLOOKUP(B146,自助退!B:G,5,FALSE)</f>
        <v>20</v>
      </c>
      <c r="K146" t="str">
        <f t="shared" si="2"/>
        <v/>
      </c>
    </row>
    <row r="147" spans="1:11" ht="14.25" hidden="1" customHeight="1">
      <c r="A147" s="45">
        <v>42894.707650462966</v>
      </c>
      <c r="B147" s="15">
        <v>104618</v>
      </c>
      <c r="C147" t="s">
        <v>1386</v>
      </c>
      <c r="D147" t="s">
        <v>1387</v>
      </c>
      <c r="E147" t="s">
        <v>1388</v>
      </c>
      <c r="F147" s="15">
        <v>-903</v>
      </c>
      <c r="G147" t="s">
        <v>949</v>
      </c>
      <c r="H147" t="s">
        <v>1247</v>
      </c>
      <c r="I147" t="s">
        <v>951</v>
      </c>
      <c r="J147">
        <f>VLOOKUP(B147,自助退!B:G,5,FALSE)</f>
        <v>903</v>
      </c>
      <c r="K147" t="str">
        <f t="shared" si="2"/>
        <v/>
      </c>
    </row>
    <row r="148" spans="1:11" ht="14.25" hidden="1" customHeight="1">
      <c r="A148" s="45">
        <v>42894.708449074074</v>
      </c>
      <c r="B148" s="15">
        <v>104646</v>
      </c>
      <c r="C148" t="s">
        <v>1389</v>
      </c>
      <c r="D148" t="s">
        <v>1390</v>
      </c>
      <c r="E148" t="s">
        <v>1391</v>
      </c>
      <c r="F148" s="15">
        <v>-263</v>
      </c>
      <c r="G148" t="s">
        <v>949</v>
      </c>
      <c r="H148" t="s">
        <v>1392</v>
      </c>
      <c r="I148" t="s">
        <v>951</v>
      </c>
      <c r="J148">
        <f>VLOOKUP(B148,自助退!B:G,5,FALSE)</f>
        <v>263</v>
      </c>
      <c r="K148" t="str">
        <f t="shared" si="2"/>
        <v/>
      </c>
    </row>
    <row r="149" spans="1:11" ht="14.25" hidden="1" customHeight="1">
      <c r="A149" s="45">
        <v>42894.712847222225</v>
      </c>
      <c r="B149" s="15">
        <v>104784</v>
      </c>
      <c r="C149" t="s">
        <v>1393</v>
      </c>
      <c r="D149" t="s">
        <v>1394</v>
      </c>
      <c r="E149" t="s">
        <v>1243</v>
      </c>
      <c r="F149" s="15">
        <v>-500</v>
      </c>
      <c r="G149" t="s">
        <v>949</v>
      </c>
      <c r="H149" t="s">
        <v>1255</v>
      </c>
      <c r="I149" t="s">
        <v>951</v>
      </c>
      <c r="J149">
        <f>VLOOKUP(B149,自助退!B:G,5,FALSE)</f>
        <v>500</v>
      </c>
      <c r="K149" t="str">
        <f t="shared" si="2"/>
        <v/>
      </c>
    </row>
    <row r="150" spans="1:11" ht="14.25" hidden="1" customHeight="1">
      <c r="A150" s="45">
        <v>42894.713043981479</v>
      </c>
      <c r="B150" s="15">
        <v>104790</v>
      </c>
      <c r="C150" t="s">
        <v>1395</v>
      </c>
      <c r="D150" t="s">
        <v>1394</v>
      </c>
      <c r="E150" t="s">
        <v>1243</v>
      </c>
      <c r="F150" s="15">
        <v>-300</v>
      </c>
      <c r="G150" t="s">
        <v>949</v>
      </c>
      <c r="H150" t="s">
        <v>1255</v>
      </c>
      <c r="I150" t="s">
        <v>951</v>
      </c>
      <c r="J150">
        <f>VLOOKUP(B150,自助退!B:G,5,FALSE)</f>
        <v>300</v>
      </c>
      <c r="K150" t="str">
        <f t="shared" si="2"/>
        <v/>
      </c>
    </row>
    <row r="151" spans="1:11" ht="14.25" hidden="1" customHeight="1">
      <c r="A151" s="45">
        <v>42894.729027777779</v>
      </c>
      <c r="B151" s="15">
        <v>105213</v>
      </c>
      <c r="C151" t="s">
        <v>1396</v>
      </c>
      <c r="D151" t="s">
        <v>1397</v>
      </c>
      <c r="E151" t="s">
        <v>1398</v>
      </c>
      <c r="F151" s="15">
        <v>-400</v>
      </c>
      <c r="G151" t="s">
        <v>949</v>
      </c>
      <c r="H151" t="s">
        <v>983</v>
      </c>
      <c r="I151" t="s">
        <v>951</v>
      </c>
      <c r="J151">
        <f>VLOOKUP(B151,自助退!B:G,5,FALSE)</f>
        <v>400</v>
      </c>
      <c r="K151" t="str">
        <f t="shared" si="2"/>
        <v/>
      </c>
    </row>
    <row r="152" spans="1:11" ht="14.25" hidden="1" customHeight="1">
      <c r="A152" s="45">
        <v>42894.734629629631</v>
      </c>
      <c r="B152" s="15">
        <v>105326</v>
      </c>
      <c r="C152" t="s">
        <v>1399</v>
      </c>
      <c r="D152" t="s">
        <v>1341</v>
      </c>
      <c r="E152" t="s">
        <v>1342</v>
      </c>
      <c r="F152" s="15">
        <v>-4814</v>
      </c>
      <c r="G152" t="s">
        <v>949</v>
      </c>
      <c r="H152" t="s">
        <v>1120</v>
      </c>
      <c r="I152" t="s">
        <v>951</v>
      </c>
      <c r="J152">
        <f>VLOOKUP(B152,自助退!B:G,5,FALSE)</f>
        <v>4814</v>
      </c>
      <c r="K152" t="str">
        <f t="shared" si="2"/>
        <v/>
      </c>
    </row>
    <row r="153" spans="1:11" ht="14.25" hidden="1" customHeight="1">
      <c r="A153" s="45">
        <v>42894.752175925925</v>
      </c>
      <c r="B153" s="15">
        <v>105523</v>
      </c>
      <c r="C153" t="s">
        <v>1400</v>
      </c>
      <c r="D153" t="s">
        <v>1401</v>
      </c>
      <c r="E153" t="s">
        <v>1402</v>
      </c>
      <c r="F153" s="15">
        <v>-36</v>
      </c>
      <c r="G153" t="s">
        <v>949</v>
      </c>
      <c r="H153" t="s">
        <v>1403</v>
      </c>
      <c r="I153" t="s">
        <v>951</v>
      </c>
      <c r="J153">
        <f>VLOOKUP(B153,自助退!B:G,5,FALSE)</f>
        <v>36</v>
      </c>
      <c r="K153" t="str">
        <f t="shared" si="2"/>
        <v/>
      </c>
    </row>
    <row r="154" spans="1:11" ht="14.25" hidden="1" customHeight="1">
      <c r="A154" s="45">
        <v>42894.762673611112</v>
      </c>
      <c r="B154" s="15">
        <v>105577</v>
      </c>
      <c r="C154" t="s">
        <v>1404</v>
      </c>
      <c r="D154" t="s">
        <v>1405</v>
      </c>
      <c r="E154" t="s">
        <v>1406</v>
      </c>
      <c r="F154" s="15">
        <v>-100</v>
      </c>
      <c r="G154" t="s">
        <v>949</v>
      </c>
      <c r="H154" t="s">
        <v>1108</v>
      </c>
      <c r="I154" t="s">
        <v>951</v>
      </c>
      <c r="J154">
        <f>VLOOKUP(B154,自助退!B:G,5,FALSE)</f>
        <v>100</v>
      </c>
      <c r="K154" t="str">
        <f t="shared" si="2"/>
        <v/>
      </c>
    </row>
    <row r="155" spans="1:11" ht="14.25" hidden="1" customHeight="1">
      <c r="A155" s="45">
        <v>42894.783472222225</v>
      </c>
      <c r="B155" s="15">
        <v>105679</v>
      </c>
      <c r="C155" t="s">
        <v>1407</v>
      </c>
      <c r="D155" t="s">
        <v>1408</v>
      </c>
      <c r="E155" t="s">
        <v>1409</v>
      </c>
      <c r="F155" s="15">
        <v>-84</v>
      </c>
      <c r="G155" t="s">
        <v>949</v>
      </c>
      <c r="H155" t="s">
        <v>1139</v>
      </c>
      <c r="I155" t="s">
        <v>951</v>
      </c>
      <c r="J155">
        <f>VLOOKUP(B155,自助退!B:G,5,FALSE)</f>
        <v>84</v>
      </c>
      <c r="K155" t="str">
        <f t="shared" si="2"/>
        <v/>
      </c>
    </row>
    <row r="156" spans="1:11" ht="14.25" hidden="1" customHeight="1">
      <c r="A156" s="45">
        <v>42894.791643518518</v>
      </c>
      <c r="B156" s="15">
        <v>105700</v>
      </c>
      <c r="C156" t="s">
        <v>1410</v>
      </c>
      <c r="D156" t="s">
        <v>1411</v>
      </c>
      <c r="E156" t="s">
        <v>1412</v>
      </c>
      <c r="F156" s="15">
        <v>-660</v>
      </c>
      <c r="G156" t="s">
        <v>949</v>
      </c>
      <c r="H156" t="s">
        <v>1274</v>
      </c>
      <c r="I156" t="s">
        <v>951</v>
      </c>
      <c r="J156">
        <f>VLOOKUP(B156,自助退!B:G,5,FALSE)</f>
        <v>660</v>
      </c>
      <c r="K156" t="str">
        <f t="shared" si="2"/>
        <v/>
      </c>
    </row>
    <row r="157" spans="1:11" ht="14.25" hidden="1" customHeight="1">
      <c r="A157" s="45">
        <v>42894.878136574072</v>
      </c>
      <c r="B157" s="15">
        <v>105922</v>
      </c>
      <c r="C157" t="s">
        <v>1413</v>
      </c>
      <c r="D157" t="s">
        <v>1414</v>
      </c>
      <c r="E157" t="s">
        <v>1415</v>
      </c>
      <c r="F157" s="15">
        <v>-20</v>
      </c>
      <c r="G157" t="s">
        <v>949</v>
      </c>
      <c r="H157" t="s">
        <v>1006</v>
      </c>
      <c r="I157" t="s">
        <v>951</v>
      </c>
      <c r="J157">
        <f>VLOOKUP(B157,自助退!B:G,5,FALSE)</f>
        <v>20</v>
      </c>
      <c r="K157" t="str">
        <f t="shared" si="2"/>
        <v/>
      </c>
    </row>
    <row r="158" spans="1:11" ht="14.25" hidden="1" customHeight="1">
      <c r="A158" s="45">
        <v>42895.263506944444</v>
      </c>
      <c r="B158" s="15">
        <v>106426</v>
      </c>
      <c r="C158" t="s">
        <v>1416</v>
      </c>
      <c r="D158" t="s">
        <v>1417</v>
      </c>
      <c r="E158" t="s">
        <v>1418</v>
      </c>
      <c r="F158" s="15">
        <v>-80</v>
      </c>
      <c r="G158" t="s">
        <v>949</v>
      </c>
      <c r="H158" t="s">
        <v>1006</v>
      </c>
      <c r="I158" t="s">
        <v>951</v>
      </c>
      <c r="J158">
        <f>VLOOKUP(B158,自助退!B:G,5,FALSE)</f>
        <v>80</v>
      </c>
      <c r="K158" t="str">
        <f t="shared" si="2"/>
        <v/>
      </c>
    </row>
    <row r="159" spans="1:11" ht="14.25" hidden="1" customHeight="1">
      <c r="A159" s="45">
        <v>42895.28087962963</v>
      </c>
      <c r="B159" s="15">
        <v>106473</v>
      </c>
      <c r="C159" t="s">
        <v>1419</v>
      </c>
      <c r="D159" t="s">
        <v>1420</v>
      </c>
      <c r="E159" t="s">
        <v>1421</v>
      </c>
      <c r="F159" s="15">
        <v>-4000</v>
      </c>
      <c r="G159" t="s">
        <v>949</v>
      </c>
      <c r="H159" t="s">
        <v>1392</v>
      </c>
      <c r="I159" t="s">
        <v>951</v>
      </c>
      <c r="J159">
        <f>VLOOKUP(B159,自助退!B:G,5,FALSE)</f>
        <v>4000</v>
      </c>
      <c r="K159" t="str">
        <f t="shared" si="2"/>
        <v/>
      </c>
    </row>
    <row r="160" spans="1:11" ht="14.25" hidden="1" customHeight="1">
      <c r="A160" s="45">
        <v>42895.296840277777</v>
      </c>
      <c r="B160" s="15">
        <v>106537</v>
      </c>
      <c r="C160" t="s">
        <v>1422</v>
      </c>
      <c r="D160" t="s">
        <v>1423</v>
      </c>
      <c r="E160" t="s">
        <v>1424</v>
      </c>
      <c r="F160" s="15">
        <v>-4000</v>
      </c>
      <c r="G160" t="s">
        <v>949</v>
      </c>
      <c r="H160" t="s">
        <v>1274</v>
      </c>
      <c r="I160" t="s">
        <v>951</v>
      </c>
      <c r="J160">
        <f>VLOOKUP(B160,自助退!B:G,5,FALSE)</f>
        <v>4000</v>
      </c>
      <c r="K160" t="str">
        <f t="shared" si="2"/>
        <v/>
      </c>
    </row>
    <row r="161" spans="1:11" ht="14.25" hidden="1" customHeight="1">
      <c r="A161" s="45">
        <v>42895.326990740738</v>
      </c>
      <c r="B161" s="15">
        <v>106967</v>
      </c>
      <c r="C161" t="s">
        <v>1425</v>
      </c>
      <c r="D161" t="s">
        <v>1426</v>
      </c>
      <c r="E161" t="s">
        <v>1427</v>
      </c>
      <c r="F161" s="15">
        <v>-200</v>
      </c>
      <c r="G161" t="s">
        <v>949</v>
      </c>
      <c r="H161" t="s">
        <v>1120</v>
      </c>
      <c r="I161" t="s">
        <v>951</v>
      </c>
      <c r="J161">
        <f>VLOOKUP(B161,自助退!B:G,5,FALSE)</f>
        <v>200</v>
      </c>
      <c r="K161" t="str">
        <f t="shared" si="2"/>
        <v/>
      </c>
    </row>
    <row r="162" spans="1:11" ht="14.25" hidden="1" customHeight="1">
      <c r="A162" s="45">
        <v>42895.346180555556</v>
      </c>
      <c r="B162" s="15">
        <v>107822</v>
      </c>
      <c r="C162" t="s">
        <v>1428</v>
      </c>
      <c r="D162" t="s">
        <v>1429</v>
      </c>
      <c r="E162" t="s">
        <v>1430</v>
      </c>
      <c r="F162" s="15">
        <v>-100</v>
      </c>
      <c r="G162" t="s">
        <v>949</v>
      </c>
      <c r="H162" t="s">
        <v>983</v>
      </c>
      <c r="I162" t="s">
        <v>951</v>
      </c>
      <c r="J162">
        <f>VLOOKUP(B162,自助退!B:G,5,FALSE)</f>
        <v>100</v>
      </c>
      <c r="K162" t="str">
        <f t="shared" si="2"/>
        <v/>
      </c>
    </row>
    <row r="163" spans="1:11" ht="14.25" hidden="1" customHeight="1">
      <c r="A163" s="45">
        <v>42895.348715277774</v>
      </c>
      <c r="B163" s="15">
        <v>107997</v>
      </c>
      <c r="C163" t="s">
        <v>1407</v>
      </c>
      <c r="D163" t="s">
        <v>1408</v>
      </c>
      <c r="E163" t="s">
        <v>1409</v>
      </c>
      <c r="F163" s="15">
        <v>-32</v>
      </c>
      <c r="G163" t="s">
        <v>949</v>
      </c>
      <c r="H163" t="s">
        <v>1139</v>
      </c>
      <c r="I163" t="s">
        <v>951</v>
      </c>
      <c r="J163">
        <f>VLOOKUP(B163,自助退!B:G,5,FALSE)</f>
        <v>32</v>
      </c>
      <c r="K163" t="str">
        <f t="shared" si="2"/>
        <v/>
      </c>
    </row>
    <row r="164" spans="1:11" ht="14.25" hidden="1" customHeight="1">
      <c r="A164" s="45">
        <v>42895.366087962961</v>
      </c>
      <c r="B164" s="15">
        <v>109137</v>
      </c>
      <c r="C164" t="s">
        <v>1431</v>
      </c>
      <c r="D164" t="s">
        <v>1432</v>
      </c>
      <c r="E164" t="s">
        <v>1433</v>
      </c>
      <c r="F164" s="15">
        <v>-200</v>
      </c>
      <c r="G164" t="s">
        <v>949</v>
      </c>
      <c r="H164" t="s">
        <v>968</v>
      </c>
      <c r="I164" t="s">
        <v>951</v>
      </c>
      <c r="J164">
        <f>VLOOKUP(B164,自助退!B:G,5,FALSE)</f>
        <v>200</v>
      </c>
      <c r="K164" t="str">
        <f t="shared" si="2"/>
        <v/>
      </c>
    </row>
    <row r="165" spans="1:11" ht="14.25" hidden="1" customHeight="1">
      <c r="A165" s="45">
        <v>42895.397557870368</v>
      </c>
      <c r="B165" s="15">
        <v>111591</v>
      </c>
      <c r="C165" t="s">
        <v>1434</v>
      </c>
      <c r="D165" t="s">
        <v>1435</v>
      </c>
      <c r="E165" t="s">
        <v>1436</v>
      </c>
      <c r="F165" s="15">
        <v>-721</v>
      </c>
      <c r="G165" t="s">
        <v>949</v>
      </c>
      <c r="H165" t="s">
        <v>1437</v>
      </c>
      <c r="I165" t="s">
        <v>951</v>
      </c>
      <c r="J165">
        <f>VLOOKUP(B165,自助退!B:G,5,FALSE)</f>
        <v>721</v>
      </c>
      <c r="K165" t="str">
        <f t="shared" si="2"/>
        <v/>
      </c>
    </row>
    <row r="166" spans="1:11" ht="14.25" hidden="1" customHeight="1">
      <c r="A166" s="45">
        <v>42895.406319444446</v>
      </c>
      <c r="B166" s="15">
        <v>112298</v>
      </c>
      <c r="C166" t="s">
        <v>1438</v>
      </c>
      <c r="D166" t="s">
        <v>1439</v>
      </c>
      <c r="E166" t="s">
        <v>1440</v>
      </c>
      <c r="F166" s="15">
        <v>-472</v>
      </c>
      <c r="G166" t="s">
        <v>949</v>
      </c>
      <c r="H166" t="s">
        <v>1127</v>
      </c>
      <c r="I166" t="s">
        <v>951</v>
      </c>
      <c r="J166">
        <f>VLOOKUP(B166,自助退!B:G,5,FALSE)</f>
        <v>472</v>
      </c>
      <c r="K166" t="str">
        <f t="shared" si="2"/>
        <v/>
      </c>
    </row>
    <row r="167" spans="1:11" ht="14.25" hidden="1" customHeight="1">
      <c r="A167" s="45">
        <v>42895.419050925928</v>
      </c>
      <c r="B167" s="15">
        <v>113306</v>
      </c>
      <c r="C167" t="s">
        <v>1441</v>
      </c>
      <c r="D167" t="s">
        <v>1442</v>
      </c>
      <c r="E167" t="s">
        <v>1443</v>
      </c>
      <c r="F167" s="15">
        <v>-200</v>
      </c>
      <c r="G167" t="s">
        <v>949</v>
      </c>
      <c r="H167" t="s">
        <v>987</v>
      </c>
      <c r="I167" t="s">
        <v>951</v>
      </c>
      <c r="J167">
        <f>VLOOKUP(B167,自助退!B:G,5,FALSE)</f>
        <v>200</v>
      </c>
      <c r="K167" t="str">
        <f t="shared" si="2"/>
        <v/>
      </c>
    </row>
    <row r="168" spans="1:11" ht="14.25" hidden="1" customHeight="1">
      <c r="A168" s="45">
        <v>42895.428194444445</v>
      </c>
      <c r="B168" s="15">
        <v>113940</v>
      </c>
      <c r="C168" t="s">
        <v>1444</v>
      </c>
      <c r="D168" t="s">
        <v>1445</v>
      </c>
      <c r="E168" t="s">
        <v>1446</v>
      </c>
      <c r="F168" s="15">
        <v>-1000</v>
      </c>
      <c r="G168" t="s">
        <v>949</v>
      </c>
      <c r="H168" t="s">
        <v>1146</v>
      </c>
      <c r="I168" t="s">
        <v>951</v>
      </c>
      <c r="J168">
        <f>VLOOKUP(B168,自助退!B:G,5,FALSE)</f>
        <v>1000</v>
      </c>
      <c r="K168" t="str">
        <f t="shared" si="2"/>
        <v/>
      </c>
    </row>
    <row r="169" spans="1:11" ht="14.25" hidden="1" customHeight="1">
      <c r="A169" s="45">
        <v>42895.440625000003</v>
      </c>
      <c r="B169" s="15">
        <v>114831</v>
      </c>
      <c r="C169" t="s">
        <v>1447</v>
      </c>
      <c r="D169" t="s">
        <v>1448</v>
      </c>
      <c r="E169" t="s">
        <v>1449</v>
      </c>
      <c r="F169" s="15">
        <v>-321</v>
      </c>
      <c r="G169" t="s">
        <v>949</v>
      </c>
      <c r="H169" t="s">
        <v>1392</v>
      </c>
      <c r="I169" t="s">
        <v>951</v>
      </c>
      <c r="J169">
        <f>VLOOKUP(B169,自助退!B:G,5,FALSE)</f>
        <v>321</v>
      </c>
      <c r="K169" t="str">
        <f t="shared" si="2"/>
        <v/>
      </c>
    </row>
    <row r="170" spans="1:11" ht="14.25" hidden="1" customHeight="1">
      <c r="A170" s="45">
        <v>42895.441828703704</v>
      </c>
      <c r="B170" s="15">
        <v>114908</v>
      </c>
      <c r="C170" t="s">
        <v>1450</v>
      </c>
      <c r="D170" t="s">
        <v>1451</v>
      </c>
      <c r="E170" t="s">
        <v>1452</v>
      </c>
      <c r="F170" s="15">
        <v>-115</v>
      </c>
      <c r="G170" t="s">
        <v>949</v>
      </c>
      <c r="H170" t="s">
        <v>1001</v>
      </c>
      <c r="I170" t="s">
        <v>951</v>
      </c>
      <c r="J170">
        <f>VLOOKUP(B170,自助退!B:G,5,FALSE)</f>
        <v>115</v>
      </c>
      <c r="K170" t="str">
        <f t="shared" si="2"/>
        <v/>
      </c>
    </row>
    <row r="171" spans="1:11" ht="14.25" hidden="1" customHeight="1">
      <c r="A171" s="45">
        <v>42895.442233796297</v>
      </c>
      <c r="B171" s="15">
        <v>114945</v>
      </c>
      <c r="C171" t="s">
        <v>1453</v>
      </c>
      <c r="D171" t="s">
        <v>1454</v>
      </c>
      <c r="E171" t="s">
        <v>1455</v>
      </c>
      <c r="F171" s="15">
        <v>-5000</v>
      </c>
      <c r="G171" t="s">
        <v>949</v>
      </c>
      <c r="H171" t="s">
        <v>1255</v>
      </c>
      <c r="I171" t="s">
        <v>951</v>
      </c>
      <c r="J171">
        <f>VLOOKUP(B171,自助退!B:G,5,FALSE)</f>
        <v>5000</v>
      </c>
      <c r="K171" t="str">
        <f t="shared" si="2"/>
        <v/>
      </c>
    </row>
    <row r="172" spans="1:11" ht="14.25" hidden="1" customHeight="1">
      <c r="A172" s="45">
        <v>42895.463356481479</v>
      </c>
      <c r="B172" s="15">
        <v>116253</v>
      </c>
      <c r="C172" t="s">
        <v>1456</v>
      </c>
      <c r="D172" t="s">
        <v>1457</v>
      </c>
      <c r="E172" t="s">
        <v>1458</v>
      </c>
      <c r="F172" s="15">
        <v>-44</v>
      </c>
      <c r="G172" t="s">
        <v>949</v>
      </c>
      <c r="H172" t="s">
        <v>1459</v>
      </c>
      <c r="I172" t="s">
        <v>951</v>
      </c>
      <c r="J172">
        <f>VLOOKUP(B172,自助退!B:G,5,FALSE)</f>
        <v>44</v>
      </c>
      <c r="K172" t="str">
        <f t="shared" si="2"/>
        <v/>
      </c>
    </row>
    <row r="173" spans="1:11" ht="14.25" hidden="1" customHeight="1">
      <c r="A173" s="45">
        <v>42895.464386574073</v>
      </c>
      <c r="B173" s="15">
        <v>116311</v>
      </c>
      <c r="C173" t="s">
        <v>1460</v>
      </c>
      <c r="D173" t="s">
        <v>1461</v>
      </c>
      <c r="E173" t="s">
        <v>1462</v>
      </c>
      <c r="F173" s="15">
        <v>-4050</v>
      </c>
      <c r="G173" t="s">
        <v>949</v>
      </c>
      <c r="H173" t="s">
        <v>1378</v>
      </c>
      <c r="I173" t="s">
        <v>951</v>
      </c>
      <c r="J173">
        <f>VLOOKUP(B173,自助退!B:G,5,FALSE)</f>
        <v>4050</v>
      </c>
      <c r="K173" t="str">
        <f t="shared" si="2"/>
        <v/>
      </c>
    </row>
    <row r="174" spans="1:11" ht="14.25" hidden="1" customHeight="1">
      <c r="A174" s="45">
        <v>42895.470254629632</v>
      </c>
      <c r="B174" s="15">
        <v>116671</v>
      </c>
      <c r="C174" t="s">
        <v>1463</v>
      </c>
      <c r="D174" t="s">
        <v>1464</v>
      </c>
      <c r="E174" t="s">
        <v>1465</v>
      </c>
      <c r="F174" s="15">
        <v>-164</v>
      </c>
      <c r="G174" t="s">
        <v>949</v>
      </c>
      <c r="H174" t="s">
        <v>960</v>
      </c>
      <c r="I174" t="s">
        <v>951</v>
      </c>
      <c r="J174">
        <f>VLOOKUP(B174,自助退!B:G,5,FALSE)</f>
        <v>164</v>
      </c>
      <c r="K174" t="str">
        <f t="shared" si="2"/>
        <v/>
      </c>
    </row>
    <row r="175" spans="1:11" ht="14.25" hidden="1" customHeight="1">
      <c r="A175" s="45">
        <v>42895.482939814814</v>
      </c>
      <c r="B175" s="15">
        <v>117391</v>
      </c>
      <c r="C175" t="s">
        <v>1466</v>
      </c>
      <c r="D175" t="s">
        <v>1467</v>
      </c>
      <c r="E175" t="s">
        <v>1468</v>
      </c>
      <c r="F175" s="15">
        <v>-86</v>
      </c>
      <c r="G175" t="s">
        <v>949</v>
      </c>
      <c r="H175" t="s">
        <v>983</v>
      </c>
      <c r="I175" t="s">
        <v>951</v>
      </c>
      <c r="J175">
        <f>VLOOKUP(B175,自助退!B:G,5,FALSE)</f>
        <v>86</v>
      </c>
      <c r="K175" t="str">
        <f t="shared" si="2"/>
        <v/>
      </c>
    </row>
    <row r="176" spans="1:11" ht="14.25" hidden="1" customHeight="1">
      <c r="A176" s="45">
        <v>42895.486122685186</v>
      </c>
      <c r="B176" s="15">
        <v>117516</v>
      </c>
      <c r="C176" t="s">
        <v>1189</v>
      </c>
      <c r="D176" t="s">
        <v>1190</v>
      </c>
      <c r="E176" t="s">
        <v>1191</v>
      </c>
      <c r="F176" s="15">
        <v>-2500</v>
      </c>
      <c r="G176" t="s">
        <v>949</v>
      </c>
      <c r="H176" t="s">
        <v>1336</v>
      </c>
      <c r="I176" t="s">
        <v>951</v>
      </c>
      <c r="J176">
        <f>VLOOKUP(B176,自助退!B:G,5,FALSE)</f>
        <v>2500</v>
      </c>
      <c r="K176" t="str">
        <f t="shared" si="2"/>
        <v/>
      </c>
    </row>
    <row r="177" spans="1:11" ht="14.25" hidden="1" customHeight="1">
      <c r="A177" s="45">
        <v>42895.487268518518</v>
      </c>
      <c r="B177" s="15">
        <v>117580</v>
      </c>
      <c r="C177" t="s">
        <v>1469</v>
      </c>
      <c r="D177" t="s">
        <v>1470</v>
      </c>
      <c r="E177" t="s">
        <v>1471</v>
      </c>
      <c r="F177" s="15">
        <v>-55</v>
      </c>
      <c r="G177" t="s">
        <v>949</v>
      </c>
      <c r="H177" t="s">
        <v>1061</v>
      </c>
      <c r="I177" t="s">
        <v>951</v>
      </c>
      <c r="J177">
        <f>VLOOKUP(B177,自助退!B:G,5,FALSE)</f>
        <v>55</v>
      </c>
      <c r="K177" t="str">
        <f t="shared" si="2"/>
        <v/>
      </c>
    </row>
    <row r="178" spans="1:11" ht="14.25" hidden="1" customHeight="1">
      <c r="A178" s="45">
        <v>42895.487916666665</v>
      </c>
      <c r="B178" s="15">
        <v>117603</v>
      </c>
      <c r="C178" t="s">
        <v>1472</v>
      </c>
      <c r="D178" t="s">
        <v>1473</v>
      </c>
      <c r="E178" t="s">
        <v>1474</v>
      </c>
      <c r="F178" s="15">
        <v>-255</v>
      </c>
      <c r="G178" t="s">
        <v>949</v>
      </c>
      <c r="H178" t="s">
        <v>1074</v>
      </c>
      <c r="I178" t="s">
        <v>951</v>
      </c>
      <c r="J178">
        <f>VLOOKUP(B178,自助退!B:G,5,FALSE)</f>
        <v>255</v>
      </c>
      <c r="K178" t="str">
        <f t="shared" si="2"/>
        <v/>
      </c>
    </row>
    <row r="179" spans="1:11" ht="14.25" hidden="1" customHeight="1">
      <c r="A179" s="45">
        <v>42895.500439814816</v>
      </c>
      <c r="B179" s="15">
        <v>118104</v>
      </c>
      <c r="C179" t="s">
        <v>1475</v>
      </c>
      <c r="D179" t="s">
        <v>1476</v>
      </c>
      <c r="E179" t="s">
        <v>1477</v>
      </c>
      <c r="F179" s="15">
        <v>-79</v>
      </c>
      <c r="G179" t="s">
        <v>949</v>
      </c>
      <c r="H179" t="s">
        <v>1361</v>
      </c>
      <c r="I179" t="s">
        <v>951</v>
      </c>
      <c r="J179">
        <f>VLOOKUP(B179,自助退!B:G,5,FALSE)</f>
        <v>79</v>
      </c>
      <c r="K179" t="str">
        <f t="shared" si="2"/>
        <v/>
      </c>
    </row>
    <row r="180" spans="1:11" ht="14.25" hidden="1" customHeight="1">
      <c r="A180" s="45">
        <v>42895.520300925928</v>
      </c>
      <c r="B180" s="15">
        <v>118414</v>
      </c>
      <c r="C180" t="s">
        <v>1192</v>
      </c>
      <c r="D180" t="s">
        <v>1193</v>
      </c>
      <c r="E180" t="s">
        <v>1194</v>
      </c>
      <c r="F180" s="15">
        <v>-100</v>
      </c>
      <c r="G180" t="s">
        <v>949</v>
      </c>
      <c r="H180" t="s">
        <v>964</v>
      </c>
      <c r="I180" t="s">
        <v>951</v>
      </c>
      <c r="J180">
        <f>VLOOKUP(B180,自助退!B:G,5,FALSE)</f>
        <v>100</v>
      </c>
      <c r="K180" t="str">
        <f t="shared" si="2"/>
        <v/>
      </c>
    </row>
    <row r="181" spans="1:11" ht="14.25" hidden="1" customHeight="1">
      <c r="A181" s="45">
        <v>42895.561655092592</v>
      </c>
      <c r="B181" s="15">
        <v>118721</v>
      </c>
      <c r="C181" t="s">
        <v>1478</v>
      </c>
      <c r="D181" t="s">
        <v>1479</v>
      </c>
      <c r="E181" t="s">
        <v>1480</v>
      </c>
      <c r="F181" s="15">
        <v>-295</v>
      </c>
      <c r="G181" t="s">
        <v>949</v>
      </c>
      <c r="H181" t="s">
        <v>964</v>
      </c>
      <c r="I181" t="s">
        <v>951</v>
      </c>
      <c r="J181">
        <f>VLOOKUP(B181,自助退!B:G,5,FALSE)</f>
        <v>295</v>
      </c>
      <c r="K181" t="str">
        <f t="shared" si="2"/>
        <v/>
      </c>
    </row>
    <row r="182" spans="1:11" ht="14.25" hidden="1" customHeight="1">
      <c r="A182" s="45">
        <v>42895.562395833331</v>
      </c>
      <c r="B182" s="15">
        <v>118728</v>
      </c>
      <c r="C182" t="s">
        <v>1481</v>
      </c>
      <c r="D182" t="s">
        <v>1482</v>
      </c>
      <c r="E182" t="s">
        <v>1483</v>
      </c>
      <c r="F182" s="15">
        <v>-164</v>
      </c>
      <c r="G182" t="s">
        <v>949</v>
      </c>
      <c r="H182" t="s">
        <v>964</v>
      </c>
      <c r="I182" t="s">
        <v>951</v>
      </c>
      <c r="J182">
        <f>VLOOKUP(B182,自助退!B:G,5,FALSE)</f>
        <v>164</v>
      </c>
      <c r="K182" t="str">
        <f t="shared" si="2"/>
        <v/>
      </c>
    </row>
    <row r="183" spans="1:11" ht="14.25" hidden="1" customHeight="1">
      <c r="A183" s="45">
        <v>42895.602500000001</v>
      </c>
      <c r="B183" s="15">
        <v>119691</v>
      </c>
      <c r="C183" t="s">
        <v>1484</v>
      </c>
      <c r="D183" t="s">
        <v>1485</v>
      </c>
      <c r="E183" t="s">
        <v>1486</v>
      </c>
      <c r="F183" s="15">
        <v>-60</v>
      </c>
      <c r="G183" t="s">
        <v>949</v>
      </c>
      <c r="H183" t="s">
        <v>1098</v>
      </c>
      <c r="I183" t="s">
        <v>951</v>
      </c>
      <c r="J183">
        <f>VLOOKUP(B183,自助退!B:G,5,FALSE)</f>
        <v>60</v>
      </c>
      <c r="K183" t="str">
        <f t="shared" si="2"/>
        <v/>
      </c>
    </row>
    <row r="184" spans="1:11" ht="14.25" hidden="1" customHeight="1">
      <c r="A184" s="45">
        <v>42895.607719907406</v>
      </c>
      <c r="B184" s="15">
        <v>119980</v>
      </c>
      <c r="C184" t="s">
        <v>1487</v>
      </c>
      <c r="D184" t="s">
        <v>1488</v>
      </c>
      <c r="E184" t="s">
        <v>1489</v>
      </c>
      <c r="F184" s="15">
        <v>-27</v>
      </c>
      <c r="G184" t="s">
        <v>949</v>
      </c>
      <c r="H184" t="s">
        <v>960</v>
      </c>
      <c r="I184" t="s">
        <v>951</v>
      </c>
      <c r="J184">
        <f>VLOOKUP(B184,自助退!B:G,5,FALSE)</f>
        <v>27</v>
      </c>
      <c r="K184" t="str">
        <f t="shared" si="2"/>
        <v/>
      </c>
    </row>
    <row r="185" spans="1:11" ht="14.25" hidden="1" customHeight="1">
      <c r="A185" s="45">
        <v>42895.636157407411</v>
      </c>
      <c r="B185" s="15">
        <v>121461</v>
      </c>
      <c r="C185" t="s">
        <v>1490</v>
      </c>
      <c r="D185" t="s">
        <v>1491</v>
      </c>
      <c r="E185" t="s">
        <v>1492</v>
      </c>
      <c r="F185" s="15">
        <v>-101</v>
      </c>
      <c r="G185" t="s">
        <v>949</v>
      </c>
      <c r="H185" t="s">
        <v>1049</v>
      </c>
      <c r="I185" t="s">
        <v>951</v>
      </c>
      <c r="J185">
        <f>VLOOKUP(B185,自助退!B:G,5,FALSE)</f>
        <v>101</v>
      </c>
      <c r="K185" t="str">
        <f t="shared" si="2"/>
        <v/>
      </c>
    </row>
    <row r="186" spans="1:11" ht="14.25" hidden="1" customHeight="1">
      <c r="A186" s="45">
        <v>42895.636296296296</v>
      </c>
      <c r="B186" s="15">
        <v>121467</v>
      </c>
      <c r="C186" t="s">
        <v>1493</v>
      </c>
      <c r="D186" t="s">
        <v>1494</v>
      </c>
      <c r="E186" t="s">
        <v>1495</v>
      </c>
      <c r="F186" s="15">
        <v>-540</v>
      </c>
      <c r="G186" t="s">
        <v>949</v>
      </c>
      <c r="H186" t="s">
        <v>1403</v>
      </c>
      <c r="I186" t="s">
        <v>951</v>
      </c>
      <c r="J186">
        <f>VLOOKUP(B186,自助退!B:G,5,FALSE)</f>
        <v>540</v>
      </c>
      <c r="K186" t="str">
        <f t="shared" si="2"/>
        <v/>
      </c>
    </row>
    <row r="187" spans="1:11" ht="14.25" hidden="1" customHeight="1">
      <c r="A187" s="45">
        <v>42895.636666666665</v>
      </c>
      <c r="B187" s="15">
        <v>121485</v>
      </c>
      <c r="C187" t="s">
        <v>1496</v>
      </c>
      <c r="D187" t="s">
        <v>1497</v>
      </c>
      <c r="E187" t="s">
        <v>1498</v>
      </c>
      <c r="F187" s="15">
        <v>-31</v>
      </c>
      <c r="G187" t="s">
        <v>949</v>
      </c>
      <c r="H187" t="s">
        <v>1403</v>
      </c>
      <c r="I187" t="s">
        <v>951</v>
      </c>
      <c r="J187">
        <f>VLOOKUP(B187,自助退!B:G,5,FALSE)</f>
        <v>31</v>
      </c>
      <c r="K187" t="str">
        <f t="shared" si="2"/>
        <v/>
      </c>
    </row>
    <row r="188" spans="1:11" ht="14.25" hidden="1" customHeight="1">
      <c r="A188" s="45">
        <v>42895.636782407404</v>
      </c>
      <c r="B188" s="15">
        <v>121486</v>
      </c>
      <c r="C188" t="s">
        <v>1499</v>
      </c>
      <c r="D188" t="s">
        <v>1500</v>
      </c>
      <c r="E188" t="s">
        <v>1501</v>
      </c>
      <c r="F188" s="15">
        <v>-50</v>
      </c>
      <c r="G188" t="s">
        <v>949</v>
      </c>
      <c r="H188" t="s">
        <v>1502</v>
      </c>
      <c r="I188" t="s">
        <v>951</v>
      </c>
      <c r="J188">
        <f>VLOOKUP(B188,自助退!B:G,5,FALSE)</f>
        <v>50</v>
      </c>
      <c r="K188" t="str">
        <f t="shared" si="2"/>
        <v/>
      </c>
    </row>
    <row r="189" spans="1:11" ht="14.25" hidden="1" customHeight="1">
      <c r="A189" s="45">
        <v>42895.646099537036</v>
      </c>
      <c r="B189" s="15">
        <v>122008</v>
      </c>
      <c r="C189" t="s">
        <v>1503</v>
      </c>
      <c r="D189" t="s">
        <v>1504</v>
      </c>
      <c r="E189" t="s">
        <v>1505</v>
      </c>
      <c r="F189" s="15">
        <v>-250</v>
      </c>
      <c r="G189" t="s">
        <v>949</v>
      </c>
      <c r="H189" t="s">
        <v>1069</v>
      </c>
      <c r="I189" t="s">
        <v>951</v>
      </c>
      <c r="J189">
        <f>VLOOKUP(B189,自助退!B:G,5,FALSE)</f>
        <v>250</v>
      </c>
      <c r="K189" t="str">
        <f t="shared" si="2"/>
        <v/>
      </c>
    </row>
    <row r="190" spans="1:11" ht="14.25" hidden="1" customHeight="1">
      <c r="A190" s="45">
        <v>42895.653877314813</v>
      </c>
      <c r="B190" s="15">
        <v>122363</v>
      </c>
      <c r="C190" t="s">
        <v>1506</v>
      </c>
      <c r="D190" t="s">
        <v>1507</v>
      </c>
      <c r="E190" t="s">
        <v>1508</v>
      </c>
      <c r="F190" s="15">
        <v>-14</v>
      </c>
      <c r="G190" t="s">
        <v>949</v>
      </c>
      <c r="H190" t="s">
        <v>1065</v>
      </c>
      <c r="I190" t="s">
        <v>951</v>
      </c>
      <c r="J190">
        <f>VLOOKUP(B190,自助退!B:G,5,FALSE)</f>
        <v>14</v>
      </c>
      <c r="K190" t="str">
        <f t="shared" si="2"/>
        <v/>
      </c>
    </row>
    <row r="191" spans="1:11" ht="14.25" hidden="1" customHeight="1">
      <c r="A191" s="45">
        <v>42895.654444444444</v>
      </c>
      <c r="B191" s="15">
        <v>122392</v>
      </c>
      <c r="C191" t="s">
        <v>1509</v>
      </c>
      <c r="D191" t="s">
        <v>1510</v>
      </c>
      <c r="E191" t="s">
        <v>1511</v>
      </c>
      <c r="F191" s="15">
        <v>-200</v>
      </c>
      <c r="G191" t="s">
        <v>949</v>
      </c>
      <c r="H191" t="s">
        <v>1512</v>
      </c>
      <c r="I191" t="s">
        <v>951</v>
      </c>
      <c r="J191">
        <f>VLOOKUP(B191,自助退!B:G,5,FALSE)</f>
        <v>200</v>
      </c>
      <c r="K191" t="str">
        <f t="shared" si="2"/>
        <v/>
      </c>
    </row>
    <row r="192" spans="1:11" ht="14.25" hidden="1" customHeight="1">
      <c r="A192" s="45">
        <v>42895.670335648145</v>
      </c>
      <c r="B192" s="15">
        <v>123120</v>
      </c>
      <c r="C192" t="s">
        <v>1513</v>
      </c>
      <c r="D192" t="s">
        <v>1514</v>
      </c>
      <c r="E192" t="s">
        <v>1515</v>
      </c>
      <c r="F192" s="15">
        <v>-412</v>
      </c>
      <c r="G192" t="s">
        <v>949</v>
      </c>
      <c r="H192" t="s">
        <v>1112</v>
      </c>
      <c r="I192" t="s">
        <v>951</v>
      </c>
      <c r="J192">
        <f>VLOOKUP(B192,自助退!B:G,5,FALSE)</f>
        <v>412</v>
      </c>
      <c r="K192" t="str">
        <f t="shared" si="2"/>
        <v/>
      </c>
    </row>
    <row r="193" spans="1:11" ht="14.25" hidden="1" customHeight="1">
      <c r="A193" s="45">
        <v>42895.679143518515</v>
      </c>
      <c r="B193" s="15">
        <v>123463</v>
      </c>
      <c r="C193" t="s">
        <v>1516</v>
      </c>
      <c r="D193" t="s">
        <v>1517</v>
      </c>
      <c r="E193" t="s">
        <v>1518</v>
      </c>
      <c r="F193" s="15">
        <v>-126</v>
      </c>
      <c r="G193" t="s">
        <v>949</v>
      </c>
      <c r="H193" t="s">
        <v>1065</v>
      </c>
      <c r="I193" t="s">
        <v>951</v>
      </c>
      <c r="J193">
        <f>VLOOKUP(B193,自助退!B:G,5,FALSE)</f>
        <v>126</v>
      </c>
      <c r="K193" t="str">
        <f t="shared" si="2"/>
        <v/>
      </c>
    </row>
    <row r="194" spans="1:11" ht="14.25" hidden="1" customHeight="1">
      <c r="A194" s="45">
        <v>42895.686168981483</v>
      </c>
      <c r="B194" s="15">
        <v>123788</v>
      </c>
      <c r="C194" t="s">
        <v>1519</v>
      </c>
      <c r="D194" t="s">
        <v>1520</v>
      </c>
      <c r="E194" t="s">
        <v>1521</v>
      </c>
      <c r="F194" s="15">
        <v>-92</v>
      </c>
      <c r="G194" t="s">
        <v>949</v>
      </c>
      <c r="H194" t="s">
        <v>994</v>
      </c>
      <c r="I194" t="s">
        <v>951</v>
      </c>
      <c r="J194">
        <f>VLOOKUP(B194,自助退!B:G,5,FALSE)</f>
        <v>92</v>
      </c>
      <c r="K194" t="str">
        <f t="shared" si="2"/>
        <v/>
      </c>
    </row>
    <row r="195" spans="1:11" ht="14.25" hidden="1" customHeight="1">
      <c r="A195" s="45">
        <v>42895.687939814816</v>
      </c>
      <c r="B195" s="15">
        <v>123883</v>
      </c>
      <c r="C195" t="s">
        <v>1522</v>
      </c>
      <c r="D195" t="s">
        <v>1523</v>
      </c>
      <c r="E195" t="s">
        <v>1524</v>
      </c>
      <c r="F195" s="15">
        <v>-20</v>
      </c>
      <c r="G195" t="s">
        <v>949</v>
      </c>
      <c r="H195" t="s">
        <v>1281</v>
      </c>
      <c r="I195" t="s">
        <v>951</v>
      </c>
      <c r="J195">
        <f>VLOOKUP(B195,自助退!B:G,5,FALSE)</f>
        <v>20</v>
      </c>
      <c r="K195" t="str">
        <f t="shared" ref="K195:K245" si="3">IF(J195=F195*-1,"",1)</f>
        <v/>
      </c>
    </row>
    <row r="196" spans="1:11" ht="14.25" hidden="1" customHeight="1">
      <c r="A196" s="45">
        <v>42895.691180555557</v>
      </c>
      <c r="B196" s="15">
        <v>124035</v>
      </c>
      <c r="C196" t="s">
        <v>1525</v>
      </c>
      <c r="D196" t="s">
        <v>1526</v>
      </c>
      <c r="E196" t="s">
        <v>1527</v>
      </c>
      <c r="F196" s="15">
        <v>-2</v>
      </c>
      <c r="G196" t="s">
        <v>949</v>
      </c>
      <c r="H196" t="s">
        <v>1281</v>
      </c>
      <c r="I196" t="s">
        <v>951</v>
      </c>
      <c r="J196">
        <f>VLOOKUP(B196,自助退!B:G,5,FALSE)</f>
        <v>2</v>
      </c>
      <c r="K196" t="str">
        <f t="shared" si="3"/>
        <v/>
      </c>
    </row>
    <row r="197" spans="1:11" ht="14.25" hidden="1" customHeight="1">
      <c r="A197" s="45">
        <v>42895.692453703705</v>
      </c>
      <c r="B197" s="15">
        <v>124090</v>
      </c>
      <c r="C197" t="s">
        <v>1528</v>
      </c>
      <c r="D197" t="s">
        <v>1529</v>
      </c>
      <c r="E197" t="s">
        <v>1530</v>
      </c>
      <c r="F197" s="15">
        <v>-200</v>
      </c>
      <c r="G197" t="s">
        <v>949</v>
      </c>
      <c r="H197" t="s">
        <v>968</v>
      </c>
      <c r="I197" t="s">
        <v>951</v>
      </c>
      <c r="J197">
        <f>VLOOKUP(B197,自助退!B:G,5,FALSE)</f>
        <v>200</v>
      </c>
      <c r="K197" t="str">
        <f t="shared" si="3"/>
        <v/>
      </c>
    </row>
    <row r="198" spans="1:11" ht="14.25" hidden="1" customHeight="1">
      <c r="A198" s="45">
        <v>42895.704236111109</v>
      </c>
      <c r="B198" s="15">
        <v>124510</v>
      </c>
      <c r="C198" t="s">
        <v>1531</v>
      </c>
      <c r="D198" t="s">
        <v>1532</v>
      </c>
      <c r="E198" t="s">
        <v>1533</v>
      </c>
      <c r="F198" s="15">
        <v>-92</v>
      </c>
      <c r="G198" t="s">
        <v>949</v>
      </c>
      <c r="H198" t="s">
        <v>1247</v>
      </c>
      <c r="I198" t="s">
        <v>951</v>
      </c>
      <c r="J198">
        <f>VLOOKUP(B198,自助退!B:G,5,FALSE)</f>
        <v>92</v>
      </c>
      <c r="K198" t="str">
        <f t="shared" si="3"/>
        <v/>
      </c>
    </row>
    <row r="199" spans="1:11" ht="14.25" hidden="1" customHeight="1">
      <c r="A199" s="45">
        <v>42895.705497685187</v>
      </c>
      <c r="B199" s="15">
        <v>124549</v>
      </c>
      <c r="C199" t="s">
        <v>1534</v>
      </c>
      <c r="D199" t="s">
        <v>1535</v>
      </c>
      <c r="E199" t="s">
        <v>1536</v>
      </c>
      <c r="F199" s="15">
        <v>-354</v>
      </c>
      <c r="G199" t="s">
        <v>949</v>
      </c>
      <c r="H199" t="s">
        <v>1247</v>
      </c>
      <c r="I199" t="s">
        <v>951</v>
      </c>
      <c r="J199">
        <f>VLOOKUP(B199,自助退!B:G,5,FALSE)</f>
        <v>354</v>
      </c>
      <c r="K199" t="str">
        <f t="shared" si="3"/>
        <v/>
      </c>
    </row>
    <row r="200" spans="1:11" ht="14.25" hidden="1" customHeight="1">
      <c r="A200" s="45">
        <v>42895.711574074077</v>
      </c>
      <c r="B200" s="15">
        <v>124754</v>
      </c>
      <c r="C200" t="s">
        <v>1537</v>
      </c>
      <c r="D200" t="s">
        <v>1538</v>
      </c>
      <c r="E200" t="s">
        <v>1539</v>
      </c>
      <c r="F200" s="15">
        <v>-100</v>
      </c>
      <c r="G200" t="s">
        <v>949</v>
      </c>
      <c r="H200" t="s">
        <v>1371</v>
      </c>
      <c r="I200" t="s">
        <v>951</v>
      </c>
      <c r="J200">
        <f>VLOOKUP(B200,自助退!B:G,5,FALSE)</f>
        <v>100</v>
      </c>
      <c r="K200" t="str">
        <f t="shared" si="3"/>
        <v/>
      </c>
    </row>
    <row r="201" spans="1:11" ht="14.25" hidden="1" customHeight="1">
      <c r="A201" s="45">
        <v>42895.72923611111</v>
      </c>
      <c r="B201" s="15">
        <v>125224</v>
      </c>
      <c r="C201" t="s">
        <v>1540</v>
      </c>
      <c r="D201" t="s">
        <v>1541</v>
      </c>
      <c r="E201" t="s">
        <v>1542</v>
      </c>
      <c r="F201" s="15">
        <v>-300</v>
      </c>
      <c r="G201" t="s">
        <v>949</v>
      </c>
      <c r="H201" t="s">
        <v>1023</v>
      </c>
      <c r="I201" t="s">
        <v>951</v>
      </c>
      <c r="J201">
        <f>VLOOKUP(B201,自助退!B:G,5,FALSE)</f>
        <v>300</v>
      </c>
      <c r="K201" t="str">
        <f t="shared" si="3"/>
        <v/>
      </c>
    </row>
    <row r="202" spans="1:11" ht="14.25" hidden="1" customHeight="1">
      <c r="A202" s="45">
        <v>42895.72965277778</v>
      </c>
      <c r="B202" s="15">
        <v>125234</v>
      </c>
      <c r="C202" t="s">
        <v>1543</v>
      </c>
      <c r="D202" t="s">
        <v>1541</v>
      </c>
      <c r="E202" t="s">
        <v>1542</v>
      </c>
      <c r="F202" s="15">
        <v>-62</v>
      </c>
      <c r="G202" t="s">
        <v>949</v>
      </c>
      <c r="H202" t="s">
        <v>1023</v>
      </c>
      <c r="I202" t="s">
        <v>951</v>
      </c>
      <c r="J202">
        <f>VLOOKUP(B202,自助退!B:G,5,FALSE)</f>
        <v>62</v>
      </c>
      <c r="K202" t="str">
        <f t="shared" si="3"/>
        <v/>
      </c>
    </row>
    <row r="203" spans="1:11" ht="14.25" hidden="1" customHeight="1">
      <c r="A203" s="45">
        <v>42895.729907407411</v>
      </c>
      <c r="B203" s="15">
        <v>125238</v>
      </c>
      <c r="C203" t="s">
        <v>1544</v>
      </c>
      <c r="D203" t="s">
        <v>1545</v>
      </c>
      <c r="E203" t="s">
        <v>1546</v>
      </c>
      <c r="F203" s="15">
        <v>-200</v>
      </c>
      <c r="G203" t="s">
        <v>949</v>
      </c>
      <c r="H203" t="s">
        <v>1079</v>
      </c>
      <c r="I203" t="s">
        <v>951</v>
      </c>
      <c r="J203">
        <f>VLOOKUP(B203,自助退!B:G,5,FALSE)</f>
        <v>200</v>
      </c>
      <c r="K203" t="str">
        <f t="shared" si="3"/>
        <v/>
      </c>
    </row>
    <row r="204" spans="1:11" ht="14.25" hidden="1" customHeight="1">
      <c r="A204" s="45">
        <v>42895.736030092594</v>
      </c>
      <c r="B204" s="15">
        <v>125304</v>
      </c>
      <c r="C204" t="s">
        <v>1547</v>
      </c>
      <c r="D204" t="s">
        <v>1548</v>
      </c>
      <c r="E204" t="s">
        <v>1549</v>
      </c>
      <c r="F204" s="15">
        <v>-164</v>
      </c>
      <c r="G204" t="s">
        <v>949</v>
      </c>
      <c r="H204" t="s">
        <v>1112</v>
      </c>
      <c r="I204" t="s">
        <v>951</v>
      </c>
      <c r="J204">
        <f>VLOOKUP(B204,自助退!B:G,5,FALSE)</f>
        <v>164</v>
      </c>
      <c r="K204" t="str">
        <f t="shared" si="3"/>
        <v/>
      </c>
    </row>
    <row r="205" spans="1:11" ht="14.25" hidden="1" customHeight="1">
      <c r="A205" s="45">
        <v>42895.762233796297</v>
      </c>
      <c r="B205" s="15">
        <v>125536</v>
      </c>
      <c r="C205" t="s">
        <v>1550</v>
      </c>
      <c r="D205" t="s">
        <v>1551</v>
      </c>
      <c r="E205" t="s">
        <v>1552</v>
      </c>
      <c r="F205" s="15">
        <v>-100</v>
      </c>
      <c r="G205" t="s">
        <v>949</v>
      </c>
      <c r="H205" t="s">
        <v>994</v>
      </c>
      <c r="I205" t="s">
        <v>951</v>
      </c>
      <c r="J205">
        <f>VLOOKUP(B205,自助退!B:G,5,FALSE)</f>
        <v>100</v>
      </c>
      <c r="K205" t="str">
        <f t="shared" si="3"/>
        <v/>
      </c>
    </row>
    <row r="206" spans="1:11" ht="14.25" hidden="1" customHeight="1">
      <c r="A206" s="45">
        <v>42895.766006944446</v>
      </c>
      <c r="B206" s="15">
        <v>125562</v>
      </c>
      <c r="C206" t="s">
        <v>1553</v>
      </c>
      <c r="D206" t="s">
        <v>1554</v>
      </c>
      <c r="E206" t="s">
        <v>1555</v>
      </c>
      <c r="F206" s="15">
        <v>-95</v>
      </c>
      <c r="G206" t="s">
        <v>949</v>
      </c>
      <c r="H206" t="s">
        <v>1108</v>
      </c>
      <c r="I206" t="s">
        <v>951</v>
      </c>
      <c r="J206">
        <f>VLOOKUP(B206,自助退!B:G,5,FALSE)</f>
        <v>95</v>
      </c>
      <c r="K206" t="str">
        <f t="shared" si="3"/>
        <v/>
      </c>
    </row>
    <row r="207" spans="1:11" ht="14.25" hidden="1" customHeight="1">
      <c r="A207" s="45">
        <v>42896.249143518522</v>
      </c>
      <c r="B207" s="15">
        <v>126414</v>
      </c>
      <c r="C207" t="s">
        <v>1039</v>
      </c>
      <c r="D207" t="s">
        <v>1040</v>
      </c>
      <c r="E207" t="s">
        <v>1041</v>
      </c>
      <c r="F207" s="15">
        <v>-80</v>
      </c>
      <c r="G207" t="s">
        <v>949</v>
      </c>
      <c r="H207" t="s">
        <v>1274</v>
      </c>
      <c r="I207" t="s">
        <v>951</v>
      </c>
      <c r="J207">
        <f>VLOOKUP(B207,自助退!B:G,5,FALSE)</f>
        <v>80</v>
      </c>
      <c r="K207" t="str">
        <f t="shared" si="3"/>
        <v/>
      </c>
    </row>
    <row r="208" spans="1:11" ht="14.25" hidden="1" customHeight="1">
      <c r="A208" s="45">
        <v>42896.356932870367</v>
      </c>
      <c r="B208" s="15">
        <v>127587</v>
      </c>
      <c r="C208" t="s">
        <v>1556</v>
      </c>
      <c r="D208" t="s">
        <v>1557</v>
      </c>
      <c r="E208" t="s">
        <v>1558</v>
      </c>
      <c r="F208" s="15">
        <v>-21</v>
      </c>
      <c r="G208" t="s">
        <v>949</v>
      </c>
      <c r="H208" t="s">
        <v>1146</v>
      </c>
      <c r="I208" t="s">
        <v>951</v>
      </c>
      <c r="J208">
        <f>VLOOKUP(B208,自助退!B:G,5,FALSE)</f>
        <v>21</v>
      </c>
      <c r="K208" t="str">
        <f t="shared" si="3"/>
        <v/>
      </c>
    </row>
    <row r="209" spans="1:11" ht="14.25" hidden="1" customHeight="1">
      <c r="A209" s="45">
        <v>42896.364930555559</v>
      </c>
      <c r="B209" s="15">
        <v>127905</v>
      </c>
      <c r="C209" t="s">
        <v>1559</v>
      </c>
      <c r="D209" t="s">
        <v>1435</v>
      </c>
      <c r="E209" t="s">
        <v>1436</v>
      </c>
      <c r="F209" s="15">
        <v>-69</v>
      </c>
      <c r="G209" t="s">
        <v>949</v>
      </c>
      <c r="H209" t="s">
        <v>1006</v>
      </c>
      <c r="I209" t="s">
        <v>951</v>
      </c>
      <c r="J209">
        <f>VLOOKUP(B209,自助退!B:G,5,FALSE)</f>
        <v>69</v>
      </c>
      <c r="K209" t="str">
        <f t="shared" si="3"/>
        <v/>
      </c>
    </row>
    <row r="210" spans="1:11" ht="14.25" hidden="1" customHeight="1">
      <c r="A210" s="45">
        <v>42896.369629629633</v>
      </c>
      <c r="B210" s="15">
        <v>128073</v>
      </c>
      <c r="C210" t="s">
        <v>1560</v>
      </c>
      <c r="D210" t="s">
        <v>1561</v>
      </c>
      <c r="E210" t="s">
        <v>1562</v>
      </c>
      <c r="F210" s="15">
        <v>-200</v>
      </c>
      <c r="G210" t="s">
        <v>949</v>
      </c>
      <c r="H210" t="s">
        <v>987</v>
      </c>
      <c r="I210" t="s">
        <v>951</v>
      </c>
      <c r="J210">
        <f>VLOOKUP(B210,自助退!B:G,5,FALSE)</f>
        <v>200</v>
      </c>
      <c r="K210" t="str">
        <f t="shared" si="3"/>
        <v/>
      </c>
    </row>
    <row r="211" spans="1:11" ht="14.25" hidden="1" customHeight="1">
      <c r="A211" s="45">
        <v>42896.414490740739</v>
      </c>
      <c r="B211" s="15">
        <v>129919</v>
      </c>
      <c r="C211" t="s">
        <v>1563</v>
      </c>
      <c r="D211" t="s">
        <v>1564</v>
      </c>
      <c r="E211" t="s">
        <v>1565</v>
      </c>
      <c r="F211" s="15">
        <v>-200</v>
      </c>
      <c r="G211" t="s">
        <v>949</v>
      </c>
      <c r="H211" t="s">
        <v>1566</v>
      </c>
      <c r="I211" t="s">
        <v>951</v>
      </c>
      <c r="J211">
        <f>VLOOKUP(B211,自助退!B:G,5,FALSE)</f>
        <v>200</v>
      </c>
      <c r="K211" t="str">
        <f t="shared" si="3"/>
        <v/>
      </c>
    </row>
    <row r="212" spans="1:11" ht="14.25" hidden="1" customHeight="1">
      <c r="A212" s="45">
        <v>42896.426944444444</v>
      </c>
      <c r="B212" s="15">
        <v>130394</v>
      </c>
      <c r="C212" t="s">
        <v>1567</v>
      </c>
      <c r="D212" t="s">
        <v>1568</v>
      </c>
      <c r="E212" t="s">
        <v>1569</v>
      </c>
      <c r="F212" s="15">
        <v>-70</v>
      </c>
      <c r="G212" t="s">
        <v>949</v>
      </c>
      <c r="H212" t="s">
        <v>994</v>
      </c>
      <c r="I212" t="s">
        <v>951</v>
      </c>
      <c r="J212">
        <f>VLOOKUP(B212,自助退!B:G,5,FALSE)</f>
        <v>70</v>
      </c>
      <c r="K212" t="str">
        <f t="shared" si="3"/>
        <v/>
      </c>
    </row>
    <row r="213" spans="1:11" ht="14.25" hidden="1" customHeight="1">
      <c r="A213" s="45">
        <v>42896.429120370369</v>
      </c>
      <c r="B213" s="15">
        <v>130457</v>
      </c>
      <c r="C213" t="s">
        <v>1570</v>
      </c>
      <c r="D213" t="s">
        <v>1571</v>
      </c>
      <c r="E213" t="s">
        <v>1572</v>
      </c>
      <c r="F213" s="15">
        <v>-100</v>
      </c>
      <c r="G213" t="s">
        <v>949</v>
      </c>
      <c r="H213" t="s">
        <v>1027</v>
      </c>
      <c r="I213" t="s">
        <v>951</v>
      </c>
      <c r="J213">
        <f>VLOOKUP(B213,自助退!B:G,5,FALSE)</f>
        <v>100</v>
      </c>
      <c r="K213" t="str">
        <f t="shared" si="3"/>
        <v/>
      </c>
    </row>
    <row r="214" spans="1:11" ht="14.25" hidden="1" customHeight="1">
      <c r="A214" s="45">
        <v>42896.432175925926</v>
      </c>
      <c r="B214" s="15">
        <v>130574</v>
      </c>
      <c r="C214" t="s">
        <v>1573</v>
      </c>
      <c r="D214" t="s">
        <v>1574</v>
      </c>
      <c r="E214" t="s">
        <v>1575</v>
      </c>
      <c r="F214" s="15">
        <v>-496</v>
      </c>
      <c r="G214" t="s">
        <v>949</v>
      </c>
      <c r="H214" t="s">
        <v>1301</v>
      </c>
      <c r="I214" t="s">
        <v>951</v>
      </c>
      <c r="J214">
        <f>VLOOKUP(B214,自助退!B:G,5,FALSE)</f>
        <v>496</v>
      </c>
      <c r="K214" t="str">
        <f t="shared" si="3"/>
        <v/>
      </c>
    </row>
    <row r="215" spans="1:11" ht="14.25" hidden="1" customHeight="1">
      <c r="A215" s="45">
        <v>42896.453182870369</v>
      </c>
      <c r="B215" s="15">
        <v>131300</v>
      </c>
      <c r="C215" t="s">
        <v>1576</v>
      </c>
      <c r="D215" t="s">
        <v>953</v>
      </c>
      <c r="E215" t="s">
        <v>954</v>
      </c>
      <c r="F215" s="15">
        <v>-1</v>
      </c>
      <c r="G215" t="s">
        <v>949</v>
      </c>
      <c r="H215" t="s">
        <v>950</v>
      </c>
      <c r="I215" t="s">
        <v>951</v>
      </c>
      <c r="J215">
        <f>VLOOKUP(B215,自助退!B:G,5,FALSE)</f>
        <v>1</v>
      </c>
      <c r="K215" t="str">
        <f t="shared" si="3"/>
        <v/>
      </c>
    </row>
    <row r="216" spans="1:11" ht="14.25" hidden="1" customHeight="1">
      <c r="A216" s="45">
        <v>42896.454837962963</v>
      </c>
      <c r="B216" s="15">
        <v>131353</v>
      </c>
      <c r="C216" t="s">
        <v>1577</v>
      </c>
      <c r="D216" t="s">
        <v>1578</v>
      </c>
      <c r="E216" t="s">
        <v>1579</v>
      </c>
      <c r="F216" s="15">
        <v>-496</v>
      </c>
      <c r="G216" t="s">
        <v>949</v>
      </c>
      <c r="H216" t="s">
        <v>1392</v>
      </c>
      <c r="I216" t="s">
        <v>951</v>
      </c>
      <c r="J216">
        <f>VLOOKUP(B216,自助退!B:G,5,FALSE)</f>
        <v>496</v>
      </c>
      <c r="K216" t="str">
        <f t="shared" si="3"/>
        <v/>
      </c>
    </row>
    <row r="217" spans="1:11" ht="14.25" hidden="1" customHeight="1">
      <c r="A217" s="45">
        <v>42896.456261574072</v>
      </c>
      <c r="B217" s="15">
        <v>131400</v>
      </c>
      <c r="C217" t="s">
        <v>1580</v>
      </c>
      <c r="D217" t="s">
        <v>1581</v>
      </c>
      <c r="E217" t="s">
        <v>1582</v>
      </c>
      <c r="F217" s="15">
        <v>-31</v>
      </c>
      <c r="G217" t="s">
        <v>949</v>
      </c>
      <c r="H217" t="s">
        <v>1361</v>
      </c>
      <c r="I217" t="s">
        <v>951</v>
      </c>
      <c r="J217">
        <f>VLOOKUP(B217,自助退!B:G,5,FALSE)</f>
        <v>31</v>
      </c>
      <c r="K217" t="str">
        <f t="shared" si="3"/>
        <v/>
      </c>
    </row>
    <row r="218" spans="1:11" ht="14.25" hidden="1" customHeight="1">
      <c r="A218" s="45">
        <v>42896.457152777781</v>
      </c>
      <c r="B218" s="15">
        <v>131435</v>
      </c>
      <c r="C218" t="s">
        <v>1583</v>
      </c>
      <c r="D218" t="s">
        <v>1584</v>
      </c>
      <c r="E218" t="s">
        <v>1585</v>
      </c>
      <c r="F218" s="15">
        <v>-700</v>
      </c>
      <c r="G218" t="s">
        <v>949</v>
      </c>
      <c r="H218" t="s">
        <v>987</v>
      </c>
      <c r="I218" t="s">
        <v>951</v>
      </c>
      <c r="J218">
        <f>VLOOKUP(B218,自助退!B:G,5,FALSE)</f>
        <v>700</v>
      </c>
      <c r="K218" t="str">
        <f t="shared" si="3"/>
        <v/>
      </c>
    </row>
    <row r="219" spans="1:11" ht="14.25" hidden="1" customHeight="1">
      <c r="A219" s="45">
        <v>42896.467187499999</v>
      </c>
      <c r="B219" s="15">
        <v>131804</v>
      </c>
      <c r="C219" t="s">
        <v>1586</v>
      </c>
      <c r="D219" t="s">
        <v>953</v>
      </c>
      <c r="E219" t="s">
        <v>954</v>
      </c>
      <c r="F219" s="15">
        <v>-1</v>
      </c>
      <c r="G219" t="s">
        <v>949</v>
      </c>
      <c r="H219" t="s">
        <v>950</v>
      </c>
      <c r="I219" t="s">
        <v>951</v>
      </c>
      <c r="J219">
        <f>VLOOKUP(B219,自助退!B:G,5,FALSE)</f>
        <v>1</v>
      </c>
      <c r="K219" t="str">
        <f t="shared" si="3"/>
        <v/>
      </c>
    </row>
    <row r="220" spans="1:11" ht="14.25" hidden="1" customHeight="1">
      <c r="A220" s="45">
        <v>42896.475810185184</v>
      </c>
      <c r="B220" s="15">
        <v>132106</v>
      </c>
      <c r="C220" t="s">
        <v>1587</v>
      </c>
      <c r="D220" t="s">
        <v>1588</v>
      </c>
      <c r="E220" t="s">
        <v>1589</v>
      </c>
      <c r="F220" s="15">
        <v>-100</v>
      </c>
      <c r="G220" t="s">
        <v>949</v>
      </c>
      <c r="H220" t="s">
        <v>1437</v>
      </c>
      <c r="I220" t="s">
        <v>951</v>
      </c>
      <c r="J220">
        <f>VLOOKUP(B220,自助退!B:G,5,FALSE)</f>
        <v>100</v>
      </c>
      <c r="K220" t="str">
        <f t="shared" si="3"/>
        <v/>
      </c>
    </row>
    <row r="221" spans="1:11" ht="14.25" hidden="1" customHeight="1">
      <c r="A221" s="45">
        <v>42896.477106481485</v>
      </c>
      <c r="B221" s="15">
        <v>132144</v>
      </c>
      <c r="C221" t="s">
        <v>1590</v>
      </c>
      <c r="D221" t="s">
        <v>1591</v>
      </c>
      <c r="E221" t="s">
        <v>1592</v>
      </c>
      <c r="F221" s="15">
        <v>-500</v>
      </c>
      <c r="G221" t="s">
        <v>949</v>
      </c>
      <c r="H221" t="s">
        <v>1131</v>
      </c>
      <c r="I221" t="s">
        <v>951</v>
      </c>
      <c r="J221">
        <f>VLOOKUP(B221,自助退!B:G,5,FALSE)</f>
        <v>500</v>
      </c>
      <c r="K221" t="str">
        <f t="shared" si="3"/>
        <v/>
      </c>
    </row>
    <row r="222" spans="1:11" ht="14.25" hidden="1" customHeight="1">
      <c r="A222" s="45">
        <v>42896.478668981479</v>
      </c>
      <c r="B222" s="15">
        <v>132209</v>
      </c>
      <c r="C222" t="s">
        <v>1593</v>
      </c>
      <c r="D222" t="s">
        <v>1594</v>
      </c>
      <c r="E222" t="s">
        <v>1595</v>
      </c>
      <c r="F222" s="15">
        <v>-1200</v>
      </c>
      <c r="G222" t="s">
        <v>949</v>
      </c>
      <c r="H222" t="s">
        <v>1247</v>
      </c>
      <c r="I222" t="s">
        <v>951</v>
      </c>
      <c r="J222">
        <f>VLOOKUP(B222,自助退!B:G,5,FALSE)</f>
        <v>1200</v>
      </c>
      <c r="K222" t="str">
        <f t="shared" si="3"/>
        <v/>
      </c>
    </row>
    <row r="223" spans="1:11" ht="14.25" hidden="1" customHeight="1">
      <c r="A223" s="45">
        <v>42896.478865740741</v>
      </c>
      <c r="B223" s="15">
        <v>132213</v>
      </c>
      <c r="C223" t="s">
        <v>1596</v>
      </c>
      <c r="D223" t="s">
        <v>1594</v>
      </c>
      <c r="E223" t="s">
        <v>1595</v>
      </c>
      <c r="F223" s="15">
        <v>-1500</v>
      </c>
      <c r="G223" t="s">
        <v>949</v>
      </c>
      <c r="H223" t="s">
        <v>1247</v>
      </c>
      <c r="I223" t="s">
        <v>951</v>
      </c>
      <c r="J223">
        <f>VLOOKUP(B223,自助退!B:G,5,FALSE)</f>
        <v>1500</v>
      </c>
      <c r="K223" t="str">
        <f t="shared" si="3"/>
        <v/>
      </c>
    </row>
    <row r="224" spans="1:11" ht="14.25" hidden="1" customHeight="1">
      <c r="A224" s="45">
        <v>42896.479409722226</v>
      </c>
      <c r="B224" s="15">
        <v>132228</v>
      </c>
      <c r="C224" t="s">
        <v>1597</v>
      </c>
      <c r="D224" t="s">
        <v>1594</v>
      </c>
      <c r="E224" t="s">
        <v>1595</v>
      </c>
      <c r="F224" s="15">
        <v>-64</v>
      </c>
      <c r="G224" t="s">
        <v>949</v>
      </c>
      <c r="H224" t="s">
        <v>1247</v>
      </c>
      <c r="I224" t="s">
        <v>951</v>
      </c>
      <c r="J224">
        <f>VLOOKUP(B224,自助退!B:G,5,FALSE)</f>
        <v>64</v>
      </c>
      <c r="K224" t="str">
        <f t="shared" si="3"/>
        <v/>
      </c>
    </row>
    <row r="225" spans="1:11" ht="14.25" hidden="1" customHeight="1">
      <c r="A225" s="45">
        <v>42896.483078703706</v>
      </c>
      <c r="B225" s="15">
        <v>132340</v>
      </c>
      <c r="C225" t="s">
        <v>1598</v>
      </c>
      <c r="D225" t="s">
        <v>1599</v>
      </c>
      <c r="E225" t="s">
        <v>1600</v>
      </c>
      <c r="F225" s="15">
        <v>-1000</v>
      </c>
      <c r="G225" t="s">
        <v>949</v>
      </c>
      <c r="H225" t="s">
        <v>950</v>
      </c>
      <c r="I225" t="s">
        <v>951</v>
      </c>
      <c r="J225">
        <f>VLOOKUP(B225,自助退!B:G,5,FALSE)</f>
        <v>1000</v>
      </c>
      <c r="K225" t="str">
        <f t="shared" si="3"/>
        <v/>
      </c>
    </row>
    <row r="226" spans="1:11" ht="14.25" hidden="1" customHeight="1">
      <c r="A226" s="45">
        <v>42896.489004629628</v>
      </c>
      <c r="B226" s="15">
        <v>132517</v>
      </c>
      <c r="C226" t="s">
        <v>1601</v>
      </c>
      <c r="D226" t="s">
        <v>1602</v>
      </c>
      <c r="E226" t="s">
        <v>1603</v>
      </c>
      <c r="F226" s="15">
        <v>-24</v>
      </c>
      <c r="G226" t="s">
        <v>949</v>
      </c>
      <c r="H226" t="s">
        <v>1604</v>
      </c>
      <c r="I226" t="s">
        <v>951</v>
      </c>
      <c r="J226">
        <f>VLOOKUP(B226,自助退!B:G,5,FALSE)</f>
        <v>24</v>
      </c>
      <c r="K226" t="str">
        <f t="shared" si="3"/>
        <v/>
      </c>
    </row>
    <row r="227" spans="1:11" ht="14.25" hidden="1" customHeight="1">
      <c r="A227" s="45">
        <v>42896.496666666666</v>
      </c>
      <c r="B227" s="15">
        <v>132664</v>
      </c>
      <c r="C227" t="s">
        <v>1605</v>
      </c>
      <c r="D227" t="s">
        <v>1606</v>
      </c>
      <c r="E227" t="s">
        <v>1607</v>
      </c>
      <c r="F227" s="15">
        <v>-50</v>
      </c>
      <c r="G227" t="s">
        <v>949</v>
      </c>
      <c r="H227" t="s">
        <v>1459</v>
      </c>
      <c r="I227" t="s">
        <v>951</v>
      </c>
      <c r="J227">
        <f>VLOOKUP(B227,自助退!B:G,5,FALSE)</f>
        <v>50</v>
      </c>
      <c r="K227" t="str">
        <f t="shared" si="3"/>
        <v/>
      </c>
    </row>
    <row r="228" spans="1:11" ht="14.25" hidden="1" customHeight="1">
      <c r="A228" s="45">
        <v>42896.603854166664</v>
      </c>
      <c r="B228" s="15">
        <v>133568</v>
      </c>
      <c r="C228" t="s">
        <v>1608</v>
      </c>
      <c r="D228" t="s">
        <v>1609</v>
      </c>
      <c r="E228" t="s">
        <v>1610</v>
      </c>
      <c r="F228" s="15">
        <v>-194</v>
      </c>
      <c r="G228" t="s">
        <v>949</v>
      </c>
      <c r="H228" t="s">
        <v>1131</v>
      </c>
      <c r="I228" t="s">
        <v>951</v>
      </c>
      <c r="J228">
        <f>VLOOKUP(B228,自助退!B:G,5,FALSE)</f>
        <v>194</v>
      </c>
      <c r="K228" t="str">
        <f t="shared" si="3"/>
        <v/>
      </c>
    </row>
    <row r="229" spans="1:11" ht="14.25" hidden="1" customHeight="1">
      <c r="A229" s="45">
        <v>42896.606736111113</v>
      </c>
      <c r="B229" s="15">
        <v>133621</v>
      </c>
      <c r="C229" t="s">
        <v>1611</v>
      </c>
      <c r="D229" t="s">
        <v>1612</v>
      </c>
      <c r="E229" t="s">
        <v>1613</v>
      </c>
      <c r="F229" s="15">
        <v>-20</v>
      </c>
      <c r="G229" t="s">
        <v>949</v>
      </c>
      <c r="H229" t="s">
        <v>972</v>
      </c>
      <c r="I229" t="s">
        <v>951</v>
      </c>
      <c r="J229">
        <f>VLOOKUP(B229,自助退!B:G,5,FALSE)</f>
        <v>20</v>
      </c>
      <c r="K229" t="str">
        <f t="shared" si="3"/>
        <v/>
      </c>
    </row>
    <row r="230" spans="1:11" ht="14.25" hidden="1" customHeight="1">
      <c r="A230" s="45">
        <v>42896.620185185187</v>
      </c>
      <c r="B230" s="15">
        <v>133851</v>
      </c>
      <c r="C230" t="s">
        <v>1614</v>
      </c>
      <c r="D230" t="s">
        <v>1615</v>
      </c>
      <c r="E230" t="s">
        <v>1616</v>
      </c>
      <c r="F230" s="15">
        <v>-8</v>
      </c>
      <c r="G230" t="s">
        <v>949</v>
      </c>
      <c r="H230" t="s">
        <v>994</v>
      </c>
      <c r="I230" t="s">
        <v>951</v>
      </c>
      <c r="J230">
        <f>VLOOKUP(B230,自助退!B:G,5,FALSE)</f>
        <v>8</v>
      </c>
      <c r="K230" t="str">
        <f t="shared" si="3"/>
        <v/>
      </c>
    </row>
    <row r="231" spans="1:11" ht="14.25" hidden="1" customHeight="1">
      <c r="A231" s="45">
        <v>42896.625069444446</v>
      </c>
      <c r="B231" s="15">
        <v>133928</v>
      </c>
      <c r="C231" t="s">
        <v>1617</v>
      </c>
      <c r="D231" t="s">
        <v>1618</v>
      </c>
      <c r="E231" t="s">
        <v>1619</v>
      </c>
      <c r="F231" s="15">
        <v>-500</v>
      </c>
      <c r="G231" t="s">
        <v>949</v>
      </c>
      <c r="H231" t="s">
        <v>1157</v>
      </c>
      <c r="I231" t="s">
        <v>951</v>
      </c>
      <c r="J231">
        <f>VLOOKUP(B231,自助退!B:G,5,FALSE)</f>
        <v>500</v>
      </c>
      <c r="K231" t="str">
        <f t="shared" si="3"/>
        <v/>
      </c>
    </row>
    <row r="232" spans="1:11" ht="14.25" hidden="1" customHeight="1">
      <c r="A232" s="45">
        <v>42896.641400462962</v>
      </c>
      <c r="B232" s="15">
        <v>134260</v>
      </c>
      <c r="C232" t="s">
        <v>1620</v>
      </c>
      <c r="D232" t="s">
        <v>1621</v>
      </c>
      <c r="E232" t="s">
        <v>1622</v>
      </c>
      <c r="F232" s="15">
        <v>-700</v>
      </c>
      <c r="G232" t="s">
        <v>949</v>
      </c>
      <c r="H232" t="s">
        <v>1061</v>
      </c>
      <c r="I232" t="s">
        <v>951</v>
      </c>
      <c r="J232">
        <f>VLOOKUP(B232,自助退!B:G,5,FALSE)</f>
        <v>700</v>
      </c>
      <c r="K232" t="str">
        <f t="shared" si="3"/>
        <v/>
      </c>
    </row>
    <row r="233" spans="1:11" ht="14.25" hidden="1" customHeight="1">
      <c r="A233" s="45">
        <v>42896.6484837963</v>
      </c>
      <c r="B233" s="15">
        <v>134390</v>
      </c>
      <c r="C233" t="s">
        <v>1623</v>
      </c>
      <c r="D233" t="s">
        <v>1624</v>
      </c>
      <c r="E233" t="s">
        <v>1625</v>
      </c>
      <c r="F233" s="15">
        <v>-10</v>
      </c>
      <c r="G233" t="s">
        <v>949</v>
      </c>
      <c r="H233" t="s">
        <v>1079</v>
      </c>
      <c r="I233" t="s">
        <v>951</v>
      </c>
      <c r="J233">
        <f>VLOOKUP(B233,自助退!B:G,5,FALSE)</f>
        <v>10</v>
      </c>
      <c r="K233" t="str">
        <f t="shared" si="3"/>
        <v/>
      </c>
    </row>
    <row r="234" spans="1:11" ht="14.25" hidden="1" customHeight="1">
      <c r="A234" s="45">
        <v>42896.665995370371</v>
      </c>
      <c r="B234" s="15">
        <v>134747</v>
      </c>
      <c r="C234" t="s">
        <v>1626</v>
      </c>
      <c r="D234" t="s">
        <v>1627</v>
      </c>
      <c r="E234" t="s">
        <v>1628</v>
      </c>
      <c r="F234" s="15">
        <v>-866</v>
      </c>
      <c r="G234" t="s">
        <v>949</v>
      </c>
      <c r="H234" t="s">
        <v>1459</v>
      </c>
      <c r="I234" t="s">
        <v>951</v>
      </c>
      <c r="J234">
        <f>VLOOKUP(B234,自助退!B:G,5,FALSE)</f>
        <v>866</v>
      </c>
      <c r="K234" t="str">
        <f t="shared" si="3"/>
        <v/>
      </c>
    </row>
    <row r="235" spans="1:11" ht="14.25" hidden="1" customHeight="1">
      <c r="A235" s="45">
        <v>42896.678252314814</v>
      </c>
      <c r="B235" s="15">
        <v>134933</v>
      </c>
      <c r="C235" t="s">
        <v>1629</v>
      </c>
      <c r="D235" t="s">
        <v>1630</v>
      </c>
      <c r="E235" t="s">
        <v>1631</v>
      </c>
      <c r="F235" s="15">
        <v>-9999</v>
      </c>
      <c r="G235" t="s">
        <v>949</v>
      </c>
      <c r="H235" t="s">
        <v>1135</v>
      </c>
      <c r="I235" t="s">
        <v>951</v>
      </c>
      <c r="J235">
        <f>VLOOKUP(B235,自助退!B:G,5,FALSE)</f>
        <v>9999</v>
      </c>
      <c r="K235" t="str">
        <f t="shared" si="3"/>
        <v/>
      </c>
    </row>
    <row r="236" spans="1:11" ht="14.25" hidden="1" customHeight="1">
      <c r="A236" s="45">
        <v>42896.679120370369</v>
      </c>
      <c r="B236" s="15">
        <v>134963</v>
      </c>
      <c r="C236" t="s">
        <v>1632</v>
      </c>
      <c r="D236" t="s">
        <v>1633</v>
      </c>
      <c r="E236" t="s">
        <v>1634</v>
      </c>
      <c r="F236" s="15">
        <v>-2</v>
      </c>
      <c r="G236" t="s">
        <v>949</v>
      </c>
      <c r="H236" t="s">
        <v>1635</v>
      </c>
      <c r="I236" t="s">
        <v>951</v>
      </c>
      <c r="J236">
        <f>VLOOKUP(B236,自助退!B:G,5,FALSE)</f>
        <v>2</v>
      </c>
      <c r="K236" t="str">
        <f t="shared" si="3"/>
        <v/>
      </c>
    </row>
    <row r="237" spans="1:11" ht="14.25" hidden="1" customHeight="1">
      <c r="A237" s="45">
        <v>42896.710879629631</v>
      </c>
      <c r="B237" s="15">
        <v>135265</v>
      </c>
      <c r="C237" t="s">
        <v>1636</v>
      </c>
      <c r="D237" t="s">
        <v>1637</v>
      </c>
      <c r="E237" t="s">
        <v>1638</v>
      </c>
      <c r="F237" s="15">
        <v>-14</v>
      </c>
      <c r="G237" t="s">
        <v>949</v>
      </c>
      <c r="H237" t="s">
        <v>1010</v>
      </c>
      <c r="I237" t="s">
        <v>951</v>
      </c>
      <c r="J237">
        <f>VLOOKUP(B237,自助退!B:G,5,FALSE)</f>
        <v>14</v>
      </c>
      <c r="K237" t="str">
        <f t="shared" si="3"/>
        <v/>
      </c>
    </row>
    <row r="238" spans="1:11" ht="14.25" hidden="1" customHeight="1">
      <c r="A238" s="45">
        <v>42896.711782407408</v>
      </c>
      <c r="B238" s="15">
        <v>135274</v>
      </c>
      <c r="C238" t="s">
        <v>1632</v>
      </c>
      <c r="D238" t="s">
        <v>1633</v>
      </c>
      <c r="E238" t="s">
        <v>1634</v>
      </c>
      <c r="F238" s="15">
        <v>-108</v>
      </c>
      <c r="G238" t="s">
        <v>949</v>
      </c>
      <c r="H238" t="s">
        <v>1639</v>
      </c>
      <c r="I238" t="s">
        <v>951</v>
      </c>
      <c r="J238">
        <f>VLOOKUP(B238,自助退!B:G,5,FALSE)</f>
        <v>108</v>
      </c>
      <c r="K238" t="str">
        <f t="shared" si="3"/>
        <v/>
      </c>
    </row>
    <row r="239" spans="1:11" ht="14.25" hidden="1" customHeight="1">
      <c r="A239" s="45">
        <v>42896.74590277778</v>
      </c>
      <c r="B239" s="15">
        <v>135391</v>
      </c>
      <c r="C239" t="s">
        <v>1640</v>
      </c>
      <c r="D239" t="s">
        <v>1641</v>
      </c>
      <c r="E239" t="s">
        <v>1642</v>
      </c>
      <c r="F239" s="15">
        <v>-200</v>
      </c>
      <c r="G239" t="s">
        <v>949</v>
      </c>
      <c r="H239" t="s">
        <v>1069</v>
      </c>
      <c r="I239" t="s">
        <v>951</v>
      </c>
      <c r="J239">
        <f>VLOOKUP(B239,自助退!B:G,5,FALSE)</f>
        <v>200</v>
      </c>
      <c r="K239" t="str">
        <f t="shared" si="3"/>
        <v/>
      </c>
    </row>
    <row r="240" spans="1:11" ht="14.25" hidden="1" customHeight="1">
      <c r="A240" s="45">
        <v>42897.353043981479</v>
      </c>
      <c r="B240" s="15">
        <v>136315</v>
      </c>
      <c r="C240" t="s">
        <v>1643</v>
      </c>
      <c r="D240" t="s">
        <v>1644</v>
      </c>
      <c r="E240" t="s">
        <v>1645</v>
      </c>
      <c r="F240" s="15">
        <v>-38</v>
      </c>
      <c r="G240" t="s">
        <v>949</v>
      </c>
      <c r="H240" t="s">
        <v>1017</v>
      </c>
      <c r="I240" t="s">
        <v>951</v>
      </c>
      <c r="J240">
        <f>VLOOKUP(B240,自助退!B:G,5,FALSE)</f>
        <v>38</v>
      </c>
      <c r="K240" t="str">
        <f t="shared" si="3"/>
        <v/>
      </c>
    </row>
    <row r="241" spans="1:11" ht="14.25" hidden="1" customHeight="1">
      <c r="A241" s="45">
        <v>42897.444189814814</v>
      </c>
      <c r="B241" s="15">
        <v>137188</v>
      </c>
      <c r="C241" t="s">
        <v>1646</v>
      </c>
      <c r="D241" t="s">
        <v>1647</v>
      </c>
      <c r="E241" t="s">
        <v>1648</v>
      </c>
      <c r="F241" s="15">
        <v>-5500</v>
      </c>
      <c r="G241" t="s">
        <v>949</v>
      </c>
      <c r="H241" t="s">
        <v>1034</v>
      </c>
      <c r="I241" t="s">
        <v>951</v>
      </c>
      <c r="J241">
        <f>VLOOKUP(B241,自助退!B:G,5,FALSE)</f>
        <v>5500</v>
      </c>
      <c r="K241" t="str">
        <f t="shared" si="3"/>
        <v/>
      </c>
    </row>
    <row r="242" spans="1:11" ht="14.25" hidden="1" customHeight="1">
      <c r="A242" s="45">
        <v>42897.554108796299</v>
      </c>
      <c r="B242" s="15">
        <v>137989</v>
      </c>
      <c r="C242" t="s">
        <v>1649</v>
      </c>
      <c r="D242" t="s">
        <v>1650</v>
      </c>
      <c r="E242" t="s">
        <v>1651</v>
      </c>
      <c r="F242" s="15">
        <v>-307</v>
      </c>
      <c r="G242" t="s">
        <v>949</v>
      </c>
      <c r="H242" t="s">
        <v>1127</v>
      </c>
      <c r="I242" t="s">
        <v>951</v>
      </c>
      <c r="J242">
        <f>VLOOKUP(B242,自助退!B:G,5,FALSE)</f>
        <v>307</v>
      </c>
      <c r="K242" t="str">
        <f t="shared" si="3"/>
        <v/>
      </c>
    </row>
    <row r="243" spans="1:11" ht="14.25" hidden="1" customHeight="1">
      <c r="A243" s="45">
        <v>42897.616249999999</v>
      </c>
      <c r="B243" s="15">
        <v>138211</v>
      </c>
      <c r="C243" t="s">
        <v>1652</v>
      </c>
      <c r="D243" t="s">
        <v>1653</v>
      </c>
      <c r="E243" t="s">
        <v>1654</v>
      </c>
      <c r="F243" s="15">
        <v>-500</v>
      </c>
      <c r="G243" t="s">
        <v>949</v>
      </c>
      <c r="H243" t="s">
        <v>1017</v>
      </c>
      <c r="I243" t="s">
        <v>951</v>
      </c>
      <c r="J243">
        <f>VLOOKUP(B243,自助退!B:G,5,FALSE)</f>
        <v>500</v>
      </c>
      <c r="K243" t="str">
        <f t="shared" si="3"/>
        <v/>
      </c>
    </row>
    <row r="244" spans="1:11" ht="14.25" hidden="1" customHeight="1">
      <c r="A244" s="45">
        <v>42897.646886574075</v>
      </c>
      <c r="B244" s="15">
        <v>138359</v>
      </c>
      <c r="C244" t="s">
        <v>2647</v>
      </c>
      <c r="D244" t="s">
        <v>2192</v>
      </c>
      <c r="E244" t="s">
        <v>2648</v>
      </c>
      <c r="F244" s="15">
        <v>-4000</v>
      </c>
      <c r="G244" t="s">
        <v>949</v>
      </c>
      <c r="H244" t="s">
        <v>2245</v>
      </c>
      <c r="I244" t="s">
        <v>1669</v>
      </c>
      <c r="J244">
        <f>VLOOKUP(B244,自助退!B:G,5,FALSE)</f>
        <v>4000</v>
      </c>
      <c r="K244" t="str">
        <f t="shared" si="3"/>
        <v/>
      </c>
    </row>
    <row r="245" spans="1:11" ht="14.25" hidden="1" customHeight="1">
      <c r="A245" s="45">
        <v>42897.647534722222</v>
      </c>
      <c r="B245" s="15">
        <v>138368</v>
      </c>
      <c r="C245" t="s">
        <v>2647</v>
      </c>
      <c r="D245" t="s">
        <v>2192</v>
      </c>
      <c r="E245" t="s">
        <v>2648</v>
      </c>
      <c r="F245" s="15">
        <v>-3650</v>
      </c>
      <c r="G245" t="s">
        <v>949</v>
      </c>
      <c r="H245" t="s">
        <v>2245</v>
      </c>
      <c r="I245" t="s">
        <v>1669</v>
      </c>
      <c r="J245">
        <f>VLOOKUP(B245,自助退!B:G,5,FALSE)</f>
        <v>3650</v>
      </c>
      <c r="K245" t="str">
        <f t="shared" si="3"/>
        <v/>
      </c>
    </row>
    <row r="246" spans="1:11" ht="14.25" hidden="1" customHeight="1">
      <c r="A246" s="45">
        <v>42897.647731481484</v>
      </c>
      <c r="B246" s="15">
        <v>138370</v>
      </c>
      <c r="C246" t="s">
        <v>2647</v>
      </c>
      <c r="D246" t="s">
        <v>2192</v>
      </c>
      <c r="E246" t="s">
        <v>2648</v>
      </c>
      <c r="F246" s="15">
        <v>-3650</v>
      </c>
      <c r="G246" t="s">
        <v>949</v>
      </c>
      <c r="H246" t="s">
        <v>2245</v>
      </c>
      <c r="I246" t="s">
        <v>1669</v>
      </c>
      <c r="J246">
        <f>VLOOKUP(B246,自助退!B:G,5,FALSE)</f>
        <v>3650</v>
      </c>
      <c r="K246" t="str">
        <f t="shared" ref="K246:K309" si="4">IF(J246=F246*-1,"",1)</f>
        <v/>
      </c>
    </row>
    <row r="247" spans="1:11" ht="14.25" hidden="1" customHeight="1">
      <c r="A247" s="45">
        <v>42897.647893518515</v>
      </c>
      <c r="B247" s="15">
        <v>138372</v>
      </c>
      <c r="C247" t="s">
        <v>2647</v>
      </c>
      <c r="D247" t="s">
        <v>2192</v>
      </c>
      <c r="E247" t="s">
        <v>2648</v>
      </c>
      <c r="F247" s="15">
        <v>-3600</v>
      </c>
      <c r="G247" t="s">
        <v>949</v>
      </c>
      <c r="H247" t="s">
        <v>2245</v>
      </c>
      <c r="I247" t="s">
        <v>1669</v>
      </c>
      <c r="J247">
        <f>VLOOKUP(B247,自助退!B:G,5,FALSE)</f>
        <v>3600</v>
      </c>
      <c r="K247" t="str">
        <f t="shared" si="4"/>
        <v/>
      </c>
    </row>
    <row r="248" spans="1:11" ht="14.25" hidden="1" customHeight="1">
      <c r="A248" s="45">
        <v>42897.648576388892</v>
      </c>
      <c r="B248" s="15">
        <v>138379</v>
      </c>
      <c r="C248" t="s">
        <v>2647</v>
      </c>
      <c r="D248" t="s">
        <v>2192</v>
      </c>
      <c r="E248" t="s">
        <v>2648</v>
      </c>
      <c r="F248" s="15">
        <v>-3600</v>
      </c>
      <c r="G248" t="s">
        <v>949</v>
      </c>
      <c r="H248" t="s">
        <v>2245</v>
      </c>
      <c r="I248" t="s">
        <v>1669</v>
      </c>
      <c r="J248">
        <f>VLOOKUP(B248,自助退!B:G,5,FALSE)</f>
        <v>3600</v>
      </c>
      <c r="K248" t="str">
        <f t="shared" si="4"/>
        <v/>
      </c>
    </row>
    <row r="249" spans="1:11" ht="14.25" hidden="1" customHeight="1">
      <c r="A249" s="45">
        <v>42897.648935185185</v>
      </c>
      <c r="B249" s="15">
        <v>138383</v>
      </c>
      <c r="C249" t="s">
        <v>2647</v>
      </c>
      <c r="D249" t="s">
        <v>2192</v>
      </c>
      <c r="E249" t="s">
        <v>2648</v>
      </c>
      <c r="F249" s="15">
        <v>-3500</v>
      </c>
      <c r="G249" t="s">
        <v>949</v>
      </c>
      <c r="H249" t="s">
        <v>2245</v>
      </c>
      <c r="I249" t="s">
        <v>1669</v>
      </c>
      <c r="J249">
        <f>VLOOKUP(B249,自助退!B:G,5,FALSE)</f>
        <v>3500</v>
      </c>
      <c r="K249" t="str">
        <f t="shared" si="4"/>
        <v/>
      </c>
    </row>
    <row r="250" spans="1:11" ht="14.25" hidden="1" customHeight="1">
      <c r="A250" s="45">
        <v>42897.649409722224</v>
      </c>
      <c r="B250" s="15">
        <v>138386</v>
      </c>
      <c r="C250" t="s">
        <v>2647</v>
      </c>
      <c r="D250" t="s">
        <v>2192</v>
      </c>
      <c r="E250" t="s">
        <v>2648</v>
      </c>
      <c r="F250" s="15">
        <v>-3500</v>
      </c>
      <c r="G250" t="s">
        <v>949</v>
      </c>
      <c r="H250" t="s">
        <v>2245</v>
      </c>
      <c r="I250" t="s">
        <v>1669</v>
      </c>
      <c r="J250">
        <f>VLOOKUP(B250,自助退!B:G,5,FALSE)</f>
        <v>3500</v>
      </c>
      <c r="K250" t="str">
        <f t="shared" si="4"/>
        <v/>
      </c>
    </row>
    <row r="251" spans="1:11" ht="14.25" hidden="1" customHeight="1">
      <c r="A251" s="45">
        <v>42897.649675925924</v>
      </c>
      <c r="B251" s="15">
        <v>138388</v>
      </c>
      <c r="C251" t="s">
        <v>2647</v>
      </c>
      <c r="D251" t="s">
        <v>2192</v>
      </c>
      <c r="E251" t="s">
        <v>2648</v>
      </c>
      <c r="F251" s="15">
        <v>-3500</v>
      </c>
      <c r="G251" t="s">
        <v>949</v>
      </c>
      <c r="H251" t="s">
        <v>2245</v>
      </c>
      <c r="I251" t="s">
        <v>1669</v>
      </c>
      <c r="J251">
        <f>VLOOKUP(B251,自助退!B:G,5,FALSE)</f>
        <v>3500</v>
      </c>
      <c r="K251" t="str">
        <f t="shared" si="4"/>
        <v/>
      </c>
    </row>
    <row r="252" spans="1:11" ht="14.25" hidden="1" customHeight="1">
      <c r="A252" s="45">
        <v>42897.649837962963</v>
      </c>
      <c r="B252" s="15">
        <v>138390</v>
      </c>
      <c r="C252" t="s">
        <v>2647</v>
      </c>
      <c r="D252" t="s">
        <v>2192</v>
      </c>
      <c r="E252" t="s">
        <v>2648</v>
      </c>
      <c r="F252" s="15">
        <v>-3500</v>
      </c>
      <c r="G252" t="s">
        <v>949</v>
      </c>
      <c r="H252" t="s">
        <v>2245</v>
      </c>
      <c r="I252" t="s">
        <v>1669</v>
      </c>
      <c r="J252">
        <f>VLOOKUP(B252,自助退!B:G,5,FALSE)</f>
        <v>3500</v>
      </c>
      <c r="K252" t="str">
        <f t="shared" si="4"/>
        <v/>
      </c>
    </row>
    <row r="253" spans="1:11" ht="14.25" hidden="1" customHeight="1">
      <c r="A253" s="45">
        <v>42897.650636574072</v>
      </c>
      <c r="B253" s="15">
        <v>138395</v>
      </c>
      <c r="C253" t="s">
        <v>2647</v>
      </c>
      <c r="D253" t="s">
        <v>2192</v>
      </c>
      <c r="E253" t="s">
        <v>2648</v>
      </c>
      <c r="F253" s="15">
        <v>-3600</v>
      </c>
      <c r="G253" t="s">
        <v>949</v>
      </c>
      <c r="H253" t="s">
        <v>2245</v>
      </c>
      <c r="I253" t="s">
        <v>1669</v>
      </c>
      <c r="J253">
        <f>VLOOKUP(B253,自助退!B:G,5,FALSE)</f>
        <v>3600</v>
      </c>
      <c r="K253" t="str">
        <f t="shared" si="4"/>
        <v/>
      </c>
    </row>
    <row r="254" spans="1:11" ht="14.25" hidden="1" customHeight="1">
      <c r="A254" s="45">
        <v>42897.65221064815</v>
      </c>
      <c r="B254" s="15">
        <v>138407</v>
      </c>
      <c r="C254" t="s">
        <v>2647</v>
      </c>
      <c r="D254" t="s">
        <v>2192</v>
      </c>
      <c r="E254" t="s">
        <v>2648</v>
      </c>
      <c r="F254" s="15">
        <v>-3600</v>
      </c>
      <c r="G254" t="s">
        <v>949</v>
      </c>
      <c r="H254" t="s">
        <v>2245</v>
      </c>
      <c r="I254" t="s">
        <v>1669</v>
      </c>
      <c r="J254">
        <f>VLOOKUP(B254,自助退!B:G,5,FALSE)</f>
        <v>3600</v>
      </c>
      <c r="K254" t="str">
        <f t="shared" si="4"/>
        <v/>
      </c>
    </row>
    <row r="255" spans="1:11" ht="14.25" hidden="1" customHeight="1">
      <c r="A255" s="45">
        <v>42897.654664351852</v>
      </c>
      <c r="B255" s="15">
        <v>138427</v>
      </c>
      <c r="C255" t="s">
        <v>2647</v>
      </c>
      <c r="D255" t="s">
        <v>2192</v>
      </c>
      <c r="E255" t="s">
        <v>2648</v>
      </c>
      <c r="F255" s="15">
        <v>-3600</v>
      </c>
      <c r="G255" t="s">
        <v>949</v>
      </c>
      <c r="H255" t="s">
        <v>2245</v>
      </c>
      <c r="I255" t="s">
        <v>1669</v>
      </c>
      <c r="J255">
        <f>VLOOKUP(B255,自助退!B:G,5,FALSE)</f>
        <v>3600</v>
      </c>
      <c r="K255" t="str">
        <f t="shared" si="4"/>
        <v/>
      </c>
    </row>
    <row r="256" spans="1:11" ht="14.25" hidden="1" customHeight="1">
      <c r="A256" s="45">
        <v>42897.655891203707</v>
      </c>
      <c r="B256" s="15">
        <v>138433</v>
      </c>
      <c r="C256" t="s">
        <v>2647</v>
      </c>
      <c r="D256" t="s">
        <v>2192</v>
      </c>
      <c r="E256" t="s">
        <v>2648</v>
      </c>
      <c r="F256" s="15">
        <v>-3600</v>
      </c>
      <c r="G256" t="s">
        <v>949</v>
      </c>
      <c r="H256" t="s">
        <v>2245</v>
      </c>
      <c r="I256" t="s">
        <v>1669</v>
      </c>
      <c r="J256">
        <f>VLOOKUP(B256,自助退!B:G,5,FALSE)</f>
        <v>3600</v>
      </c>
      <c r="K256" t="str">
        <f t="shared" si="4"/>
        <v/>
      </c>
    </row>
    <row r="257" spans="1:11" ht="14.25" hidden="1" customHeight="1">
      <c r="A257" s="45">
        <v>42897.662280092591</v>
      </c>
      <c r="B257" s="15">
        <v>138463</v>
      </c>
      <c r="C257" t="s">
        <v>1655</v>
      </c>
      <c r="D257" t="s">
        <v>1445</v>
      </c>
      <c r="E257" t="s">
        <v>1446</v>
      </c>
      <c r="F257" s="15">
        <v>-811</v>
      </c>
      <c r="G257" t="s">
        <v>949</v>
      </c>
      <c r="H257" t="s">
        <v>1318</v>
      </c>
      <c r="I257" t="s">
        <v>951</v>
      </c>
      <c r="J257">
        <f>VLOOKUP(B257,自助退!B:G,5,FALSE)</f>
        <v>811</v>
      </c>
      <c r="K257" t="str">
        <f t="shared" si="4"/>
        <v/>
      </c>
    </row>
    <row r="258" spans="1:11" ht="14.25" hidden="1" customHeight="1">
      <c r="A258" s="45">
        <v>42897.662662037037</v>
      </c>
      <c r="B258" s="15">
        <v>138466</v>
      </c>
      <c r="C258" t="s">
        <v>2647</v>
      </c>
      <c r="D258" t="s">
        <v>2192</v>
      </c>
      <c r="E258" t="s">
        <v>2648</v>
      </c>
      <c r="F258" s="15">
        <v>-3600</v>
      </c>
      <c r="G258" t="s">
        <v>949</v>
      </c>
      <c r="H258" t="s">
        <v>2245</v>
      </c>
      <c r="I258" t="s">
        <v>1669</v>
      </c>
      <c r="J258">
        <f>VLOOKUP(B258,自助退!B:G,5,FALSE)</f>
        <v>3600</v>
      </c>
      <c r="K258" t="str">
        <f t="shared" si="4"/>
        <v/>
      </c>
    </row>
    <row r="259" spans="1:11" ht="14.25" hidden="1" customHeight="1">
      <c r="A259" s="45">
        <v>42897.69425925926</v>
      </c>
      <c r="B259" s="15">
        <v>138589</v>
      </c>
      <c r="C259" t="s">
        <v>1656</v>
      </c>
      <c r="D259" t="s">
        <v>1657</v>
      </c>
      <c r="E259" t="s">
        <v>1658</v>
      </c>
      <c r="F259" s="15">
        <v>-10</v>
      </c>
      <c r="G259" t="s">
        <v>949</v>
      </c>
      <c r="H259" t="s">
        <v>1006</v>
      </c>
      <c r="I259" t="s">
        <v>951</v>
      </c>
      <c r="J259">
        <f>VLOOKUP(B259,自助退!B:G,5,FALSE)</f>
        <v>10</v>
      </c>
      <c r="K259" t="str">
        <f t="shared" si="4"/>
        <v/>
      </c>
    </row>
    <row r="260" spans="1:11" ht="14.25" hidden="1" customHeight="1">
      <c r="A260" s="45">
        <v>42897.895925925928</v>
      </c>
      <c r="B260" s="15">
        <v>139150</v>
      </c>
      <c r="C260" t="s">
        <v>1659</v>
      </c>
      <c r="D260" t="s">
        <v>1660</v>
      </c>
      <c r="E260" t="s">
        <v>1661</v>
      </c>
      <c r="F260" s="15">
        <v>-600</v>
      </c>
      <c r="G260" t="s">
        <v>949</v>
      </c>
      <c r="H260" t="s">
        <v>1274</v>
      </c>
      <c r="I260" t="s">
        <v>951</v>
      </c>
      <c r="J260">
        <f>VLOOKUP(B260,自助退!B:G,5,FALSE)</f>
        <v>600</v>
      </c>
      <c r="K260" t="str">
        <f t="shared" si="4"/>
        <v/>
      </c>
    </row>
    <row r="261" spans="1:11" ht="14.25" hidden="1" customHeight="1">
      <c r="A261" s="45">
        <v>42898.346053240741</v>
      </c>
      <c r="B261" s="15">
        <v>141385</v>
      </c>
      <c r="C261" t="s">
        <v>2385</v>
      </c>
      <c r="D261" t="s">
        <v>2386</v>
      </c>
      <c r="E261" t="s">
        <v>2387</v>
      </c>
      <c r="F261" s="15">
        <v>-280</v>
      </c>
      <c r="G261" t="s">
        <v>949</v>
      </c>
      <c r="H261" t="s">
        <v>1120</v>
      </c>
      <c r="I261" t="s">
        <v>951</v>
      </c>
      <c r="J261">
        <f>VLOOKUP(B261,自助退!B:G,5,FALSE)</f>
        <v>280</v>
      </c>
      <c r="K261" t="str">
        <f t="shared" si="4"/>
        <v/>
      </c>
    </row>
    <row r="262" spans="1:11" ht="14.25" hidden="1" customHeight="1">
      <c r="A262" s="45">
        <v>42898.373726851853</v>
      </c>
      <c r="B262" s="15">
        <v>143946</v>
      </c>
      <c r="C262" t="s">
        <v>2388</v>
      </c>
      <c r="D262" t="s">
        <v>2389</v>
      </c>
      <c r="E262" t="s">
        <v>2390</v>
      </c>
      <c r="F262" s="15">
        <v>-197</v>
      </c>
      <c r="G262" t="s">
        <v>949</v>
      </c>
      <c r="H262" t="s">
        <v>1017</v>
      </c>
      <c r="I262" t="s">
        <v>951</v>
      </c>
      <c r="J262">
        <f>VLOOKUP(B262,自助退!B:G,5,FALSE)</f>
        <v>197</v>
      </c>
      <c r="K262" t="str">
        <f t="shared" si="4"/>
        <v/>
      </c>
    </row>
    <row r="263" spans="1:11" ht="14.25" hidden="1" customHeight="1">
      <c r="A263" s="45">
        <v>42898.396990740737</v>
      </c>
      <c r="B263" s="15">
        <v>146277</v>
      </c>
      <c r="C263" t="s">
        <v>2391</v>
      </c>
      <c r="D263" t="s">
        <v>2392</v>
      </c>
      <c r="E263" t="s">
        <v>2393</v>
      </c>
      <c r="F263" s="15">
        <v>-260</v>
      </c>
      <c r="G263" t="s">
        <v>949</v>
      </c>
      <c r="H263" t="s">
        <v>994</v>
      </c>
      <c r="I263" t="s">
        <v>951</v>
      </c>
      <c r="J263">
        <f>VLOOKUP(B263,自助退!B:G,5,FALSE)</f>
        <v>260</v>
      </c>
      <c r="K263" t="str">
        <f t="shared" si="4"/>
        <v/>
      </c>
    </row>
    <row r="264" spans="1:11" ht="14.25" hidden="1" customHeight="1">
      <c r="A264" s="45">
        <v>42898.403009259258</v>
      </c>
      <c r="B264" s="15">
        <v>146921</v>
      </c>
      <c r="C264" t="s">
        <v>2394</v>
      </c>
      <c r="D264" t="s">
        <v>2395</v>
      </c>
      <c r="E264" t="s">
        <v>2396</v>
      </c>
      <c r="F264" s="15">
        <v>-300</v>
      </c>
      <c r="G264" t="s">
        <v>949</v>
      </c>
      <c r="H264" t="s">
        <v>1049</v>
      </c>
      <c r="I264" t="s">
        <v>951</v>
      </c>
      <c r="J264">
        <f>VLOOKUP(B264,自助退!B:G,5,FALSE)</f>
        <v>300</v>
      </c>
      <c r="K264" t="str">
        <f t="shared" si="4"/>
        <v/>
      </c>
    </row>
    <row r="265" spans="1:11" ht="14.25" hidden="1" customHeight="1">
      <c r="A265" s="45">
        <v>42898.411412037036</v>
      </c>
      <c r="B265" s="15">
        <v>147801</v>
      </c>
      <c r="C265" t="s">
        <v>2397</v>
      </c>
      <c r="D265" t="s">
        <v>2398</v>
      </c>
      <c r="E265" t="s">
        <v>2399</v>
      </c>
      <c r="F265" s="15">
        <v>-290</v>
      </c>
      <c r="G265" t="s">
        <v>949</v>
      </c>
      <c r="H265" t="s">
        <v>1098</v>
      </c>
      <c r="I265" t="s">
        <v>951</v>
      </c>
      <c r="J265">
        <f>VLOOKUP(B265,自助退!B:G,5,FALSE)</f>
        <v>290</v>
      </c>
      <c r="K265" t="str">
        <f t="shared" si="4"/>
        <v/>
      </c>
    </row>
    <row r="266" spans="1:11" ht="14.25" hidden="1" customHeight="1">
      <c r="A266" s="45">
        <v>42898.432500000003</v>
      </c>
      <c r="B266" s="15">
        <v>149935</v>
      </c>
      <c r="C266" t="s">
        <v>2400</v>
      </c>
      <c r="D266" t="s">
        <v>2401</v>
      </c>
      <c r="E266" t="s">
        <v>2402</v>
      </c>
      <c r="F266" s="15">
        <v>-200</v>
      </c>
      <c r="G266" t="s">
        <v>949</v>
      </c>
      <c r="H266" t="s">
        <v>979</v>
      </c>
      <c r="I266" t="s">
        <v>951</v>
      </c>
      <c r="J266">
        <f>VLOOKUP(B266,自助退!B:G,5,FALSE)</f>
        <v>200</v>
      </c>
      <c r="K266" t="str">
        <f t="shared" si="4"/>
        <v/>
      </c>
    </row>
    <row r="267" spans="1:11" ht="14.25" hidden="1" customHeight="1">
      <c r="A267" s="45">
        <v>42898.43478009259</v>
      </c>
      <c r="B267" s="15">
        <v>150150</v>
      </c>
      <c r="C267" t="s">
        <v>2403</v>
      </c>
      <c r="D267" t="s">
        <v>2404</v>
      </c>
      <c r="E267" t="s">
        <v>2405</v>
      </c>
      <c r="F267" s="15">
        <v>-396</v>
      </c>
      <c r="G267" t="s">
        <v>949</v>
      </c>
      <c r="H267" t="s">
        <v>1023</v>
      </c>
      <c r="I267" t="s">
        <v>951</v>
      </c>
      <c r="J267">
        <f>VLOOKUP(B267,自助退!B:G,5,FALSE)</f>
        <v>396</v>
      </c>
      <c r="K267" t="str">
        <f t="shared" si="4"/>
        <v/>
      </c>
    </row>
    <row r="268" spans="1:11" ht="14.25" hidden="1" customHeight="1">
      <c r="A268" s="45">
        <v>42898.45140046296</v>
      </c>
      <c r="B268" s="15">
        <v>151592</v>
      </c>
      <c r="C268" t="s">
        <v>2406</v>
      </c>
      <c r="D268" t="s">
        <v>2407</v>
      </c>
      <c r="E268" t="s">
        <v>2399</v>
      </c>
      <c r="F268" s="15">
        <v>-511</v>
      </c>
      <c r="G268" t="s">
        <v>949</v>
      </c>
      <c r="H268" t="s">
        <v>1074</v>
      </c>
      <c r="I268" t="s">
        <v>951</v>
      </c>
      <c r="J268">
        <f>VLOOKUP(B268,自助退!B:G,5,FALSE)</f>
        <v>511</v>
      </c>
      <c r="K268" t="str">
        <f t="shared" si="4"/>
        <v/>
      </c>
    </row>
    <row r="269" spans="1:11" ht="14.25" hidden="1" customHeight="1">
      <c r="A269" s="45">
        <v>42898.457118055558</v>
      </c>
      <c r="B269" s="15">
        <v>152069</v>
      </c>
      <c r="C269" t="s">
        <v>2408</v>
      </c>
      <c r="D269" t="s">
        <v>2409</v>
      </c>
      <c r="E269" t="s">
        <v>2410</v>
      </c>
      <c r="F269" s="15">
        <v>-196</v>
      </c>
      <c r="G269" t="s">
        <v>949</v>
      </c>
      <c r="H269" t="s">
        <v>1336</v>
      </c>
      <c r="I269" t="s">
        <v>951</v>
      </c>
      <c r="J269">
        <f>VLOOKUP(B269,自助退!B:G,5,FALSE)</f>
        <v>196</v>
      </c>
      <c r="K269" t="str">
        <f t="shared" si="4"/>
        <v/>
      </c>
    </row>
    <row r="270" spans="1:11" ht="14.25" hidden="1" customHeight="1">
      <c r="A270" s="45">
        <v>42898.459293981483</v>
      </c>
      <c r="B270" s="15">
        <v>152299</v>
      </c>
      <c r="C270" t="s">
        <v>2411</v>
      </c>
      <c r="D270" t="s">
        <v>2412</v>
      </c>
      <c r="E270" t="s">
        <v>2413</v>
      </c>
      <c r="F270" s="15">
        <v>-5000</v>
      </c>
      <c r="G270" t="s">
        <v>949</v>
      </c>
      <c r="H270" t="s">
        <v>1157</v>
      </c>
      <c r="I270" t="s">
        <v>951</v>
      </c>
      <c r="J270">
        <f>VLOOKUP(B270,自助退!B:G,5,FALSE)</f>
        <v>5000</v>
      </c>
      <c r="K270" t="str">
        <f t="shared" si="4"/>
        <v/>
      </c>
    </row>
    <row r="271" spans="1:11" ht="14.25" hidden="1" customHeight="1">
      <c r="A271" s="45">
        <v>42898.459664351853</v>
      </c>
      <c r="B271" s="15">
        <v>152319</v>
      </c>
      <c r="C271" t="s">
        <v>2647</v>
      </c>
      <c r="D271" t="s">
        <v>2412</v>
      </c>
      <c r="E271" t="s">
        <v>2413</v>
      </c>
      <c r="F271" s="15">
        <v>-1854</v>
      </c>
      <c r="G271" t="s">
        <v>949</v>
      </c>
      <c r="H271" t="s">
        <v>2245</v>
      </c>
      <c r="I271" t="s">
        <v>1669</v>
      </c>
      <c r="J271">
        <f>VLOOKUP(B271,自助退!B:G,5,FALSE)</f>
        <v>1854</v>
      </c>
      <c r="K271" t="str">
        <f t="shared" si="4"/>
        <v/>
      </c>
    </row>
    <row r="272" spans="1:11" ht="14.25" hidden="1" customHeight="1">
      <c r="A272" s="45">
        <v>42898.464849537035</v>
      </c>
      <c r="B272" s="15">
        <v>152690</v>
      </c>
      <c r="C272" t="s">
        <v>1643</v>
      </c>
      <c r="D272" t="s">
        <v>1644</v>
      </c>
      <c r="E272" t="s">
        <v>1645</v>
      </c>
      <c r="F272" s="15">
        <v>-232</v>
      </c>
      <c r="G272" t="s">
        <v>949</v>
      </c>
      <c r="H272" t="s">
        <v>983</v>
      </c>
      <c r="I272" t="s">
        <v>951</v>
      </c>
      <c r="J272">
        <f>VLOOKUP(B272,自助退!B:G,5,FALSE)</f>
        <v>232</v>
      </c>
      <c r="K272" t="str">
        <f t="shared" si="4"/>
        <v/>
      </c>
    </row>
    <row r="273" spans="1:11" ht="14.25" hidden="1" customHeight="1">
      <c r="A273" s="45">
        <v>42898.467870370368</v>
      </c>
      <c r="B273" s="15">
        <v>152888</v>
      </c>
      <c r="C273" t="s">
        <v>2414</v>
      </c>
      <c r="D273" t="s">
        <v>2415</v>
      </c>
      <c r="E273" t="s">
        <v>2416</v>
      </c>
      <c r="F273" s="15">
        <v>-96</v>
      </c>
      <c r="G273" t="s">
        <v>949</v>
      </c>
      <c r="H273" t="s">
        <v>960</v>
      </c>
      <c r="I273" t="s">
        <v>951</v>
      </c>
      <c r="J273">
        <f>VLOOKUP(B273,自助退!B:G,5,FALSE)</f>
        <v>96</v>
      </c>
      <c r="K273" t="str">
        <f t="shared" si="4"/>
        <v/>
      </c>
    </row>
    <row r="274" spans="1:11" ht="14.25" hidden="1" customHeight="1">
      <c r="A274" s="45">
        <v>42898.484675925924</v>
      </c>
      <c r="B274" s="15">
        <v>154064</v>
      </c>
      <c r="C274" t="s">
        <v>2417</v>
      </c>
      <c r="D274" t="s">
        <v>2418</v>
      </c>
      <c r="E274" t="s">
        <v>2419</v>
      </c>
      <c r="F274" s="15">
        <v>-162</v>
      </c>
      <c r="G274" t="s">
        <v>949</v>
      </c>
      <c r="H274" t="s">
        <v>968</v>
      </c>
      <c r="I274" t="s">
        <v>951</v>
      </c>
      <c r="J274">
        <f>VLOOKUP(B274,自助退!B:G,5,FALSE)</f>
        <v>162</v>
      </c>
      <c r="K274" t="str">
        <f t="shared" si="4"/>
        <v/>
      </c>
    </row>
    <row r="275" spans="1:11" ht="14.25" hidden="1" customHeight="1">
      <c r="A275" s="45">
        <v>42898.488680555558</v>
      </c>
      <c r="B275" s="15">
        <v>154333</v>
      </c>
      <c r="C275" t="s">
        <v>2420</v>
      </c>
      <c r="D275" t="s">
        <v>2421</v>
      </c>
      <c r="E275" t="s">
        <v>2422</v>
      </c>
      <c r="F275" s="15">
        <v>-150</v>
      </c>
      <c r="G275" t="s">
        <v>949</v>
      </c>
      <c r="H275" t="s">
        <v>983</v>
      </c>
      <c r="I275" t="s">
        <v>951</v>
      </c>
      <c r="J275">
        <f>VLOOKUP(B275,自助退!B:G,5,FALSE)</f>
        <v>150</v>
      </c>
      <c r="K275" t="str">
        <f t="shared" si="4"/>
        <v/>
      </c>
    </row>
    <row r="276" spans="1:11" ht="14.25" hidden="1" customHeight="1">
      <c r="A276" s="45">
        <v>42898.490277777775</v>
      </c>
      <c r="B276" s="15">
        <v>154430</v>
      </c>
      <c r="C276" t="s">
        <v>2423</v>
      </c>
      <c r="D276" t="s">
        <v>2424</v>
      </c>
      <c r="E276" t="s">
        <v>2425</v>
      </c>
      <c r="F276" s="15">
        <v>-50</v>
      </c>
      <c r="G276" t="s">
        <v>949</v>
      </c>
      <c r="H276" t="s">
        <v>1371</v>
      </c>
      <c r="I276" t="s">
        <v>951</v>
      </c>
      <c r="J276">
        <f>VLOOKUP(B276,自助退!B:G,5,FALSE)</f>
        <v>50</v>
      </c>
      <c r="K276" t="str">
        <f t="shared" si="4"/>
        <v/>
      </c>
    </row>
    <row r="277" spans="1:11" ht="14.25" hidden="1" customHeight="1">
      <c r="A277" s="45">
        <v>42898.490960648145</v>
      </c>
      <c r="B277" s="15">
        <v>154477</v>
      </c>
      <c r="C277" t="s">
        <v>2426</v>
      </c>
      <c r="D277" t="s">
        <v>2427</v>
      </c>
      <c r="E277" t="s">
        <v>2428</v>
      </c>
      <c r="F277" s="15">
        <v>-20</v>
      </c>
      <c r="G277" t="s">
        <v>949</v>
      </c>
      <c r="H277" t="s">
        <v>1006</v>
      </c>
      <c r="I277" t="s">
        <v>951</v>
      </c>
      <c r="J277">
        <f>VLOOKUP(B277,自助退!B:G,5,FALSE)</f>
        <v>20</v>
      </c>
      <c r="K277" t="str">
        <f t="shared" si="4"/>
        <v/>
      </c>
    </row>
    <row r="278" spans="1:11" ht="14.25" hidden="1" customHeight="1">
      <c r="A278" s="45">
        <v>42898.493472222224</v>
      </c>
      <c r="B278" s="15">
        <v>154592</v>
      </c>
      <c r="C278" t="s">
        <v>2429</v>
      </c>
      <c r="D278" t="s">
        <v>2430</v>
      </c>
      <c r="E278" t="s">
        <v>2431</v>
      </c>
      <c r="F278" s="15">
        <v>-200</v>
      </c>
      <c r="G278" t="s">
        <v>949</v>
      </c>
      <c r="H278" t="s">
        <v>2432</v>
      </c>
      <c r="I278" t="s">
        <v>951</v>
      </c>
      <c r="J278">
        <f>VLOOKUP(B278,自助退!B:G,5,FALSE)</f>
        <v>200</v>
      </c>
      <c r="K278" t="str">
        <f t="shared" si="4"/>
        <v/>
      </c>
    </row>
    <row r="279" spans="1:11" ht="14.25" hidden="1" customHeight="1">
      <c r="A279" s="45">
        <v>42898.495127314818</v>
      </c>
      <c r="B279" s="15">
        <v>154665</v>
      </c>
      <c r="C279" t="s">
        <v>2433</v>
      </c>
      <c r="D279" t="s">
        <v>2434</v>
      </c>
      <c r="E279" t="s">
        <v>2435</v>
      </c>
      <c r="F279" s="15">
        <v>-177</v>
      </c>
      <c r="G279" t="s">
        <v>949</v>
      </c>
      <c r="H279" t="s">
        <v>1061</v>
      </c>
      <c r="I279" t="s">
        <v>951</v>
      </c>
      <c r="J279">
        <f>VLOOKUP(B279,自助退!B:G,5,FALSE)</f>
        <v>177</v>
      </c>
      <c r="K279" t="str">
        <f t="shared" si="4"/>
        <v/>
      </c>
    </row>
    <row r="280" spans="1:11" ht="14.25" hidden="1" customHeight="1">
      <c r="A280" s="45">
        <v>42898.496342592596</v>
      </c>
      <c r="B280" s="15">
        <v>154725</v>
      </c>
      <c r="C280" t="s">
        <v>2436</v>
      </c>
      <c r="D280" t="s">
        <v>2437</v>
      </c>
      <c r="E280" t="s">
        <v>2438</v>
      </c>
      <c r="F280" s="15">
        <v>-400</v>
      </c>
      <c r="G280" t="s">
        <v>949</v>
      </c>
      <c r="H280" t="s">
        <v>1274</v>
      </c>
      <c r="I280" t="s">
        <v>951</v>
      </c>
      <c r="J280">
        <f>VLOOKUP(B280,自助退!B:G,5,FALSE)</f>
        <v>400</v>
      </c>
      <c r="K280" t="str">
        <f t="shared" si="4"/>
        <v/>
      </c>
    </row>
    <row r="281" spans="1:11" ht="14.25" hidden="1" customHeight="1">
      <c r="A281" s="45">
        <v>42898.497881944444</v>
      </c>
      <c r="B281" s="15">
        <v>154797</v>
      </c>
      <c r="C281" t="s">
        <v>2439</v>
      </c>
      <c r="D281" t="s">
        <v>2440</v>
      </c>
      <c r="E281" t="s">
        <v>2441</v>
      </c>
      <c r="F281" s="15">
        <v>-877</v>
      </c>
      <c r="G281" t="s">
        <v>949</v>
      </c>
      <c r="H281" t="s">
        <v>1061</v>
      </c>
      <c r="I281" t="s">
        <v>951</v>
      </c>
      <c r="J281">
        <f>VLOOKUP(B281,自助退!B:G,5,FALSE)</f>
        <v>877</v>
      </c>
      <c r="K281" t="str">
        <f t="shared" si="4"/>
        <v/>
      </c>
    </row>
    <row r="282" spans="1:11" ht="14.25" hidden="1" customHeight="1">
      <c r="A282" s="45">
        <v>42898.509050925924</v>
      </c>
      <c r="B282" s="15">
        <v>155131</v>
      </c>
      <c r="C282" t="s">
        <v>2442</v>
      </c>
      <c r="D282" t="s">
        <v>2443</v>
      </c>
      <c r="E282" t="s">
        <v>2444</v>
      </c>
      <c r="F282" s="15">
        <v>-20</v>
      </c>
      <c r="G282" t="s">
        <v>949</v>
      </c>
      <c r="H282" t="s">
        <v>1104</v>
      </c>
      <c r="I282" t="s">
        <v>951</v>
      </c>
      <c r="J282">
        <f>VLOOKUP(B282,自助退!B:G,5,FALSE)</f>
        <v>20</v>
      </c>
      <c r="K282" t="str">
        <f t="shared" si="4"/>
        <v/>
      </c>
    </row>
    <row r="283" spans="1:11" ht="14.25" hidden="1" customHeight="1">
      <c r="A283" s="45">
        <v>42898.521412037036</v>
      </c>
      <c r="B283" s="15">
        <v>155362</v>
      </c>
      <c r="C283" t="s">
        <v>2445</v>
      </c>
      <c r="D283" t="s">
        <v>2446</v>
      </c>
      <c r="E283" t="s">
        <v>2447</v>
      </c>
      <c r="F283" s="15">
        <v>-174</v>
      </c>
      <c r="G283" t="s">
        <v>949</v>
      </c>
      <c r="H283" t="s">
        <v>1459</v>
      </c>
      <c r="I283" t="s">
        <v>951</v>
      </c>
      <c r="J283">
        <f>VLOOKUP(B283,自助退!B:G,5,FALSE)</f>
        <v>174</v>
      </c>
      <c r="K283" t="str">
        <f t="shared" si="4"/>
        <v/>
      </c>
    </row>
    <row r="284" spans="1:11" ht="14.25" hidden="1" customHeight="1">
      <c r="A284" s="45">
        <v>42898.522430555553</v>
      </c>
      <c r="B284" s="15">
        <v>155381</v>
      </c>
      <c r="C284" t="s">
        <v>2448</v>
      </c>
      <c r="D284" t="s">
        <v>2449</v>
      </c>
      <c r="E284" t="s">
        <v>2450</v>
      </c>
      <c r="F284" s="15">
        <v>-1259</v>
      </c>
      <c r="G284" t="s">
        <v>949</v>
      </c>
      <c r="H284" t="s">
        <v>987</v>
      </c>
      <c r="I284" t="s">
        <v>951</v>
      </c>
      <c r="J284">
        <f>VLOOKUP(B284,自助退!B:G,5,FALSE)</f>
        <v>1259</v>
      </c>
      <c r="K284" t="str">
        <f t="shared" si="4"/>
        <v/>
      </c>
    </row>
    <row r="285" spans="1:11" ht="14.25" hidden="1" customHeight="1">
      <c r="A285" s="45">
        <v>42898.538391203707</v>
      </c>
      <c r="B285" s="15">
        <v>155572</v>
      </c>
      <c r="C285" t="s">
        <v>2451</v>
      </c>
      <c r="D285" t="s">
        <v>2452</v>
      </c>
      <c r="E285" t="s">
        <v>2453</v>
      </c>
      <c r="F285" s="15">
        <v>-1950</v>
      </c>
      <c r="G285" t="s">
        <v>949</v>
      </c>
      <c r="H285" t="s">
        <v>1274</v>
      </c>
      <c r="I285" t="s">
        <v>951</v>
      </c>
      <c r="J285">
        <f>VLOOKUP(B285,自助退!B:G,5,FALSE)</f>
        <v>1950</v>
      </c>
      <c r="K285" t="str">
        <f t="shared" si="4"/>
        <v/>
      </c>
    </row>
    <row r="286" spans="1:11" ht="14.25" hidden="1" customHeight="1">
      <c r="A286" s="45">
        <v>42898.544004629628</v>
      </c>
      <c r="B286" s="15">
        <v>155627</v>
      </c>
      <c r="C286" t="s">
        <v>2454</v>
      </c>
      <c r="D286" t="s">
        <v>2455</v>
      </c>
      <c r="E286" t="s">
        <v>2456</v>
      </c>
      <c r="F286" s="15">
        <v>-74</v>
      </c>
      <c r="G286" t="s">
        <v>949</v>
      </c>
      <c r="H286" t="s">
        <v>1006</v>
      </c>
      <c r="I286" t="s">
        <v>951</v>
      </c>
      <c r="J286">
        <f>VLOOKUP(B286,自助退!B:G,5,FALSE)</f>
        <v>74</v>
      </c>
      <c r="K286" t="str">
        <f t="shared" si="4"/>
        <v/>
      </c>
    </row>
    <row r="287" spans="1:11" ht="14.25" hidden="1" customHeight="1">
      <c r="A287" s="45">
        <v>42898.593680555554</v>
      </c>
      <c r="B287" s="15">
        <v>156521</v>
      </c>
      <c r="C287" t="s">
        <v>2457</v>
      </c>
      <c r="D287" t="s">
        <v>2458</v>
      </c>
      <c r="E287" t="s">
        <v>2459</v>
      </c>
      <c r="F287" s="15">
        <v>-200</v>
      </c>
      <c r="G287" t="s">
        <v>949</v>
      </c>
      <c r="H287" t="s">
        <v>1131</v>
      </c>
      <c r="I287" t="s">
        <v>951</v>
      </c>
      <c r="J287">
        <f>VLOOKUP(B287,自助退!B:G,5,FALSE)</f>
        <v>200</v>
      </c>
      <c r="K287" t="str">
        <f t="shared" si="4"/>
        <v/>
      </c>
    </row>
    <row r="288" spans="1:11" ht="14.25" hidden="1" customHeight="1">
      <c r="A288" s="45">
        <v>42898.595289351855</v>
      </c>
      <c r="B288" s="15">
        <v>156627</v>
      </c>
      <c r="C288" t="s">
        <v>2460</v>
      </c>
      <c r="D288" t="s">
        <v>2461</v>
      </c>
      <c r="E288" t="s">
        <v>2462</v>
      </c>
      <c r="F288" s="15">
        <v>-1000</v>
      </c>
      <c r="G288" t="s">
        <v>949</v>
      </c>
      <c r="H288" t="s">
        <v>1120</v>
      </c>
      <c r="I288" t="s">
        <v>951</v>
      </c>
      <c r="J288">
        <f>VLOOKUP(B288,自助退!B:G,5,FALSE)</f>
        <v>1000</v>
      </c>
      <c r="K288" t="str">
        <f t="shared" si="4"/>
        <v/>
      </c>
    </row>
    <row r="289" spans="1:11" ht="14.25" hidden="1" customHeight="1">
      <c r="A289" s="45">
        <v>42898.620717592596</v>
      </c>
      <c r="B289" s="15">
        <v>158308</v>
      </c>
      <c r="C289" t="s">
        <v>2463</v>
      </c>
      <c r="D289" t="s">
        <v>2464</v>
      </c>
      <c r="E289" t="s">
        <v>2465</v>
      </c>
      <c r="F289" s="15">
        <v>-1441</v>
      </c>
      <c r="G289" t="s">
        <v>949</v>
      </c>
      <c r="H289" t="s">
        <v>1069</v>
      </c>
      <c r="I289" t="s">
        <v>951</v>
      </c>
      <c r="J289">
        <f>VLOOKUP(B289,自助退!B:G,5,FALSE)</f>
        <v>1441</v>
      </c>
      <c r="K289" t="str">
        <f t="shared" si="4"/>
        <v/>
      </c>
    </row>
    <row r="290" spans="1:11" ht="14.25" hidden="1" customHeight="1">
      <c r="A290" s="45">
        <v>42898.634074074071</v>
      </c>
      <c r="B290" s="15">
        <v>159269</v>
      </c>
      <c r="C290" t="s">
        <v>2466</v>
      </c>
      <c r="D290" t="s">
        <v>2467</v>
      </c>
      <c r="E290" t="s">
        <v>2468</v>
      </c>
      <c r="F290" s="15">
        <v>-392</v>
      </c>
      <c r="G290" t="s">
        <v>949</v>
      </c>
      <c r="H290" t="s">
        <v>1318</v>
      </c>
      <c r="I290" t="s">
        <v>951</v>
      </c>
      <c r="J290">
        <f>VLOOKUP(B290,自助退!B:G,5,FALSE)</f>
        <v>392</v>
      </c>
      <c r="K290" t="str">
        <f t="shared" si="4"/>
        <v/>
      </c>
    </row>
    <row r="291" spans="1:11" ht="14.25" hidden="1" customHeight="1">
      <c r="A291" s="45">
        <v>42898.650578703702</v>
      </c>
      <c r="B291" s="15">
        <v>160413</v>
      </c>
      <c r="C291" t="s">
        <v>2469</v>
      </c>
      <c r="D291" t="s">
        <v>2470</v>
      </c>
      <c r="E291" t="s">
        <v>2471</v>
      </c>
      <c r="F291" s="15">
        <v>-112</v>
      </c>
      <c r="G291" t="s">
        <v>949</v>
      </c>
      <c r="H291" t="s">
        <v>1274</v>
      </c>
      <c r="I291" t="s">
        <v>951</v>
      </c>
      <c r="J291">
        <f>VLOOKUP(B291,自助退!B:G,5,FALSE)</f>
        <v>112</v>
      </c>
      <c r="K291" t="str">
        <f t="shared" si="4"/>
        <v/>
      </c>
    </row>
    <row r="292" spans="1:11" ht="14.25" hidden="1" customHeight="1">
      <c r="A292" s="45">
        <v>42898.653796296298</v>
      </c>
      <c r="B292" s="15">
        <v>160601</v>
      </c>
      <c r="C292" t="s">
        <v>2472</v>
      </c>
      <c r="D292" t="s">
        <v>2473</v>
      </c>
      <c r="E292" t="s">
        <v>2474</v>
      </c>
      <c r="F292" s="15">
        <v>-192</v>
      </c>
      <c r="G292" t="s">
        <v>949</v>
      </c>
      <c r="H292" t="s">
        <v>1112</v>
      </c>
      <c r="I292" t="s">
        <v>951</v>
      </c>
      <c r="J292">
        <f>VLOOKUP(B292,自助退!B:G,5,FALSE)</f>
        <v>192</v>
      </c>
      <c r="K292" t="str">
        <f t="shared" si="4"/>
        <v/>
      </c>
    </row>
    <row r="293" spans="1:11" ht="14.25" hidden="1" customHeight="1">
      <c r="A293" s="45">
        <v>42898.656122685185</v>
      </c>
      <c r="B293" s="15">
        <v>160775</v>
      </c>
      <c r="C293" t="s">
        <v>2475</v>
      </c>
      <c r="D293" t="s">
        <v>2476</v>
      </c>
      <c r="E293" t="s">
        <v>2477</v>
      </c>
      <c r="F293" s="15">
        <v>-300</v>
      </c>
      <c r="G293" t="s">
        <v>949</v>
      </c>
      <c r="H293" t="s">
        <v>1150</v>
      </c>
      <c r="I293" t="s">
        <v>951</v>
      </c>
      <c r="J293">
        <f>VLOOKUP(B293,自助退!B:G,5,FALSE)</f>
        <v>300</v>
      </c>
      <c r="K293" t="str">
        <f t="shared" si="4"/>
        <v/>
      </c>
    </row>
    <row r="294" spans="1:11" ht="14.25" hidden="1" customHeight="1">
      <c r="A294" s="45">
        <v>42898.65966435185</v>
      </c>
      <c r="B294" s="15">
        <v>160994</v>
      </c>
      <c r="C294" t="s">
        <v>2478</v>
      </c>
      <c r="D294" t="s">
        <v>2479</v>
      </c>
      <c r="E294" t="s">
        <v>2480</v>
      </c>
      <c r="F294" s="15">
        <v>-72</v>
      </c>
      <c r="G294" t="s">
        <v>949</v>
      </c>
      <c r="H294" t="s">
        <v>1038</v>
      </c>
      <c r="I294" t="s">
        <v>951</v>
      </c>
      <c r="J294">
        <f>VLOOKUP(B294,自助退!B:G,5,FALSE)</f>
        <v>72</v>
      </c>
      <c r="K294" t="str">
        <f t="shared" si="4"/>
        <v/>
      </c>
    </row>
    <row r="295" spans="1:11" ht="14.25" hidden="1" customHeight="1">
      <c r="A295" s="45">
        <v>42898.659861111111</v>
      </c>
      <c r="B295" s="15">
        <v>161004</v>
      </c>
      <c r="C295" t="s">
        <v>2481</v>
      </c>
      <c r="D295" t="s">
        <v>2482</v>
      </c>
      <c r="E295" t="s">
        <v>2483</v>
      </c>
      <c r="F295" s="15">
        <v>-9880</v>
      </c>
      <c r="G295" t="s">
        <v>949</v>
      </c>
      <c r="H295" t="s">
        <v>1139</v>
      </c>
      <c r="I295" t="s">
        <v>951</v>
      </c>
      <c r="J295">
        <f>VLOOKUP(B295,自助退!B:G,5,FALSE)</f>
        <v>9880</v>
      </c>
      <c r="K295" t="str">
        <f t="shared" si="4"/>
        <v/>
      </c>
    </row>
    <row r="296" spans="1:11" ht="14.25" hidden="1" customHeight="1">
      <c r="A296" s="45">
        <v>42898.670439814814</v>
      </c>
      <c r="B296" s="15">
        <v>161642</v>
      </c>
      <c r="C296" t="s">
        <v>2484</v>
      </c>
      <c r="D296" t="s">
        <v>2485</v>
      </c>
      <c r="E296" t="s">
        <v>2486</v>
      </c>
      <c r="F296" s="15">
        <v>-64</v>
      </c>
      <c r="G296" t="s">
        <v>949</v>
      </c>
      <c r="H296" t="s">
        <v>1023</v>
      </c>
      <c r="I296" t="s">
        <v>951</v>
      </c>
      <c r="J296">
        <f>VLOOKUP(B296,自助退!B:G,5,FALSE)</f>
        <v>64</v>
      </c>
      <c r="K296" t="str">
        <f t="shared" si="4"/>
        <v/>
      </c>
    </row>
    <row r="297" spans="1:11" ht="14.25" hidden="1" customHeight="1">
      <c r="A297" s="45">
        <v>42898.691412037035</v>
      </c>
      <c r="B297" s="15">
        <v>162827</v>
      </c>
      <c r="C297" t="s">
        <v>2487</v>
      </c>
      <c r="D297" t="s">
        <v>2488</v>
      </c>
      <c r="E297" t="s">
        <v>2489</v>
      </c>
      <c r="F297" s="15">
        <v>-16</v>
      </c>
      <c r="G297" t="s">
        <v>949</v>
      </c>
      <c r="H297" t="s">
        <v>1017</v>
      </c>
      <c r="I297" t="s">
        <v>951</v>
      </c>
      <c r="J297">
        <f>VLOOKUP(B297,自助退!B:G,5,FALSE)</f>
        <v>16</v>
      </c>
      <c r="K297" t="str">
        <f t="shared" si="4"/>
        <v/>
      </c>
    </row>
    <row r="298" spans="1:11" ht="14.25" hidden="1" customHeight="1">
      <c r="A298" s="45">
        <v>42898.712881944448</v>
      </c>
      <c r="B298" s="15">
        <v>163766</v>
      </c>
      <c r="C298" t="s">
        <v>2490</v>
      </c>
      <c r="D298" t="s">
        <v>2491</v>
      </c>
      <c r="E298" t="s">
        <v>2492</v>
      </c>
      <c r="F298" s="15">
        <v>-64</v>
      </c>
      <c r="G298" t="s">
        <v>949</v>
      </c>
      <c r="H298" t="s">
        <v>1318</v>
      </c>
      <c r="I298" t="s">
        <v>951</v>
      </c>
      <c r="J298">
        <f>VLOOKUP(B298,自助退!B:G,5,FALSE)</f>
        <v>64</v>
      </c>
      <c r="K298" t="str">
        <f t="shared" si="4"/>
        <v/>
      </c>
    </row>
    <row r="299" spans="1:11" ht="14.25" hidden="1" customHeight="1">
      <c r="A299" s="45">
        <v>42898.720868055556</v>
      </c>
      <c r="B299" s="15">
        <v>164001</v>
      </c>
      <c r="C299" t="s">
        <v>2493</v>
      </c>
      <c r="D299" t="s">
        <v>2494</v>
      </c>
      <c r="E299" t="s">
        <v>2495</v>
      </c>
      <c r="F299" s="15">
        <v>-423</v>
      </c>
      <c r="G299" t="s">
        <v>949</v>
      </c>
      <c r="H299" t="s">
        <v>1001</v>
      </c>
      <c r="I299" t="s">
        <v>951</v>
      </c>
      <c r="J299">
        <f>VLOOKUP(B299,自助退!B:G,5,FALSE)</f>
        <v>423</v>
      </c>
      <c r="K299" t="str">
        <f t="shared" si="4"/>
        <v/>
      </c>
    </row>
    <row r="300" spans="1:11" ht="14.25" hidden="1" customHeight="1">
      <c r="A300" s="45">
        <v>42898.733865740738</v>
      </c>
      <c r="B300" s="15">
        <v>164385</v>
      </c>
      <c r="C300" t="s">
        <v>1251</v>
      </c>
      <c r="D300" t="s">
        <v>1249</v>
      </c>
      <c r="E300" t="s">
        <v>1250</v>
      </c>
      <c r="F300" s="15">
        <v>-207</v>
      </c>
      <c r="G300" t="s">
        <v>949</v>
      </c>
      <c r="H300" t="s">
        <v>968</v>
      </c>
      <c r="I300" t="s">
        <v>951</v>
      </c>
      <c r="J300">
        <f>VLOOKUP(B300,自助退!B:G,5,FALSE)</f>
        <v>207</v>
      </c>
      <c r="K300" t="str">
        <f t="shared" si="4"/>
        <v/>
      </c>
    </row>
    <row r="301" spans="1:11" ht="14.25" hidden="1" customHeight="1">
      <c r="A301" s="45">
        <v>42898.734571759262</v>
      </c>
      <c r="B301" s="15">
        <v>164403</v>
      </c>
      <c r="C301" t="s">
        <v>2496</v>
      </c>
      <c r="D301" t="s">
        <v>1249</v>
      </c>
      <c r="E301" t="s">
        <v>1250</v>
      </c>
      <c r="F301" s="15">
        <v>-177</v>
      </c>
      <c r="G301" t="s">
        <v>949</v>
      </c>
      <c r="H301" t="s">
        <v>968</v>
      </c>
      <c r="I301" t="s">
        <v>951</v>
      </c>
      <c r="J301">
        <f>VLOOKUP(B301,自助退!B:G,5,FALSE)</f>
        <v>177</v>
      </c>
      <c r="K301" t="str">
        <f t="shared" si="4"/>
        <v/>
      </c>
    </row>
    <row r="302" spans="1:11" ht="14.25" hidden="1" customHeight="1">
      <c r="A302" s="45">
        <v>42898.739108796297</v>
      </c>
      <c r="B302" s="15">
        <v>164487</v>
      </c>
      <c r="C302" t="s">
        <v>2497</v>
      </c>
      <c r="D302" t="s">
        <v>2498</v>
      </c>
      <c r="E302" t="s">
        <v>2499</v>
      </c>
      <c r="F302" s="15">
        <v>-301</v>
      </c>
      <c r="G302" t="s">
        <v>949</v>
      </c>
      <c r="H302" t="s">
        <v>1135</v>
      </c>
      <c r="I302" t="s">
        <v>951</v>
      </c>
      <c r="J302">
        <f>VLOOKUP(B302,自助退!B:G,5,FALSE)</f>
        <v>301</v>
      </c>
      <c r="K302" t="str">
        <f t="shared" si="4"/>
        <v/>
      </c>
    </row>
    <row r="303" spans="1:11" ht="14.25" hidden="1" customHeight="1">
      <c r="A303" s="45">
        <v>42898.73945601852</v>
      </c>
      <c r="B303" s="15">
        <v>164497</v>
      </c>
      <c r="C303" t="s">
        <v>2500</v>
      </c>
      <c r="D303" t="s">
        <v>2501</v>
      </c>
      <c r="E303" t="s">
        <v>2502</v>
      </c>
      <c r="F303" s="15">
        <v>-424</v>
      </c>
      <c r="G303" t="s">
        <v>949</v>
      </c>
      <c r="H303" t="s">
        <v>2503</v>
      </c>
      <c r="I303" t="s">
        <v>951</v>
      </c>
      <c r="J303">
        <f>VLOOKUP(B303,自助退!B:G,5,FALSE)</f>
        <v>424</v>
      </c>
      <c r="K303" t="str">
        <f t="shared" si="4"/>
        <v/>
      </c>
    </row>
    <row r="304" spans="1:11" ht="14.25" hidden="1" customHeight="1">
      <c r="A304" s="45">
        <v>42898.739745370367</v>
      </c>
      <c r="B304" s="15">
        <v>164508</v>
      </c>
      <c r="C304" t="s">
        <v>2504</v>
      </c>
      <c r="D304" t="s">
        <v>2505</v>
      </c>
      <c r="E304" t="s">
        <v>2506</v>
      </c>
      <c r="F304" s="15">
        <v>-96</v>
      </c>
      <c r="G304" t="s">
        <v>949</v>
      </c>
      <c r="H304" t="s">
        <v>2503</v>
      </c>
      <c r="I304" t="s">
        <v>951</v>
      </c>
      <c r="J304">
        <f>VLOOKUP(B304,自助退!B:G,5,FALSE)</f>
        <v>96</v>
      </c>
      <c r="K304" t="str">
        <f t="shared" si="4"/>
        <v/>
      </c>
    </row>
    <row r="305" spans="1:11" ht="14.25" hidden="1" customHeight="1">
      <c r="A305" s="45">
        <v>42898.742511574077</v>
      </c>
      <c r="B305" s="15">
        <v>164545</v>
      </c>
      <c r="C305" t="s">
        <v>2507</v>
      </c>
      <c r="D305" t="s">
        <v>2508</v>
      </c>
      <c r="E305" t="s">
        <v>2509</v>
      </c>
      <c r="F305" s="15">
        <v>-75</v>
      </c>
      <c r="G305" t="s">
        <v>949</v>
      </c>
      <c r="H305" t="s">
        <v>983</v>
      </c>
      <c r="I305" t="s">
        <v>951</v>
      </c>
      <c r="J305">
        <f>VLOOKUP(B305,自助退!B:G,5,FALSE)</f>
        <v>75</v>
      </c>
      <c r="K305" t="str">
        <f t="shared" si="4"/>
        <v/>
      </c>
    </row>
    <row r="306" spans="1:11" ht="14.25" hidden="1" customHeight="1">
      <c r="A306" s="45">
        <v>42898.746053240742</v>
      </c>
      <c r="B306" s="15">
        <v>164621</v>
      </c>
      <c r="C306" t="s">
        <v>2510</v>
      </c>
      <c r="D306" t="s">
        <v>2511</v>
      </c>
      <c r="E306" t="s">
        <v>2512</v>
      </c>
      <c r="F306" s="15">
        <v>-25</v>
      </c>
      <c r="G306" t="s">
        <v>949</v>
      </c>
      <c r="H306" t="s">
        <v>1061</v>
      </c>
      <c r="I306" t="s">
        <v>951</v>
      </c>
      <c r="J306">
        <f>VLOOKUP(B306,自助退!B:G,5,FALSE)</f>
        <v>25</v>
      </c>
      <c r="K306" t="str">
        <f t="shared" si="4"/>
        <v/>
      </c>
    </row>
    <row r="307" spans="1:11" ht="14.25" hidden="1" customHeight="1">
      <c r="A307" s="45">
        <v>42898.761122685188</v>
      </c>
      <c r="B307" s="15">
        <v>164755</v>
      </c>
      <c r="C307" t="s">
        <v>2513</v>
      </c>
      <c r="D307" t="s">
        <v>2514</v>
      </c>
      <c r="E307" t="s">
        <v>2515</v>
      </c>
      <c r="F307" s="15">
        <v>-50</v>
      </c>
      <c r="G307" t="s">
        <v>949</v>
      </c>
      <c r="H307" t="s">
        <v>1034</v>
      </c>
      <c r="I307" t="s">
        <v>951</v>
      </c>
      <c r="J307">
        <f>VLOOKUP(B307,自助退!B:G,5,FALSE)</f>
        <v>50</v>
      </c>
      <c r="K307" t="str">
        <f t="shared" si="4"/>
        <v/>
      </c>
    </row>
    <row r="308" spans="1:11" ht="14.25" hidden="1" customHeight="1">
      <c r="A308" s="45">
        <v>42898.761157407411</v>
      </c>
      <c r="B308" s="15">
        <v>164756</v>
      </c>
      <c r="C308" t="s">
        <v>2516</v>
      </c>
      <c r="D308" t="s">
        <v>2517</v>
      </c>
      <c r="E308" t="s">
        <v>2518</v>
      </c>
      <c r="F308" s="15">
        <v>-1030</v>
      </c>
      <c r="G308" t="s">
        <v>949</v>
      </c>
      <c r="H308" t="s">
        <v>1318</v>
      </c>
      <c r="I308" t="s">
        <v>951</v>
      </c>
      <c r="J308">
        <f>VLOOKUP(B308,自助退!B:G,5,FALSE)</f>
        <v>1030</v>
      </c>
      <c r="K308" t="str">
        <f t="shared" si="4"/>
        <v/>
      </c>
    </row>
    <row r="309" spans="1:11" ht="14.25" hidden="1" customHeight="1">
      <c r="A309" s="45">
        <v>42899.35564814815</v>
      </c>
      <c r="B309" s="15">
        <v>167752</v>
      </c>
      <c r="C309" t="s">
        <v>2649</v>
      </c>
      <c r="D309" t="s">
        <v>2650</v>
      </c>
      <c r="E309" t="s">
        <v>2651</v>
      </c>
      <c r="F309" s="15">
        <v>-550</v>
      </c>
      <c r="G309" t="s">
        <v>949</v>
      </c>
      <c r="H309" t="s">
        <v>1223</v>
      </c>
      <c r="I309" t="s">
        <v>951</v>
      </c>
      <c r="J309">
        <f>VLOOKUP(B309,自助退!B:G,5,FALSE)</f>
        <v>550</v>
      </c>
      <c r="K309" t="str">
        <f t="shared" si="4"/>
        <v/>
      </c>
    </row>
    <row r="310" spans="1:11" ht="14.25" hidden="1" customHeight="1">
      <c r="A310" s="45">
        <v>42899.375590277778</v>
      </c>
      <c r="B310" s="15">
        <v>169481</v>
      </c>
      <c r="C310" t="s">
        <v>2652</v>
      </c>
      <c r="D310" t="s">
        <v>2653</v>
      </c>
      <c r="E310" t="s">
        <v>2654</v>
      </c>
      <c r="F310" s="15">
        <v>-1592</v>
      </c>
      <c r="G310" t="s">
        <v>949</v>
      </c>
      <c r="H310" t="s">
        <v>2503</v>
      </c>
      <c r="I310" t="s">
        <v>951</v>
      </c>
      <c r="J310">
        <f>VLOOKUP(B310,自助退!B:G,5,FALSE)</f>
        <v>1592</v>
      </c>
      <c r="K310" t="str">
        <f t="shared" ref="K310:K373" si="5">IF(J310=F310*-1,"",1)</f>
        <v/>
      </c>
    </row>
    <row r="311" spans="1:11" ht="14.25" hidden="1" customHeight="1">
      <c r="A311" s="45">
        <v>42899.403402777774</v>
      </c>
      <c r="B311" s="15">
        <v>172113</v>
      </c>
      <c r="C311" t="s">
        <v>2655</v>
      </c>
      <c r="D311" t="s">
        <v>2656</v>
      </c>
      <c r="E311" t="s">
        <v>2657</v>
      </c>
      <c r="F311" s="15">
        <v>-711</v>
      </c>
      <c r="G311" t="s">
        <v>949</v>
      </c>
      <c r="H311" t="s">
        <v>968</v>
      </c>
      <c r="I311" t="s">
        <v>951</v>
      </c>
      <c r="J311">
        <f>VLOOKUP(B311,自助退!B:G,5,FALSE)</f>
        <v>711</v>
      </c>
      <c r="K311" t="str">
        <f t="shared" si="5"/>
        <v/>
      </c>
    </row>
    <row r="312" spans="1:11" ht="14.25" hidden="1" customHeight="1">
      <c r="A312" s="45">
        <v>42899.403564814813</v>
      </c>
      <c r="B312" s="15">
        <v>172123</v>
      </c>
      <c r="C312" t="s">
        <v>2658</v>
      </c>
      <c r="D312" t="s">
        <v>2659</v>
      </c>
      <c r="E312" t="s">
        <v>2660</v>
      </c>
      <c r="F312" s="15">
        <v>-10</v>
      </c>
      <c r="G312" t="s">
        <v>949</v>
      </c>
      <c r="H312" t="s">
        <v>1361</v>
      </c>
      <c r="I312" t="s">
        <v>951</v>
      </c>
      <c r="J312">
        <f>VLOOKUP(B312,自助退!B:G,5,FALSE)</f>
        <v>10</v>
      </c>
      <c r="K312" t="str">
        <f t="shared" si="5"/>
        <v/>
      </c>
    </row>
    <row r="313" spans="1:11" ht="14.25" hidden="1" customHeight="1">
      <c r="A313" s="45">
        <v>42899.407118055555</v>
      </c>
      <c r="B313" s="15">
        <v>172426</v>
      </c>
      <c r="C313" t="s">
        <v>2661</v>
      </c>
      <c r="D313" t="s">
        <v>2662</v>
      </c>
      <c r="E313" t="s">
        <v>2663</v>
      </c>
      <c r="F313" s="15">
        <v>-257</v>
      </c>
      <c r="G313" t="s">
        <v>949</v>
      </c>
      <c r="H313" t="s">
        <v>1459</v>
      </c>
      <c r="I313" t="s">
        <v>951</v>
      </c>
      <c r="J313">
        <f>VLOOKUP(B313,自助退!B:G,5,FALSE)</f>
        <v>257</v>
      </c>
      <c r="K313" t="str">
        <f t="shared" si="5"/>
        <v/>
      </c>
    </row>
    <row r="314" spans="1:11" ht="14.25" hidden="1" customHeight="1">
      <c r="A314" s="45">
        <v>42899.407731481479</v>
      </c>
      <c r="B314" s="15">
        <v>172477</v>
      </c>
      <c r="C314" t="s">
        <v>2664</v>
      </c>
      <c r="D314" t="s">
        <v>2665</v>
      </c>
      <c r="E314" t="s">
        <v>2666</v>
      </c>
      <c r="F314" s="15">
        <v>-15</v>
      </c>
      <c r="G314" t="s">
        <v>949</v>
      </c>
      <c r="H314" t="s">
        <v>1053</v>
      </c>
      <c r="I314" t="s">
        <v>951</v>
      </c>
      <c r="J314">
        <f>VLOOKUP(B314,自助退!B:G,5,FALSE)</f>
        <v>15</v>
      </c>
      <c r="K314" t="str">
        <f t="shared" si="5"/>
        <v/>
      </c>
    </row>
    <row r="315" spans="1:11" ht="14.25" hidden="1" customHeight="1">
      <c r="A315" s="45">
        <v>42899.414837962962</v>
      </c>
      <c r="B315" s="15">
        <v>173095</v>
      </c>
      <c r="C315" t="s">
        <v>2667</v>
      </c>
      <c r="D315" t="s">
        <v>2668</v>
      </c>
      <c r="E315" t="s">
        <v>2669</v>
      </c>
      <c r="F315" s="15">
        <v>-500</v>
      </c>
      <c r="G315" t="s">
        <v>949</v>
      </c>
      <c r="H315" t="s">
        <v>994</v>
      </c>
      <c r="I315" t="s">
        <v>951</v>
      </c>
      <c r="J315">
        <f>VLOOKUP(B315,自助退!B:G,5,FALSE)</f>
        <v>500</v>
      </c>
      <c r="K315" t="str">
        <f t="shared" si="5"/>
        <v/>
      </c>
    </row>
    <row r="316" spans="1:11" ht="14.25" hidden="1" customHeight="1">
      <c r="A316" s="45">
        <v>42899.432129629633</v>
      </c>
      <c r="B316" s="15">
        <v>174677</v>
      </c>
      <c r="C316" t="s">
        <v>2670</v>
      </c>
      <c r="D316" t="s">
        <v>2671</v>
      </c>
      <c r="E316" t="s">
        <v>2672</v>
      </c>
      <c r="F316" s="15">
        <v>-2000</v>
      </c>
      <c r="G316" t="s">
        <v>949</v>
      </c>
      <c r="H316" t="s">
        <v>1023</v>
      </c>
      <c r="I316" t="s">
        <v>951</v>
      </c>
      <c r="J316">
        <f>VLOOKUP(B316,自助退!B:G,5,FALSE)</f>
        <v>2000</v>
      </c>
      <c r="K316" t="str">
        <f t="shared" si="5"/>
        <v/>
      </c>
    </row>
    <row r="317" spans="1:11" ht="14.25" hidden="1" customHeight="1">
      <c r="A317" s="45">
        <v>42899.433749999997</v>
      </c>
      <c r="B317" s="15">
        <v>174834</v>
      </c>
      <c r="C317" t="s">
        <v>2673</v>
      </c>
      <c r="D317" t="s">
        <v>2674</v>
      </c>
      <c r="E317" t="s">
        <v>2675</v>
      </c>
      <c r="F317" s="15">
        <v>-186</v>
      </c>
      <c r="G317" t="s">
        <v>949</v>
      </c>
      <c r="H317" t="s">
        <v>968</v>
      </c>
      <c r="I317" t="s">
        <v>951</v>
      </c>
      <c r="J317">
        <f>VLOOKUP(B317,自助退!B:G,5,FALSE)</f>
        <v>186</v>
      </c>
      <c r="K317" t="str">
        <f t="shared" si="5"/>
        <v/>
      </c>
    </row>
    <row r="318" spans="1:11" ht="14.25" hidden="1" customHeight="1">
      <c r="A318" s="45">
        <v>42899.441747685189</v>
      </c>
      <c r="B318" s="15">
        <v>175415</v>
      </c>
      <c r="C318" t="s">
        <v>2676</v>
      </c>
      <c r="D318" t="s">
        <v>2677</v>
      </c>
      <c r="E318" t="s">
        <v>2678</v>
      </c>
      <c r="F318" s="15">
        <v>-109</v>
      </c>
      <c r="G318" t="s">
        <v>949</v>
      </c>
      <c r="H318" t="s">
        <v>1098</v>
      </c>
      <c r="I318" t="s">
        <v>951</v>
      </c>
      <c r="J318">
        <f>VLOOKUP(B318,自助退!B:G,5,FALSE)</f>
        <v>109</v>
      </c>
      <c r="K318" t="str">
        <f t="shared" si="5"/>
        <v/>
      </c>
    </row>
    <row r="319" spans="1:11" ht="14.25" hidden="1" customHeight="1">
      <c r="A319" s="45">
        <v>42899.452430555553</v>
      </c>
      <c r="B319" s="15">
        <v>176310</v>
      </c>
      <c r="C319" t="s">
        <v>2679</v>
      </c>
      <c r="D319" t="s">
        <v>2680</v>
      </c>
      <c r="E319" t="s">
        <v>2681</v>
      </c>
      <c r="F319" s="15">
        <v>-4280</v>
      </c>
      <c r="G319" t="s">
        <v>949</v>
      </c>
      <c r="H319" t="s">
        <v>968</v>
      </c>
      <c r="I319" t="s">
        <v>951</v>
      </c>
      <c r="J319">
        <f>VLOOKUP(B319,自助退!B:G,5,FALSE)</f>
        <v>4280</v>
      </c>
      <c r="K319" t="str">
        <f t="shared" si="5"/>
        <v/>
      </c>
    </row>
    <row r="320" spans="1:11" ht="14.25" hidden="1" customHeight="1">
      <c r="A320" s="45">
        <v>42899.452673611115</v>
      </c>
      <c r="B320" s="15">
        <v>176324</v>
      </c>
      <c r="C320" t="s">
        <v>2682</v>
      </c>
      <c r="D320" t="s">
        <v>2683</v>
      </c>
      <c r="E320" t="s">
        <v>2684</v>
      </c>
      <c r="F320" s="15">
        <v>-500</v>
      </c>
      <c r="G320" t="s">
        <v>949</v>
      </c>
      <c r="H320" t="s">
        <v>968</v>
      </c>
      <c r="I320" t="s">
        <v>951</v>
      </c>
      <c r="J320">
        <f>VLOOKUP(B320,自助退!B:G,5,FALSE)</f>
        <v>500</v>
      </c>
      <c r="K320" t="str">
        <f t="shared" si="5"/>
        <v/>
      </c>
    </row>
    <row r="321" spans="1:11" ht="14.25" hidden="1" customHeight="1">
      <c r="A321" s="45">
        <v>42899.452708333331</v>
      </c>
      <c r="B321" s="15">
        <v>176332</v>
      </c>
      <c r="C321" t="s">
        <v>2685</v>
      </c>
      <c r="D321" t="s">
        <v>2686</v>
      </c>
      <c r="E321" t="s">
        <v>2687</v>
      </c>
      <c r="F321" s="15">
        <v>-100</v>
      </c>
      <c r="G321" t="s">
        <v>949</v>
      </c>
      <c r="H321" t="s">
        <v>1281</v>
      </c>
      <c r="I321" t="s">
        <v>951</v>
      </c>
      <c r="J321">
        <f>VLOOKUP(B321,自助退!B:G,5,FALSE)</f>
        <v>100</v>
      </c>
      <c r="K321" t="str">
        <f t="shared" si="5"/>
        <v/>
      </c>
    </row>
    <row r="322" spans="1:11" ht="14.25" hidden="1" customHeight="1">
      <c r="A322" s="45">
        <v>42899.458715277775</v>
      </c>
      <c r="B322" s="15">
        <v>176807</v>
      </c>
      <c r="C322" t="s">
        <v>2688</v>
      </c>
      <c r="D322" t="s">
        <v>2689</v>
      </c>
      <c r="E322" t="s">
        <v>2690</v>
      </c>
      <c r="F322" s="15">
        <v>-10</v>
      </c>
      <c r="G322" t="s">
        <v>949</v>
      </c>
      <c r="H322" t="s">
        <v>1098</v>
      </c>
      <c r="I322" t="s">
        <v>951</v>
      </c>
      <c r="J322">
        <f>VLOOKUP(B322,自助退!B:G,5,FALSE)</f>
        <v>10</v>
      </c>
      <c r="K322" t="str">
        <f t="shared" si="5"/>
        <v/>
      </c>
    </row>
    <row r="323" spans="1:11" ht="14.25" hidden="1" customHeight="1">
      <c r="A323" s="45">
        <v>42899.458935185183</v>
      </c>
      <c r="B323" s="15">
        <v>176823</v>
      </c>
      <c r="C323" t="s">
        <v>2691</v>
      </c>
      <c r="D323" t="s">
        <v>2689</v>
      </c>
      <c r="E323" t="s">
        <v>2690</v>
      </c>
      <c r="F323" s="15">
        <v>-92</v>
      </c>
      <c r="G323" t="s">
        <v>949</v>
      </c>
      <c r="H323" t="s">
        <v>1098</v>
      </c>
      <c r="I323" t="s">
        <v>951</v>
      </c>
      <c r="J323">
        <f>VLOOKUP(B323,自助退!B:G,5,FALSE)</f>
        <v>92</v>
      </c>
      <c r="K323" t="str">
        <f t="shared" si="5"/>
        <v/>
      </c>
    </row>
    <row r="324" spans="1:11" ht="14.25" hidden="1" customHeight="1">
      <c r="A324" s="45">
        <v>42899.460428240738</v>
      </c>
      <c r="B324" s="15">
        <v>176952</v>
      </c>
      <c r="C324" t="s">
        <v>2692</v>
      </c>
      <c r="D324" t="s">
        <v>2693</v>
      </c>
      <c r="E324" t="s">
        <v>2694</v>
      </c>
      <c r="F324" s="15">
        <v>-72</v>
      </c>
      <c r="G324" t="s">
        <v>949</v>
      </c>
      <c r="H324" t="s">
        <v>1034</v>
      </c>
      <c r="I324" t="s">
        <v>951</v>
      </c>
      <c r="J324">
        <f>VLOOKUP(B324,自助退!B:G,5,FALSE)</f>
        <v>72</v>
      </c>
      <c r="K324" t="str">
        <f t="shared" si="5"/>
        <v/>
      </c>
    </row>
    <row r="325" spans="1:11" ht="14.25" hidden="1" customHeight="1">
      <c r="A325" s="45">
        <v>42899.463368055556</v>
      </c>
      <c r="B325" s="15">
        <v>177144</v>
      </c>
      <c r="C325" t="s">
        <v>2695</v>
      </c>
      <c r="D325" t="s">
        <v>2696</v>
      </c>
      <c r="E325" t="s">
        <v>2697</v>
      </c>
      <c r="F325" s="15">
        <v>-507</v>
      </c>
      <c r="G325" t="s">
        <v>949</v>
      </c>
      <c r="H325" t="s">
        <v>1034</v>
      </c>
      <c r="I325" t="s">
        <v>951</v>
      </c>
      <c r="J325">
        <f>VLOOKUP(B325,自助退!B:G,5,FALSE)</f>
        <v>507</v>
      </c>
      <c r="K325" t="str">
        <f t="shared" si="5"/>
        <v/>
      </c>
    </row>
    <row r="326" spans="1:11" ht="14.25" hidden="1" customHeight="1">
      <c r="A326" s="45">
        <v>42899.469861111109</v>
      </c>
      <c r="B326" s="15">
        <v>177604</v>
      </c>
      <c r="C326" t="s">
        <v>2698</v>
      </c>
      <c r="D326" t="s">
        <v>2699</v>
      </c>
      <c r="E326" t="s">
        <v>2700</v>
      </c>
      <c r="F326" s="15">
        <v>-194</v>
      </c>
      <c r="G326" t="s">
        <v>949</v>
      </c>
      <c r="H326" t="s">
        <v>1274</v>
      </c>
      <c r="I326" t="s">
        <v>951</v>
      </c>
      <c r="J326">
        <f>VLOOKUP(B326,自助退!B:G,5,FALSE)</f>
        <v>194</v>
      </c>
      <c r="K326" t="str">
        <f t="shared" si="5"/>
        <v/>
      </c>
    </row>
    <row r="327" spans="1:11" ht="14.25" hidden="1" customHeight="1">
      <c r="A327" s="45">
        <v>42899.481238425928</v>
      </c>
      <c r="B327" s="15">
        <v>178263</v>
      </c>
      <c r="C327" t="s">
        <v>2701</v>
      </c>
      <c r="D327" t="s">
        <v>2702</v>
      </c>
      <c r="E327" t="s">
        <v>2703</v>
      </c>
      <c r="F327" s="15">
        <v>-1000</v>
      </c>
      <c r="G327" t="s">
        <v>949</v>
      </c>
      <c r="H327" t="s">
        <v>1017</v>
      </c>
      <c r="I327" t="s">
        <v>951</v>
      </c>
      <c r="J327">
        <f>VLOOKUP(B327,自助退!B:G,5,FALSE)</f>
        <v>1000</v>
      </c>
      <c r="K327" t="str">
        <f t="shared" si="5"/>
        <v/>
      </c>
    </row>
    <row r="328" spans="1:11" ht="14.25" hidden="1" customHeight="1">
      <c r="A328" s="45">
        <v>42899.481770833336</v>
      </c>
      <c r="B328" s="15">
        <v>178287</v>
      </c>
      <c r="C328" t="s">
        <v>2704</v>
      </c>
      <c r="D328" t="s">
        <v>2702</v>
      </c>
      <c r="E328" t="s">
        <v>2703</v>
      </c>
      <c r="F328" s="15">
        <v>-71</v>
      </c>
      <c r="G328" t="s">
        <v>949</v>
      </c>
      <c r="H328" t="s">
        <v>1017</v>
      </c>
      <c r="I328" t="s">
        <v>951</v>
      </c>
      <c r="J328">
        <f>VLOOKUP(B328,自助退!B:G,5,FALSE)</f>
        <v>71</v>
      </c>
      <c r="K328" t="str">
        <f t="shared" si="5"/>
        <v/>
      </c>
    </row>
    <row r="329" spans="1:11" ht="14.25" hidden="1" customHeight="1">
      <c r="A329" s="45">
        <v>42899.482812499999</v>
      </c>
      <c r="B329" s="15">
        <v>178343</v>
      </c>
      <c r="C329" t="s">
        <v>2705</v>
      </c>
      <c r="D329" t="s">
        <v>2706</v>
      </c>
      <c r="E329" t="s">
        <v>2707</v>
      </c>
      <c r="F329" s="15">
        <v>-92</v>
      </c>
      <c r="G329" t="s">
        <v>949</v>
      </c>
      <c r="H329" t="s">
        <v>1074</v>
      </c>
      <c r="I329" t="s">
        <v>951</v>
      </c>
      <c r="J329">
        <f>VLOOKUP(B329,自助退!B:G,5,FALSE)</f>
        <v>92</v>
      </c>
      <c r="K329" t="str">
        <f t="shared" si="5"/>
        <v/>
      </c>
    </row>
    <row r="330" spans="1:11" ht="14.25" hidden="1" customHeight="1">
      <c r="A330" s="45">
        <v>42899.500613425924</v>
      </c>
      <c r="B330" s="15">
        <v>179035</v>
      </c>
      <c r="C330" t="s">
        <v>2632</v>
      </c>
      <c r="D330" t="s">
        <v>2633</v>
      </c>
      <c r="E330" t="s">
        <v>2708</v>
      </c>
      <c r="F330" s="15">
        <v>-9000</v>
      </c>
      <c r="G330" t="s">
        <v>949</v>
      </c>
      <c r="H330" t="s">
        <v>950</v>
      </c>
      <c r="I330" t="s">
        <v>951</v>
      </c>
      <c r="J330">
        <f>VLOOKUP(B330,自助退!B:G,5,FALSE)</f>
        <v>9000</v>
      </c>
      <c r="K330" t="str">
        <f t="shared" si="5"/>
        <v/>
      </c>
    </row>
    <row r="331" spans="1:11" ht="14.25" hidden="1" customHeight="1">
      <c r="A331" s="45">
        <v>42899.517118055555</v>
      </c>
      <c r="B331" s="15">
        <v>179320</v>
      </c>
      <c r="C331" t="s">
        <v>2709</v>
      </c>
      <c r="D331" t="s">
        <v>2710</v>
      </c>
      <c r="E331" t="s">
        <v>2711</v>
      </c>
      <c r="F331" s="15">
        <v>-12</v>
      </c>
      <c r="G331" t="s">
        <v>949</v>
      </c>
      <c r="H331" t="s">
        <v>979</v>
      </c>
      <c r="I331" t="s">
        <v>951</v>
      </c>
      <c r="J331">
        <f>VLOOKUP(B331,自助退!B:G,5,FALSE)</f>
        <v>12</v>
      </c>
      <c r="K331" t="str">
        <f t="shared" si="5"/>
        <v/>
      </c>
    </row>
    <row r="332" spans="1:11" ht="14.25" hidden="1" customHeight="1">
      <c r="A332" s="45">
        <v>42899.533796296295</v>
      </c>
      <c r="B332" s="15">
        <v>179475</v>
      </c>
      <c r="C332" t="s">
        <v>2712</v>
      </c>
      <c r="D332" t="s">
        <v>2713</v>
      </c>
      <c r="E332" t="s">
        <v>2714</v>
      </c>
      <c r="F332" s="15">
        <v>-48</v>
      </c>
      <c r="G332" t="s">
        <v>949</v>
      </c>
      <c r="H332" t="s">
        <v>960</v>
      </c>
      <c r="I332" t="s">
        <v>951</v>
      </c>
      <c r="J332">
        <f>VLOOKUP(B332,自助退!B:G,5,FALSE)</f>
        <v>48</v>
      </c>
      <c r="K332" t="str">
        <f t="shared" si="5"/>
        <v/>
      </c>
    </row>
    <row r="333" spans="1:11" ht="14.25" hidden="1" customHeight="1">
      <c r="A333" s="45">
        <v>42899.534560185188</v>
      </c>
      <c r="B333" s="15">
        <v>179482</v>
      </c>
      <c r="C333" t="s">
        <v>2715</v>
      </c>
      <c r="D333" t="s">
        <v>2716</v>
      </c>
      <c r="E333" t="s">
        <v>2717</v>
      </c>
      <c r="F333" s="15">
        <v>-143</v>
      </c>
      <c r="G333" t="s">
        <v>949</v>
      </c>
      <c r="H333" t="s">
        <v>1069</v>
      </c>
      <c r="I333" t="s">
        <v>951</v>
      </c>
      <c r="J333">
        <f>VLOOKUP(B333,自助退!B:G,5,FALSE)</f>
        <v>143</v>
      </c>
      <c r="K333" t="str">
        <f t="shared" si="5"/>
        <v/>
      </c>
    </row>
    <row r="334" spans="1:11" ht="14.25" hidden="1" customHeight="1">
      <c r="A334" s="45">
        <v>42899.544652777775</v>
      </c>
      <c r="B334" s="15">
        <v>179564</v>
      </c>
      <c r="C334" t="s">
        <v>2718</v>
      </c>
      <c r="D334" t="s">
        <v>2719</v>
      </c>
      <c r="E334" t="s">
        <v>2720</v>
      </c>
      <c r="F334" s="15">
        <v>-294</v>
      </c>
      <c r="G334" t="s">
        <v>949</v>
      </c>
      <c r="H334" t="s">
        <v>1336</v>
      </c>
      <c r="I334" t="s">
        <v>951</v>
      </c>
      <c r="J334">
        <f>VLOOKUP(B334,自助退!B:G,5,FALSE)</f>
        <v>294</v>
      </c>
      <c r="K334" t="str">
        <f t="shared" si="5"/>
        <v/>
      </c>
    </row>
    <row r="335" spans="1:11" ht="14.25" hidden="1" customHeight="1">
      <c r="A335" s="45">
        <v>42899.591168981482</v>
      </c>
      <c r="B335" s="15">
        <v>180290</v>
      </c>
      <c r="C335" t="s">
        <v>2721</v>
      </c>
      <c r="D335" t="s">
        <v>2722</v>
      </c>
      <c r="E335" t="s">
        <v>2723</v>
      </c>
      <c r="F335" s="15">
        <v>-300</v>
      </c>
      <c r="G335" t="s">
        <v>949</v>
      </c>
      <c r="H335" t="s">
        <v>994</v>
      </c>
      <c r="I335" t="s">
        <v>951</v>
      </c>
      <c r="J335">
        <f>VLOOKUP(B335,自助退!B:G,5,FALSE)</f>
        <v>300</v>
      </c>
      <c r="K335" t="str">
        <f t="shared" si="5"/>
        <v/>
      </c>
    </row>
    <row r="336" spans="1:11" ht="14.25" hidden="1" customHeight="1">
      <c r="A336" s="45">
        <v>42899.595763888887</v>
      </c>
      <c r="B336" s="15">
        <v>180518</v>
      </c>
      <c r="C336" t="s">
        <v>2724</v>
      </c>
      <c r="D336" t="s">
        <v>2725</v>
      </c>
      <c r="E336" t="s">
        <v>2726</v>
      </c>
      <c r="F336" s="15">
        <v>-200</v>
      </c>
      <c r="G336" t="s">
        <v>949</v>
      </c>
      <c r="H336" t="s">
        <v>1639</v>
      </c>
      <c r="I336" t="s">
        <v>951</v>
      </c>
      <c r="J336">
        <f>VLOOKUP(B336,自助退!B:G,5,FALSE)</f>
        <v>200</v>
      </c>
      <c r="K336" t="str">
        <f t="shared" si="5"/>
        <v/>
      </c>
    </row>
    <row r="337" spans="1:11" ht="14.25" hidden="1" customHeight="1">
      <c r="A337" s="45">
        <v>42899.600740740738</v>
      </c>
      <c r="B337" s="15">
        <v>180743</v>
      </c>
      <c r="C337" t="s">
        <v>2727</v>
      </c>
      <c r="D337" t="s">
        <v>2728</v>
      </c>
      <c r="E337" t="s">
        <v>2729</v>
      </c>
      <c r="F337" s="15">
        <v>-295</v>
      </c>
      <c r="G337" t="s">
        <v>949</v>
      </c>
      <c r="H337" t="s">
        <v>1089</v>
      </c>
      <c r="I337" t="s">
        <v>951</v>
      </c>
      <c r="J337">
        <f>VLOOKUP(B337,自助退!B:G,5,FALSE)</f>
        <v>295</v>
      </c>
      <c r="K337" t="str">
        <f t="shared" si="5"/>
        <v/>
      </c>
    </row>
    <row r="338" spans="1:11" ht="14.25" hidden="1" customHeight="1">
      <c r="A338" s="45">
        <v>42899.604224537034</v>
      </c>
      <c r="B338" s="15">
        <v>180936</v>
      </c>
      <c r="C338" t="s">
        <v>2730</v>
      </c>
      <c r="D338" t="s">
        <v>2731</v>
      </c>
      <c r="E338" t="s">
        <v>2732</v>
      </c>
      <c r="F338" s="15">
        <v>-50</v>
      </c>
      <c r="G338" t="s">
        <v>949</v>
      </c>
      <c r="H338" t="s">
        <v>1104</v>
      </c>
      <c r="I338" t="s">
        <v>951</v>
      </c>
      <c r="J338">
        <f>VLOOKUP(B338,自助退!B:G,5,FALSE)</f>
        <v>50</v>
      </c>
      <c r="K338" t="str">
        <f t="shared" si="5"/>
        <v/>
      </c>
    </row>
    <row r="339" spans="1:11" ht="14.25" hidden="1" customHeight="1">
      <c r="A339" s="45">
        <v>42899.60460648148</v>
      </c>
      <c r="B339" s="15">
        <v>180949</v>
      </c>
      <c r="C339" t="s">
        <v>2733</v>
      </c>
      <c r="D339" t="s">
        <v>2731</v>
      </c>
      <c r="E339" t="s">
        <v>2732</v>
      </c>
      <c r="F339" s="15">
        <v>-244</v>
      </c>
      <c r="G339" t="s">
        <v>949</v>
      </c>
      <c r="H339" t="s">
        <v>1104</v>
      </c>
      <c r="I339" t="s">
        <v>951</v>
      </c>
      <c r="J339">
        <f>VLOOKUP(B339,自助退!B:G,5,FALSE)</f>
        <v>244</v>
      </c>
      <c r="K339" t="str">
        <f t="shared" si="5"/>
        <v/>
      </c>
    </row>
    <row r="340" spans="1:11" ht="14.25" hidden="1" customHeight="1">
      <c r="A340" s="45">
        <v>42899.610925925925</v>
      </c>
      <c r="B340" s="15">
        <v>181320</v>
      </c>
      <c r="C340" t="s">
        <v>2734</v>
      </c>
      <c r="D340" t="s">
        <v>2735</v>
      </c>
      <c r="E340" t="s">
        <v>2736</v>
      </c>
      <c r="F340" s="15">
        <v>-117</v>
      </c>
      <c r="G340" t="s">
        <v>949</v>
      </c>
      <c r="H340" t="s">
        <v>1330</v>
      </c>
      <c r="I340" t="s">
        <v>951</v>
      </c>
      <c r="J340">
        <f>VLOOKUP(B340,自助退!B:G,5,FALSE)</f>
        <v>117</v>
      </c>
      <c r="K340" t="str">
        <f t="shared" si="5"/>
        <v/>
      </c>
    </row>
    <row r="341" spans="1:11" ht="14.25" hidden="1" customHeight="1">
      <c r="A341" s="45">
        <v>42899.614039351851</v>
      </c>
      <c r="B341" s="15">
        <v>181519</v>
      </c>
      <c r="C341" t="s">
        <v>2737</v>
      </c>
      <c r="D341" t="s">
        <v>2738</v>
      </c>
      <c r="E341" t="s">
        <v>2739</v>
      </c>
      <c r="F341" s="15">
        <v>-3200</v>
      </c>
      <c r="G341" t="s">
        <v>949</v>
      </c>
      <c r="H341" t="s">
        <v>1336</v>
      </c>
      <c r="I341" t="s">
        <v>951</v>
      </c>
      <c r="J341">
        <f>VLOOKUP(B341,自助退!B:G,5,FALSE)</f>
        <v>3200</v>
      </c>
      <c r="K341" t="str">
        <f t="shared" si="5"/>
        <v/>
      </c>
    </row>
    <row r="342" spans="1:11" ht="14.25" hidden="1" customHeight="1">
      <c r="A342" s="45">
        <v>42899.620023148149</v>
      </c>
      <c r="B342" s="15">
        <v>181933</v>
      </c>
      <c r="C342" t="s">
        <v>2740</v>
      </c>
      <c r="D342" t="s">
        <v>2741</v>
      </c>
      <c r="E342" t="s">
        <v>2742</v>
      </c>
      <c r="F342" s="15">
        <v>-600</v>
      </c>
      <c r="G342" t="s">
        <v>949</v>
      </c>
      <c r="H342" t="s">
        <v>1089</v>
      </c>
      <c r="I342" t="s">
        <v>951</v>
      </c>
      <c r="J342">
        <f>VLOOKUP(B342,自助退!B:G,5,FALSE)</f>
        <v>600</v>
      </c>
      <c r="K342" t="str">
        <f t="shared" si="5"/>
        <v/>
      </c>
    </row>
    <row r="343" spans="1:11" ht="14.25" hidden="1" customHeight="1">
      <c r="A343" s="45">
        <v>42899.630636574075</v>
      </c>
      <c r="B343" s="15">
        <v>182688</v>
      </c>
      <c r="C343" t="s">
        <v>2743</v>
      </c>
      <c r="D343" t="s">
        <v>2744</v>
      </c>
      <c r="E343" t="s">
        <v>2745</v>
      </c>
      <c r="F343" s="15">
        <v>-96</v>
      </c>
      <c r="G343" t="s">
        <v>949</v>
      </c>
      <c r="H343" t="s">
        <v>1120</v>
      </c>
      <c r="I343" t="s">
        <v>951</v>
      </c>
      <c r="J343">
        <f>VLOOKUP(B343,自助退!B:G,5,FALSE)</f>
        <v>96</v>
      </c>
      <c r="K343" t="str">
        <f t="shared" si="5"/>
        <v/>
      </c>
    </row>
    <row r="344" spans="1:11" ht="14.25" hidden="1" customHeight="1">
      <c r="A344" s="45">
        <v>42899.637824074074</v>
      </c>
      <c r="B344" s="15">
        <v>183131</v>
      </c>
      <c r="C344" t="s">
        <v>2746</v>
      </c>
      <c r="D344" t="s">
        <v>2747</v>
      </c>
      <c r="E344" t="s">
        <v>2748</v>
      </c>
      <c r="F344" s="15">
        <v>-362</v>
      </c>
      <c r="G344" t="s">
        <v>949</v>
      </c>
      <c r="H344" t="s">
        <v>1343</v>
      </c>
      <c r="I344" t="s">
        <v>951</v>
      </c>
      <c r="J344">
        <f>VLOOKUP(B344,自助退!B:G,5,FALSE)</f>
        <v>362</v>
      </c>
      <c r="K344" t="str">
        <f t="shared" si="5"/>
        <v/>
      </c>
    </row>
    <row r="345" spans="1:11" ht="14.25" hidden="1" customHeight="1">
      <c r="A345" s="45">
        <v>42899.648217592592</v>
      </c>
      <c r="B345" s="15">
        <v>183714</v>
      </c>
      <c r="C345" t="s">
        <v>2647</v>
      </c>
      <c r="D345" t="s">
        <v>2749</v>
      </c>
      <c r="E345" t="s">
        <v>2750</v>
      </c>
      <c r="F345" s="15">
        <v>-500</v>
      </c>
      <c r="G345" t="s">
        <v>949</v>
      </c>
      <c r="H345" t="s">
        <v>2245</v>
      </c>
      <c r="I345" t="s">
        <v>1669</v>
      </c>
      <c r="J345">
        <f>VLOOKUP(B345,自助退!B:G,5,FALSE)</f>
        <v>500</v>
      </c>
      <c r="K345" t="str">
        <f t="shared" si="5"/>
        <v/>
      </c>
    </row>
    <row r="346" spans="1:11" ht="14.25" hidden="1" customHeight="1">
      <c r="A346" s="45">
        <v>42899.648553240739</v>
      </c>
      <c r="B346" s="15">
        <v>183728</v>
      </c>
      <c r="C346" t="s">
        <v>2751</v>
      </c>
      <c r="D346" t="s">
        <v>2752</v>
      </c>
      <c r="E346" t="s">
        <v>2753</v>
      </c>
      <c r="F346" s="15">
        <v>-10</v>
      </c>
      <c r="G346" t="s">
        <v>949</v>
      </c>
      <c r="H346" t="s">
        <v>1216</v>
      </c>
      <c r="I346" t="s">
        <v>951</v>
      </c>
      <c r="J346">
        <f>VLOOKUP(B346,自助退!B:G,5,FALSE)</f>
        <v>10</v>
      </c>
      <c r="K346" t="str">
        <f t="shared" si="5"/>
        <v/>
      </c>
    </row>
    <row r="347" spans="1:11" ht="14.25" hidden="1" customHeight="1">
      <c r="A347" s="45">
        <v>42899.661238425928</v>
      </c>
      <c r="B347" s="15">
        <v>184438</v>
      </c>
      <c r="C347" t="s">
        <v>2754</v>
      </c>
      <c r="D347" t="s">
        <v>2755</v>
      </c>
      <c r="E347" t="s">
        <v>2756</v>
      </c>
      <c r="F347" s="15">
        <v>-37</v>
      </c>
      <c r="G347" t="s">
        <v>949</v>
      </c>
      <c r="H347" t="s">
        <v>1120</v>
      </c>
      <c r="I347" t="s">
        <v>951</v>
      </c>
      <c r="J347">
        <f>VLOOKUP(B347,自助退!B:G,5,FALSE)</f>
        <v>37</v>
      </c>
      <c r="K347" t="str">
        <f t="shared" si="5"/>
        <v/>
      </c>
    </row>
    <row r="348" spans="1:11" ht="14.25" hidden="1" customHeight="1">
      <c r="A348" s="45">
        <v>42899.674513888887</v>
      </c>
      <c r="B348" s="15">
        <v>185082</v>
      </c>
      <c r="C348" t="s">
        <v>2757</v>
      </c>
      <c r="D348" t="s">
        <v>2758</v>
      </c>
      <c r="E348" t="s">
        <v>2759</v>
      </c>
      <c r="F348" s="15">
        <v>-96</v>
      </c>
      <c r="G348" t="s">
        <v>949</v>
      </c>
      <c r="H348" t="s">
        <v>1371</v>
      </c>
      <c r="I348" t="s">
        <v>951</v>
      </c>
      <c r="J348">
        <f>VLOOKUP(B348,自助退!B:G,5,FALSE)</f>
        <v>96</v>
      </c>
      <c r="K348" t="str">
        <f t="shared" si="5"/>
        <v/>
      </c>
    </row>
    <row r="349" spans="1:11" ht="14.25" hidden="1" customHeight="1">
      <c r="A349" s="45">
        <v>42899.690034722225</v>
      </c>
      <c r="B349" s="15">
        <v>185770</v>
      </c>
      <c r="C349" t="s">
        <v>2760</v>
      </c>
      <c r="D349" t="s">
        <v>2761</v>
      </c>
      <c r="E349" t="s">
        <v>2762</v>
      </c>
      <c r="F349" s="15">
        <v>-159</v>
      </c>
      <c r="G349" t="s">
        <v>949</v>
      </c>
      <c r="H349" t="s">
        <v>1281</v>
      </c>
      <c r="I349" t="s">
        <v>951</v>
      </c>
      <c r="J349">
        <f>VLOOKUP(B349,自助退!B:G,5,FALSE)</f>
        <v>159</v>
      </c>
      <c r="K349" t="str">
        <f t="shared" si="5"/>
        <v/>
      </c>
    </row>
    <row r="350" spans="1:11" ht="14.25" hidden="1" customHeight="1">
      <c r="A350" s="45">
        <v>42899.691342592596</v>
      </c>
      <c r="B350" s="15">
        <v>185834</v>
      </c>
      <c r="C350" t="s">
        <v>2763</v>
      </c>
      <c r="D350" t="s">
        <v>2764</v>
      </c>
      <c r="E350" t="s">
        <v>2765</v>
      </c>
      <c r="F350" s="15">
        <v>-1186</v>
      </c>
      <c r="G350" t="s">
        <v>949</v>
      </c>
      <c r="H350" t="s">
        <v>1053</v>
      </c>
      <c r="I350" t="s">
        <v>951</v>
      </c>
      <c r="J350">
        <f>VLOOKUP(B350,自助退!B:G,5,FALSE)</f>
        <v>1186</v>
      </c>
      <c r="K350" t="str">
        <f t="shared" si="5"/>
        <v/>
      </c>
    </row>
    <row r="351" spans="1:11" ht="14.25" hidden="1" customHeight="1">
      <c r="A351" s="45">
        <v>42899.692291666666</v>
      </c>
      <c r="B351" s="15">
        <v>185880</v>
      </c>
      <c r="C351" t="s">
        <v>2766</v>
      </c>
      <c r="D351" t="s">
        <v>2767</v>
      </c>
      <c r="E351" t="s">
        <v>2768</v>
      </c>
      <c r="F351" s="15">
        <v>-100</v>
      </c>
      <c r="G351" t="s">
        <v>949</v>
      </c>
      <c r="H351" t="s">
        <v>979</v>
      </c>
      <c r="I351" t="s">
        <v>951</v>
      </c>
      <c r="J351">
        <f>VLOOKUP(B351,自助退!B:G,5,FALSE)</f>
        <v>100</v>
      </c>
      <c r="K351" t="str">
        <f t="shared" si="5"/>
        <v/>
      </c>
    </row>
    <row r="352" spans="1:11" ht="14.25" hidden="1" customHeight="1">
      <c r="A352" s="45">
        <v>42899.694965277777</v>
      </c>
      <c r="B352" s="15">
        <v>185995</v>
      </c>
      <c r="C352" t="s">
        <v>2769</v>
      </c>
      <c r="D352" t="s">
        <v>2749</v>
      </c>
      <c r="E352" t="s">
        <v>2750</v>
      </c>
      <c r="F352" s="15">
        <v>-500</v>
      </c>
      <c r="G352" t="s">
        <v>949</v>
      </c>
      <c r="H352" t="s">
        <v>1023</v>
      </c>
      <c r="I352" t="s">
        <v>951</v>
      </c>
      <c r="J352">
        <f>VLOOKUP(B352,自助退!B:G,5,FALSE)</f>
        <v>500</v>
      </c>
      <c r="K352" t="str">
        <f t="shared" si="5"/>
        <v/>
      </c>
    </row>
    <row r="353" spans="1:11" ht="14.25" hidden="1" customHeight="1">
      <c r="A353" s="45">
        <v>42899.695868055554</v>
      </c>
      <c r="B353" s="15">
        <v>186019</v>
      </c>
      <c r="C353" t="s">
        <v>2770</v>
      </c>
      <c r="D353" t="s">
        <v>2771</v>
      </c>
      <c r="E353" t="s">
        <v>2772</v>
      </c>
      <c r="F353" s="15">
        <v>-200</v>
      </c>
      <c r="G353" t="s">
        <v>949</v>
      </c>
      <c r="H353" t="s">
        <v>1053</v>
      </c>
      <c r="I353" t="s">
        <v>951</v>
      </c>
      <c r="J353">
        <f>VLOOKUP(B353,自助退!B:G,5,FALSE)</f>
        <v>200</v>
      </c>
      <c r="K353" t="str">
        <f t="shared" si="5"/>
        <v/>
      </c>
    </row>
    <row r="354" spans="1:11" ht="14.25" hidden="1" customHeight="1">
      <c r="A354" s="45">
        <v>42899.696608796294</v>
      </c>
      <c r="B354" s="15">
        <v>186046</v>
      </c>
      <c r="C354" t="s">
        <v>2770</v>
      </c>
      <c r="D354" t="s">
        <v>2771</v>
      </c>
      <c r="E354" t="s">
        <v>2772</v>
      </c>
      <c r="F354" s="15">
        <v>-1800</v>
      </c>
      <c r="G354" t="s">
        <v>949</v>
      </c>
      <c r="H354" t="s">
        <v>1053</v>
      </c>
      <c r="I354" t="s">
        <v>951</v>
      </c>
      <c r="J354">
        <f>VLOOKUP(B354,自助退!B:G,5,FALSE)</f>
        <v>1800</v>
      </c>
      <c r="K354" t="str">
        <f t="shared" si="5"/>
        <v/>
      </c>
    </row>
    <row r="355" spans="1:11" ht="14.25" hidden="1" customHeight="1">
      <c r="A355" s="45">
        <v>42899.696979166663</v>
      </c>
      <c r="B355" s="15">
        <v>186067</v>
      </c>
      <c r="C355" t="s">
        <v>2773</v>
      </c>
      <c r="D355" t="s">
        <v>2771</v>
      </c>
      <c r="E355" t="s">
        <v>2772</v>
      </c>
      <c r="F355" s="15">
        <v>-235</v>
      </c>
      <c r="G355" t="s">
        <v>949</v>
      </c>
      <c r="H355" t="s">
        <v>1053</v>
      </c>
      <c r="I355" t="s">
        <v>951</v>
      </c>
      <c r="J355">
        <f>VLOOKUP(B355,自助退!B:G,5,FALSE)</f>
        <v>235</v>
      </c>
      <c r="K355" t="str">
        <f t="shared" si="5"/>
        <v/>
      </c>
    </row>
    <row r="356" spans="1:11" ht="14.25" hidden="1" customHeight="1">
      <c r="A356" s="45">
        <v>42899.707002314812</v>
      </c>
      <c r="B356" s="15">
        <v>186442</v>
      </c>
      <c r="C356" t="s">
        <v>2774</v>
      </c>
      <c r="D356" t="s">
        <v>2775</v>
      </c>
      <c r="E356" t="s">
        <v>2776</v>
      </c>
      <c r="F356" s="15">
        <v>-905</v>
      </c>
      <c r="G356" t="s">
        <v>949</v>
      </c>
      <c r="H356" t="s">
        <v>1371</v>
      </c>
      <c r="I356" t="s">
        <v>951</v>
      </c>
      <c r="J356">
        <f>VLOOKUP(B356,自助退!B:G,5,FALSE)</f>
        <v>905</v>
      </c>
      <c r="K356" t="str">
        <f t="shared" si="5"/>
        <v/>
      </c>
    </row>
    <row r="357" spans="1:11" ht="14.25" hidden="1" customHeight="1">
      <c r="A357" s="45">
        <v>42899.713958333334</v>
      </c>
      <c r="B357" s="15">
        <v>186681</v>
      </c>
      <c r="C357" t="s">
        <v>2777</v>
      </c>
      <c r="D357" t="s">
        <v>2778</v>
      </c>
      <c r="E357" t="s">
        <v>2779</v>
      </c>
      <c r="F357" s="15">
        <v>-71</v>
      </c>
      <c r="G357" t="s">
        <v>949</v>
      </c>
      <c r="H357" t="s">
        <v>1027</v>
      </c>
      <c r="I357" t="s">
        <v>951</v>
      </c>
      <c r="J357">
        <f>VLOOKUP(B357,自助退!B:G,5,FALSE)</f>
        <v>71</v>
      </c>
      <c r="K357" t="str">
        <f t="shared" si="5"/>
        <v/>
      </c>
    </row>
    <row r="358" spans="1:11" ht="14.25" hidden="1" customHeight="1">
      <c r="A358" s="45">
        <v>42899.725243055553</v>
      </c>
      <c r="B358" s="15">
        <v>187085</v>
      </c>
      <c r="C358" t="s">
        <v>2780</v>
      </c>
      <c r="D358" t="s">
        <v>2781</v>
      </c>
      <c r="E358" t="s">
        <v>2782</v>
      </c>
      <c r="F358" s="15">
        <v>-171</v>
      </c>
      <c r="G358" t="s">
        <v>949</v>
      </c>
      <c r="H358" t="s">
        <v>1361</v>
      </c>
      <c r="I358" t="s">
        <v>951</v>
      </c>
      <c r="J358">
        <f>VLOOKUP(B358,自助退!B:G,5,FALSE)</f>
        <v>171</v>
      </c>
      <c r="K358" t="str">
        <f t="shared" si="5"/>
        <v/>
      </c>
    </row>
    <row r="359" spans="1:11" ht="14.25" hidden="1" customHeight="1">
      <c r="A359" s="45">
        <v>42899.728784722225</v>
      </c>
      <c r="B359" s="15">
        <v>187182</v>
      </c>
      <c r="C359" t="s">
        <v>2783</v>
      </c>
      <c r="D359" t="s">
        <v>2784</v>
      </c>
      <c r="E359" t="s">
        <v>2785</v>
      </c>
      <c r="F359" s="15">
        <v>-222</v>
      </c>
      <c r="G359" t="s">
        <v>949</v>
      </c>
      <c r="H359" t="s">
        <v>1079</v>
      </c>
      <c r="I359" t="s">
        <v>951</v>
      </c>
      <c r="J359">
        <f>VLOOKUP(B359,自助退!B:G,5,FALSE)</f>
        <v>222</v>
      </c>
      <c r="K359" t="str">
        <f t="shared" si="5"/>
        <v/>
      </c>
    </row>
    <row r="360" spans="1:11" ht="14.25" hidden="1" customHeight="1">
      <c r="A360" s="45">
        <v>42899.732557870368</v>
      </c>
      <c r="B360" s="15">
        <v>187251</v>
      </c>
      <c r="C360" t="s">
        <v>2786</v>
      </c>
      <c r="D360" t="s">
        <v>2787</v>
      </c>
      <c r="E360" t="s">
        <v>2788</v>
      </c>
      <c r="F360" s="15">
        <v>-200</v>
      </c>
      <c r="G360" t="s">
        <v>949</v>
      </c>
      <c r="H360" t="s">
        <v>994</v>
      </c>
      <c r="I360" t="s">
        <v>951</v>
      </c>
      <c r="J360">
        <f>VLOOKUP(B360,自助退!B:G,5,FALSE)</f>
        <v>200</v>
      </c>
      <c r="K360" t="str">
        <f t="shared" si="5"/>
        <v/>
      </c>
    </row>
    <row r="361" spans="1:11" ht="14.25" hidden="1" customHeight="1">
      <c r="A361" s="45">
        <v>42899.732754629629</v>
      </c>
      <c r="B361" s="15">
        <v>187254</v>
      </c>
      <c r="C361" t="s">
        <v>2789</v>
      </c>
      <c r="D361" t="s">
        <v>2787</v>
      </c>
      <c r="E361" t="s">
        <v>2788</v>
      </c>
      <c r="F361" s="15">
        <v>-200</v>
      </c>
      <c r="G361" t="s">
        <v>949</v>
      </c>
      <c r="H361" t="s">
        <v>994</v>
      </c>
      <c r="I361" t="s">
        <v>951</v>
      </c>
      <c r="J361">
        <f>VLOOKUP(B361,自助退!B:G,5,FALSE)</f>
        <v>200</v>
      </c>
      <c r="K361" t="str">
        <f t="shared" si="5"/>
        <v/>
      </c>
    </row>
    <row r="362" spans="1:11" ht="14.25" hidden="1" customHeight="1">
      <c r="A362" s="45">
        <v>42899.733391203707</v>
      </c>
      <c r="B362" s="15">
        <v>187261</v>
      </c>
      <c r="C362" t="s">
        <v>2789</v>
      </c>
      <c r="D362" t="s">
        <v>2787</v>
      </c>
      <c r="E362" t="s">
        <v>2788</v>
      </c>
      <c r="F362" s="15">
        <v>-330</v>
      </c>
      <c r="G362" t="s">
        <v>949</v>
      </c>
      <c r="H362" t="s">
        <v>994</v>
      </c>
      <c r="I362" t="s">
        <v>951</v>
      </c>
      <c r="J362">
        <f>VLOOKUP(B362,自助退!B:G,5,FALSE)</f>
        <v>330</v>
      </c>
      <c r="K362" t="str">
        <f t="shared" si="5"/>
        <v/>
      </c>
    </row>
    <row r="363" spans="1:11" ht="14.25" hidden="1" customHeight="1">
      <c r="A363" s="45">
        <v>42899.742615740739</v>
      </c>
      <c r="B363" s="15">
        <v>187393</v>
      </c>
      <c r="C363" t="s">
        <v>2790</v>
      </c>
      <c r="D363" t="s">
        <v>2791</v>
      </c>
      <c r="E363" t="s">
        <v>2792</v>
      </c>
      <c r="F363" s="15">
        <v>-19</v>
      </c>
      <c r="G363" t="s">
        <v>949</v>
      </c>
      <c r="H363" t="s">
        <v>1061</v>
      </c>
      <c r="I363" t="s">
        <v>951</v>
      </c>
      <c r="J363">
        <f>VLOOKUP(B363,自助退!B:G,5,FALSE)</f>
        <v>19</v>
      </c>
      <c r="K363" t="str">
        <f t="shared" si="5"/>
        <v/>
      </c>
    </row>
    <row r="364" spans="1:11" ht="14.25" hidden="1" customHeight="1">
      <c r="A364" s="45">
        <v>42899.756041666667</v>
      </c>
      <c r="B364" s="15">
        <v>187502</v>
      </c>
      <c r="C364" t="s">
        <v>2793</v>
      </c>
      <c r="D364" t="s">
        <v>2794</v>
      </c>
      <c r="E364" t="s">
        <v>2795</v>
      </c>
      <c r="F364" s="15">
        <v>-25</v>
      </c>
      <c r="G364" t="s">
        <v>949</v>
      </c>
      <c r="H364" t="s">
        <v>1010</v>
      </c>
      <c r="I364" t="s">
        <v>951</v>
      </c>
      <c r="J364">
        <f>VLOOKUP(B364,自助退!B:G,5,FALSE)</f>
        <v>25</v>
      </c>
      <c r="K364" t="str">
        <f t="shared" si="5"/>
        <v/>
      </c>
    </row>
    <row r="365" spans="1:11" ht="14.25" hidden="1" customHeight="1">
      <c r="A365" s="45">
        <v>42899.757986111108</v>
      </c>
      <c r="B365" s="15">
        <v>187518</v>
      </c>
      <c r="C365" t="s">
        <v>2796</v>
      </c>
      <c r="D365" t="s">
        <v>2797</v>
      </c>
      <c r="E365" t="s">
        <v>2798</v>
      </c>
      <c r="F365" s="15">
        <v>-100</v>
      </c>
      <c r="G365" t="s">
        <v>949</v>
      </c>
      <c r="H365" t="s">
        <v>1437</v>
      </c>
      <c r="I365" t="s">
        <v>951</v>
      </c>
      <c r="J365">
        <f>VLOOKUP(B365,自助退!B:G,5,FALSE)</f>
        <v>100</v>
      </c>
      <c r="K365" t="str">
        <f t="shared" si="5"/>
        <v/>
      </c>
    </row>
    <row r="366" spans="1:11" ht="14.25" hidden="1" customHeight="1">
      <c r="A366" s="45">
        <v>42899.855567129627</v>
      </c>
      <c r="B366" s="15">
        <v>187819</v>
      </c>
      <c r="C366" t="s">
        <v>2799</v>
      </c>
      <c r="D366" t="s">
        <v>2797</v>
      </c>
      <c r="E366" t="s">
        <v>2798</v>
      </c>
      <c r="F366" s="15">
        <v>-94</v>
      </c>
      <c r="G366" t="s">
        <v>949</v>
      </c>
      <c r="H366" t="s">
        <v>1255</v>
      </c>
      <c r="I366" t="s">
        <v>951</v>
      </c>
      <c r="J366">
        <f>VLOOKUP(B366,自助退!B:G,5,FALSE)</f>
        <v>94</v>
      </c>
      <c r="K366" t="str">
        <f t="shared" si="5"/>
        <v/>
      </c>
    </row>
    <row r="367" spans="1:11" ht="14.25" hidden="1" customHeight="1">
      <c r="A367" s="45">
        <v>42900.306631944448</v>
      </c>
      <c r="B367" s="15">
        <v>188585</v>
      </c>
      <c r="C367" t="s">
        <v>2647</v>
      </c>
      <c r="D367" t="s">
        <v>2794</v>
      </c>
      <c r="E367" t="s">
        <v>2795</v>
      </c>
      <c r="F367" s="15">
        <v>-1000</v>
      </c>
      <c r="G367" t="s">
        <v>949</v>
      </c>
      <c r="H367" t="s">
        <v>2245</v>
      </c>
      <c r="I367" t="s">
        <v>1669</v>
      </c>
      <c r="J367">
        <f>VLOOKUP(B367,自助退!B:G,5,FALSE)</f>
        <v>1000</v>
      </c>
      <c r="K367" t="str">
        <f t="shared" si="5"/>
        <v/>
      </c>
    </row>
    <row r="368" spans="1:11" ht="14.25" hidden="1" customHeight="1">
      <c r="A368" s="45">
        <v>42900.316550925927</v>
      </c>
      <c r="B368" s="15">
        <v>188701</v>
      </c>
      <c r="C368" t="s">
        <v>2800</v>
      </c>
      <c r="D368" t="s">
        <v>2801</v>
      </c>
      <c r="E368" t="s">
        <v>2802</v>
      </c>
      <c r="F368" s="15">
        <v>-648</v>
      </c>
      <c r="G368" t="s">
        <v>949</v>
      </c>
      <c r="H368" t="s">
        <v>1010</v>
      </c>
      <c r="I368" t="s">
        <v>951</v>
      </c>
      <c r="J368">
        <f>VLOOKUP(B368,自助退!B:G,5,FALSE)</f>
        <v>648</v>
      </c>
      <c r="K368" t="str">
        <f t="shared" si="5"/>
        <v/>
      </c>
    </row>
    <row r="369" spans="1:11" ht="14.25" hidden="1" customHeight="1">
      <c r="A369" s="45">
        <v>42900.327662037038</v>
      </c>
      <c r="B369" s="15">
        <v>188917</v>
      </c>
      <c r="C369" t="s">
        <v>2803</v>
      </c>
      <c r="D369" t="s">
        <v>2804</v>
      </c>
      <c r="E369" t="s">
        <v>2805</v>
      </c>
      <c r="F369" s="15">
        <v>-400</v>
      </c>
      <c r="G369" t="s">
        <v>949</v>
      </c>
      <c r="H369" t="s">
        <v>1098</v>
      </c>
      <c r="I369" t="s">
        <v>951</v>
      </c>
      <c r="J369">
        <f>VLOOKUP(B369,自助退!B:G,5,FALSE)</f>
        <v>400</v>
      </c>
      <c r="K369" t="str">
        <f t="shared" si="5"/>
        <v/>
      </c>
    </row>
    <row r="370" spans="1:11" ht="14.25" hidden="1" customHeight="1">
      <c r="A370" s="45">
        <v>42900.349120370367</v>
      </c>
      <c r="B370" s="15">
        <v>189780</v>
      </c>
      <c r="C370" t="s">
        <v>2806</v>
      </c>
      <c r="D370" t="s">
        <v>2807</v>
      </c>
      <c r="E370" t="s">
        <v>2438</v>
      </c>
      <c r="F370" s="15">
        <v>-300</v>
      </c>
      <c r="G370" t="s">
        <v>949</v>
      </c>
      <c r="H370" t="s">
        <v>1274</v>
      </c>
      <c r="I370" t="s">
        <v>951</v>
      </c>
      <c r="J370">
        <f>VLOOKUP(B370,自助退!B:G,5,FALSE)</f>
        <v>300</v>
      </c>
      <c r="K370" t="str">
        <f t="shared" si="5"/>
        <v/>
      </c>
    </row>
    <row r="371" spans="1:11" ht="14.25" hidden="1" customHeight="1">
      <c r="A371" s="45">
        <v>42900.355428240742</v>
      </c>
      <c r="B371" s="15">
        <v>190281</v>
      </c>
      <c r="C371" t="s">
        <v>2808</v>
      </c>
      <c r="D371" t="s">
        <v>2809</v>
      </c>
      <c r="E371" t="s">
        <v>2810</v>
      </c>
      <c r="F371" s="15">
        <v>-105</v>
      </c>
      <c r="G371" t="s">
        <v>949</v>
      </c>
      <c r="H371" t="s">
        <v>1065</v>
      </c>
      <c r="I371" t="s">
        <v>951</v>
      </c>
      <c r="J371">
        <f>VLOOKUP(B371,自助退!B:G,5,FALSE)</f>
        <v>105</v>
      </c>
      <c r="K371" t="str">
        <f t="shared" si="5"/>
        <v/>
      </c>
    </row>
    <row r="372" spans="1:11" ht="14.25" hidden="1" customHeight="1">
      <c r="A372" s="45">
        <v>42900.367592592593</v>
      </c>
      <c r="B372" s="15">
        <v>191263</v>
      </c>
      <c r="C372" t="s">
        <v>2811</v>
      </c>
      <c r="D372" t="s">
        <v>2812</v>
      </c>
      <c r="E372" t="s">
        <v>2813</v>
      </c>
      <c r="F372" s="15">
        <v>-86</v>
      </c>
      <c r="G372" t="s">
        <v>949</v>
      </c>
      <c r="H372" t="s">
        <v>983</v>
      </c>
      <c r="I372" t="s">
        <v>951</v>
      </c>
      <c r="J372">
        <f>VLOOKUP(B372,自助退!B:G,5,FALSE)</f>
        <v>86</v>
      </c>
      <c r="K372" t="str">
        <f t="shared" si="5"/>
        <v/>
      </c>
    </row>
    <row r="373" spans="1:11" ht="14.25" hidden="1" customHeight="1">
      <c r="A373" s="45">
        <v>42900.372025462966</v>
      </c>
      <c r="B373" s="15">
        <v>191660</v>
      </c>
      <c r="C373" t="s">
        <v>2814</v>
      </c>
      <c r="D373" t="s">
        <v>2815</v>
      </c>
      <c r="E373" t="s">
        <v>2816</v>
      </c>
      <c r="F373" s="15">
        <v>-178</v>
      </c>
      <c r="G373" t="s">
        <v>949</v>
      </c>
      <c r="H373" t="s">
        <v>2503</v>
      </c>
      <c r="I373" t="s">
        <v>951</v>
      </c>
      <c r="J373">
        <f>VLOOKUP(B373,自助退!B:G,5,FALSE)</f>
        <v>178</v>
      </c>
      <c r="K373" t="str">
        <f t="shared" si="5"/>
        <v/>
      </c>
    </row>
    <row r="374" spans="1:11" ht="14.25" hidden="1" customHeight="1">
      <c r="A374" s="45">
        <v>42900.395937499998</v>
      </c>
      <c r="B374" s="15">
        <v>193823</v>
      </c>
      <c r="C374" t="s">
        <v>2817</v>
      </c>
      <c r="D374" t="s">
        <v>2818</v>
      </c>
      <c r="E374" t="s">
        <v>2819</v>
      </c>
      <c r="F374" s="15">
        <v>-300</v>
      </c>
      <c r="G374" t="s">
        <v>949</v>
      </c>
      <c r="H374" t="s">
        <v>994</v>
      </c>
      <c r="I374" t="s">
        <v>951</v>
      </c>
      <c r="J374">
        <f>VLOOKUP(B374,自助退!B:G,5,FALSE)</f>
        <v>300</v>
      </c>
      <c r="K374" t="str">
        <f t="shared" ref="K374:K437" si="6">IF(J374=F374*-1,"",1)</f>
        <v/>
      </c>
    </row>
    <row r="375" spans="1:11" ht="14.25" hidden="1" customHeight="1">
      <c r="A375" s="45">
        <v>42900.41978009259</v>
      </c>
      <c r="B375" s="15">
        <v>195828</v>
      </c>
      <c r="C375" t="s">
        <v>2820</v>
      </c>
      <c r="D375" t="s">
        <v>2821</v>
      </c>
      <c r="E375" t="s">
        <v>2822</v>
      </c>
      <c r="F375" s="15">
        <v>-4000</v>
      </c>
      <c r="G375" t="s">
        <v>949</v>
      </c>
      <c r="H375" t="s">
        <v>1131</v>
      </c>
      <c r="I375" t="s">
        <v>951</v>
      </c>
      <c r="J375">
        <f>VLOOKUP(B375,自助退!B:G,5,FALSE)</f>
        <v>4000</v>
      </c>
      <c r="K375" t="str">
        <f t="shared" si="6"/>
        <v/>
      </c>
    </row>
    <row r="376" spans="1:11" ht="14.25" hidden="1" customHeight="1">
      <c r="A376" s="45">
        <v>42900.439108796294</v>
      </c>
      <c r="B376" s="15">
        <v>197334</v>
      </c>
      <c r="C376" t="s">
        <v>2823</v>
      </c>
      <c r="D376" t="s">
        <v>2824</v>
      </c>
      <c r="E376" t="s">
        <v>2825</v>
      </c>
      <c r="F376" s="15">
        <v>-143</v>
      </c>
      <c r="G376" t="s">
        <v>949</v>
      </c>
      <c r="H376" t="s">
        <v>1098</v>
      </c>
      <c r="I376" t="s">
        <v>951</v>
      </c>
      <c r="J376">
        <f>VLOOKUP(B376,自助退!B:G,5,FALSE)</f>
        <v>143</v>
      </c>
      <c r="K376" t="str">
        <f t="shared" si="6"/>
        <v/>
      </c>
    </row>
    <row r="377" spans="1:11" ht="14.25" hidden="1" customHeight="1">
      <c r="A377" s="45">
        <v>42900.445972222224</v>
      </c>
      <c r="B377" s="15">
        <v>197783</v>
      </c>
      <c r="C377" t="s">
        <v>2826</v>
      </c>
      <c r="D377" t="s">
        <v>2827</v>
      </c>
      <c r="E377" t="s">
        <v>2828</v>
      </c>
      <c r="F377" s="15">
        <v>-80</v>
      </c>
      <c r="G377" t="s">
        <v>949</v>
      </c>
      <c r="H377" t="s">
        <v>979</v>
      </c>
      <c r="I377" t="s">
        <v>951</v>
      </c>
      <c r="J377">
        <f>VLOOKUP(B377,自助退!B:G,5,FALSE)</f>
        <v>80</v>
      </c>
      <c r="K377" t="str">
        <f t="shared" si="6"/>
        <v/>
      </c>
    </row>
    <row r="378" spans="1:11" ht="14.25" hidden="1" customHeight="1">
      <c r="A378" s="45">
        <v>42900.449097222219</v>
      </c>
      <c r="B378" s="15">
        <v>198000</v>
      </c>
      <c r="C378" t="s">
        <v>2829</v>
      </c>
      <c r="D378" t="s">
        <v>2830</v>
      </c>
      <c r="E378" t="s">
        <v>2831</v>
      </c>
      <c r="F378" s="15">
        <v>-14</v>
      </c>
      <c r="G378" t="s">
        <v>949</v>
      </c>
      <c r="H378" t="s">
        <v>994</v>
      </c>
      <c r="I378" t="s">
        <v>951</v>
      </c>
      <c r="J378">
        <f>VLOOKUP(B378,自助退!B:G,5,FALSE)</f>
        <v>14</v>
      </c>
      <c r="K378" t="str">
        <f t="shared" si="6"/>
        <v/>
      </c>
    </row>
    <row r="379" spans="1:11" ht="14.25" hidden="1" customHeight="1">
      <c r="A379" s="45">
        <v>42900.463321759256</v>
      </c>
      <c r="B379" s="15">
        <v>199071</v>
      </c>
      <c r="C379" t="s">
        <v>2832</v>
      </c>
      <c r="D379" t="s">
        <v>2833</v>
      </c>
      <c r="E379" t="s">
        <v>2834</v>
      </c>
      <c r="F379" s="15">
        <v>-10</v>
      </c>
      <c r="G379" t="s">
        <v>949</v>
      </c>
      <c r="H379" t="s">
        <v>1512</v>
      </c>
      <c r="I379" t="s">
        <v>951</v>
      </c>
      <c r="J379">
        <f>VLOOKUP(B379,自助退!B:G,5,FALSE)</f>
        <v>10</v>
      </c>
      <c r="K379" t="str">
        <f t="shared" si="6"/>
        <v/>
      </c>
    </row>
    <row r="380" spans="1:11" ht="14.25" hidden="1" customHeight="1">
      <c r="A380" s="45">
        <v>42900.48027777778</v>
      </c>
      <c r="B380" s="15">
        <v>200076</v>
      </c>
      <c r="C380" t="s">
        <v>2835</v>
      </c>
      <c r="D380" t="s">
        <v>2836</v>
      </c>
      <c r="E380" t="s">
        <v>2837</v>
      </c>
      <c r="F380" s="15">
        <v>-280</v>
      </c>
      <c r="G380" t="s">
        <v>949</v>
      </c>
      <c r="H380" t="s">
        <v>1045</v>
      </c>
      <c r="I380" t="s">
        <v>951</v>
      </c>
      <c r="J380">
        <f>VLOOKUP(B380,自助退!B:G,5,FALSE)</f>
        <v>280</v>
      </c>
      <c r="K380" t="str">
        <f t="shared" si="6"/>
        <v/>
      </c>
    </row>
    <row r="381" spans="1:11" ht="14.25" hidden="1" customHeight="1">
      <c r="A381" s="45">
        <v>42900.486435185187</v>
      </c>
      <c r="B381" s="15">
        <v>200387</v>
      </c>
      <c r="C381" t="s">
        <v>2838</v>
      </c>
      <c r="D381" t="s">
        <v>2794</v>
      </c>
      <c r="E381" t="s">
        <v>2795</v>
      </c>
      <c r="F381" s="15">
        <v>-1000</v>
      </c>
      <c r="G381" t="s">
        <v>949</v>
      </c>
      <c r="H381" t="s">
        <v>1023</v>
      </c>
      <c r="I381" t="s">
        <v>951</v>
      </c>
      <c r="J381">
        <f>VLOOKUP(B381,自助退!B:G,5,FALSE)</f>
        <v>1000</v>
      </c>
      <c r="K381" t="str">
        <f t="shared" si="6"/>
        <v/>
      </c>
    </row>
    <row r="382" spans="1:11" ht="14.25" hidden="1" customHeight="1">
      <c r="A382" s="45">
        <v>42900.506041666667</v>
      </c>
      <c r="B382" s="15">
        <v>201091</v>
      </c>
      <c r="C382" t="s">
        <v>2839</v>
      </c>
      <c r="D382" t="s">
        <v>2840</v>
      </c>
      <c r="E382" t="s">
        <v>2841</v>
      </c>
      <c r="F382" s="15">
        <v>-229</v>
      </c>
      <c r="G382" t="s">
        <v>949</v>
      </c>
      <c r="H382" t="s">
        <v>1281</v>
      </c>
      <c r="I382" t="s">
        <v>951</v>
      </c>
      <c r="J382">
        <f>VLOOKUP(B382,自助退!B:G,5,FALSE)</f>
        <v>229</v>
      </c>
      <c r="K382" t="str">
        <f t="shared" si="6"/>
        <v/>
      </c>
    </row>
    <row r="383" spans="1:11" ht="14.25" hidden="1" customHeight="1">
      <c r="A383" s="45">
        <v>42900.53496527778</v>
      </c>
      <c r="B383" s="15">
        <v>201426</v>
      </c>
      <c r="C383" t="s">
        <v>2685</v>
      </c>
      <c r="D383" t="s">
        <v>2686</v>
      </c>
      <c r="E383" t="s">
        <v>2687</v>
      </c>
      <c r="F383" s="15">
        <v>-150</v>
      </c>
      <c r="G383" t="s">
        <v>949</v>
      </c>
      <c r="H383" t="s">
        <v>1112</v>
      </c>
      <c r="I383" t="s">
        <v>951</v>
      </c>
      <c r="J383">
        <f>VLOOKUP(B383,自助退!B:G,5,FALSE)</f>
        <v>150</v>
      </c>
      <c r="K383" t="str">
        <f t="shared" si="6"/>
        <v/>
      </c>
    </row>
    <row r="384" spans="1:11" ht="14.25" hidden="1" customHeight="1">
      <c r="A384" s="45">
        <v>42900.547523148147</v>
      </c>
      <c r="B384" s="15">
        <v>201493</v>
      </c>
      <c r="C384" t="s">
        <v>2842</v>
      </c>
      <c r="D384" t="s">
        <v>2843</v>
      </c>
      <c r="E384" t="s">
        <v>2844</v>
      </c>
      <c r="F384" s="15">
        <v>-5000</v>
      </c>
      <c r="G384" t="s">
        <v>949</v>
      </c>
      <c r="H384" t="s">
        <v>1437</v>
      </c>
      <c r="I384" t="s">
        <v>951</v>
      </c>
      <c r="J384">
        <f>VLOOKUP(B384,自助退!B:G,5,FALSE)</f>
        <v>5000</v>
      </c>
      <c r="K384" t="str">
        <f t="shared" si="6"/>
        <v/>
      </c>
    </row>
    <row r="385" spans="1:11" ht="14.25" hidden="1" customHeight="1">
      <c r="A385" s="45">
        <v>42900.551608796297</v>
      </c>
      <c r="B385" s="15">
        <v>201527</v>
      </c>
      <c r="C385" t="s">
        <v>2845</v>
      </c>
      <c r="D385" t="s">
        <v>2846</v>
      </c>
      <c r="E385" t="s">
        <v>2847</v>
      </c>
      <c r="F385" s="15">
        <v>-466</v>
      </c>
      <c r="G385" t="s">
        <v>949</v>
      </c>
      <c r="H385" t="s">
        <v>2848</v>
      </c>
      <c r="I385" t="s">
        <v>951</v>
      </c>
      <c r="J385">
        <f>VLOOKUP(B385,自助退!B:G,5,FALSE)</f>
        <v>466</v>
      </c>
      <c r="K385" t="str">
        <f t="shared" si="6"/>
        <v/>
      </c>
    </row>
    <row r="386" spans="1:11" ht="14.25" hidden="1" customHeight="1">
      <c r="A386" s="45">
        <v>42900.567314814813</v>
      </c>
      <c r="B386" s="15">
        <v>201632</v>
      </c>
      <c r="C386" t="s">
        <v>2849</v>
      </c>
      <c r="D386" t="s">
        <v>2850</v>
      </c>
      <c r="E386" t="s">
        <v>2851</v>
      </c>
      <c r="F386" s="15">
        <v>-20</v>
      </c>
      <c r="G386" t="s">
        <v>949</v>
      </c>
      <c r="H386" t="s">
        <v>979</v>
      </c>
      <c r="I386" t="s">
        <v>951</v>
      </c>
      <c r="J386">
        <f>VLOOKUP(B386,自助退!B:G,5,FALSE)</f>
        <v>20</v>
      </c>
      <c r="K386" t="str">
        <f t="shared" si="6"/>
        <v/>
      </c>
    </row>
    <row r="387" spans="1:11" ht="14.25" hidden="1" customHeight="1">
      <c r="A387" s="45">
        <v>42900.573125000003</v>
      </c>
      <c r="B387" s="15">
        <v>201737</v>
      </c>
      <c r="C387" t="s">
        <v>2852</v>
      </c>
      <c r="D387" t="s">
        <v>2853</v>
      </c>
      <c r="E387" t="s">
        <v>2854</v>
      </c>
      <c r="F387" s="15">
        <v>-500</v>
      </c>
      <c r="G387" t="s">
        <v>949</v>
      </c>
      <c r="H387" t="s">
        <v>2855</v>
      </c>
      <c r="I387" t="s">
        <v>951</v>
      </c>
      <c r="J387">
        <f>VLOOKUP(B387,自助退!B:G,5,FALSE)</f>
        <v>500</v>
      </c>
      <c r="K387" t="str">
        <f t="shared" si="6"/>
        <v/>
      </c>
    </row>
    <row r="388" spans="1:11" ht="14.25" hidden="1" customHeight="1">
      <c r="A388" s="45">
        <v>42900.598043981481</v>
      </c>
      <c r="B388" s="15">
        <v>202534</v>
      </c>
      <c r="C388" t="s">
        <v>2856</v>
      </c>
      <c r="D388" t="s">
        <v>2857</v>
      </c>
      <c r="E388" t="s">
        <v>2858</v>
      </c>
      <c r="F388" s="15">
        <v>-500</v>
      </c>
      <c r="G388" t="s">
        <v>949</v>
      </c>
      <c r="H388" t="s">
        <v>1157</v>
      </c>
      <c r="I388" t="s">
        <v>951</v>
      </c>
      <c r="J388">
        <f>VLOOKUP(B388,自助退!B:G,5,FALSE)</f>
        <v>500</v>
      </c>
      <c r="K388" t="str">
        <f t="shared" si="6"/>
        <v/>
      </c>
    </row>
    <row r="389" spans="1:11" ht="14.25" hidden="1" customHeight="1">
      <c r="A389" s="45">
        <v>42900.604722222219</v>
      </c>
      <c r="B389" s="15">
        <v>202875</v>
      </c>
      <c r="C389" t="s">
        <v>2859</v>
      </c>
      <c r="D389" t="s">
        <v>2860</v>
      </c>
      <c r="E389" t="s">
        <v>2861</v>
      </c>
      <c r="F389" s="15">
        <v>-200</v>
      </c>
      <c r="G389" t="s">
        <v>949</v>
      </c>
      <c r="H389" t="s">
        <v>1104</v>
      </c>
      <c r="I389" t="s">
        <v>951</v>
      </c>
      <c r="J389">
        <f>VLOOKUP(B389,自助退!B:G,5,FALSE)</f>
        <v>200</v>
      </c>
      <c r="K389" t="str">
        <f t="shared" si="6"/>
        <v/>
      </c>
    </row>
    <row r="390" spans="1:11" ht="14.25" hidden="1" customHeight="1">
      <c r="A390" s="45">
        <v>42900.606932870367</v>
      </c>
      <c r="B390" s="15">
        <v>202984</v>
      </c>
      <c r="C390" t="s">
        <v>2862</v>
      </c>
      <c r="D390" t="s">
        <v>2863</v>
      </c>
      <c r="E390" t="s">
        <v>2864</v>
      </c>
      <c r="F390" s="15">
        <v>-5</v>
      </c>
      <c r="G390" t="s">
        <v>949</v>
      </c>
      <c r="H390" t="s">
        <v>1150</v>
      </c>
      <c r="I390" t="s">
        <v>951</v>
      </c>
      <c r="J390">
        <f>VLOOKUP(B390,自助退!B:G,5,FALSE)</f>
        <v>5</v>
      </c>
      <c r="K390" t="str">
        <f t="shared" si="6"/>
        <v/>
      </c>
    </row>
    <row r="391" spans="1:11" ht="14.25" hidden="1" customHeight="1">
      <c r="A391" s="45">
        <v>42900.617245370369</v>
      </c>
      <c r="B391" s="15">
        <v>203645</v>
      </c>
      <c r="C391" t="s">
        <v>2865</v>
      </c>
      <c r="D391" t="s">
        <v>2850</v>
      </c>
      <c r="E391" t="s">
        <v>2851</v>
      </c>
      <c r="F391" s="15">
        <v>-10</v>
      </c>
      <c r="G391" t="s">
        <v>949</v>
      </c>
      <c r="H391" t="s">
        <v>1459</v>
      </c>
      <c r="I391" t="s">
        <v>951</v>
      </c>
      <c r="J391">
        <f>VLOOKUP(B391,自助退!B:G,5,FALSE)</f>
        <v>10</v>
      </c>
      <c r="K391" t="str">
        <f t="shared" si="6"/>
        <v/>
      </c>
    </row>
    <row r="392" spans="1:11" ht="14.25" hidden="1" customHeight="1">
      <c r="A392" s="45">
        <v>42900.62158564815</v>
      </c>
      <c r="B392" s="15">
        <v>203888</v>
      </c>
      <c r="C392" t="s">
        <v>2866</v>
      </c>
      <c r="D392" t="s">
        <v>2867</v>
      </c>
      <c r="E392" t="s">
        <v>2868</v>
      </c>
      <c r="F392" s="15">
        <v>-1086</v>
      </c>
      <c r="G392" t="s">
        <v>949</v>
      </c>
      <c r="H392" t="s">
        <v>1301</v>
      </c>
      <c r="I392" t="s">
        <v>951</v>
      </c>
      <c r="J392">
        <f>VLOOKUP(B392,自助退!B:G,5,FALSE)</f>
        <v>1086</v>
      </c>
      <c r="K392" t="str">
        <f t="shared" si="6"/>
        <v/>
      </c>
    </row>
    <row r="393" spans="1:11" ht="14.25" hidden="1" customHeight="1">
      <c r="A393" s="45">
        <v>42900.623310185183</v>
      </c>
      <c r="B393" s="15">
        <v>203995</v>
      </c>
      <c r="C393" t="s">
        <v>2869</v>
      </c>
      <c r="D393" t="s">
        <v>2870</v>
      </c>
      <c r="E393" t="s">
        <v>2871</v>
      </c>
      <c r="F393" s="15">
        <v>-96</v>
      </c>
      <c r="G393" t="s">
        <v>949</v>
      </c>
      <c r="H393" t="s">
        <v>1150</v>
      </c>
      <c r="I393" t="s">
        <v>951</v>
      </c>
      <c r="J393">
        <f>VLOOKUP(B393,自助退!B:G,5,FALSE)</f>
        <v>96</v>
      </c>
      <c r="K393" t="str">
        <f t="shared" si="6"/>
        <v/>
      </c>
    </row>
    <row r="394" spans="1:11" ht="14.25" hidden="1" customHeight="1">
      <c r="A394" s="45">
        <v>42900.625451388885</v>
      </c>
      <c r="B394" s="15">
        <v>204111</v>
      </c>
      <c r="C394" t="s">
        <v>2872</v>
      </c>
      <c r="D394" t="s">
        <v>2873</v>
      </c>
      <c r="E394" t="s">
        <v>2874</v>
      </c>
      <c r="F394" s="15">
        <v>-709</v>
      </c>
      <c r="G394" t="s">
        <v>949</v>
      </c>
      <c r="H394" t="s">
        <v>1274</v>
      </c>
      <c r="I394" t="s">
        <v>951</v>
      </c>
      <c r="J394">
        <f>VLOOKUP(B394,自助退!B:G,5,FALSE)</f>
        <v>709</v>
      </c>
      <c r="K394" t="str">
        <f t="shared" si="6"/>
        <v/>
      </c>
    </row>
    <row r="395" spans="1:11" ht="14.25" hidden="1" customHeight="1">
      <c r="A395" s="45">
        <v>42900.669872685183</v>
      </c>
      <c r="B395" s="15">
        <v>206571</v>
      </c>
      <c r="C395" t="s">
        <v>2875</v>
      </c>
      <c r="D395" t="s">
        <v>2876</v>
      </c>
      <c r="E395" t="s">
        <v>2877</v>
      </c>
      <c r="F395" s="15">
        <v>-17</v>
      </c>
      <c r="G395" t="s">
        <v>949</v>
      </c>
      <c r="H395" t="s">
        <v>1023</v>
      </c>
      <c r="I395" t="s">
        <v>951</v>
      </c>
      <c r="J395">
        <f>VLOOKUP(B395,自助退!B:G,5,FALSE)</f>
        <v>17</v>
      </c>
      <c r="K395" t="str">
        <f t="shared" si="6"/>
        <v/>
      </c>
    </row>
    <row r="396" spans="1:11" ht="14.25" hidden="1" customHeight="1">
      <c r="A396" s="45">
        <v>42900.685613425929</v>
      </c>
      <c r="B396" s="15">
        <v>207240</v>
      </c>
      <c r="C396" t="s">
        <v>2878</v>
      </c>
      <c r="D396" t="s">
        <v>2879</v>
      </c>
      <c r="E396" t="s">
        <v>2880</v>
      </c>
      <c r="F396" s="15">
        <v>-710</v>
      </c>
      <c r="G396" t="s">
        <v>949</v>
      </c>
      <c r="H396" t="s">
        <v>1108</v>
      </c>
      <c r="I396" t="s">
        <v>951</v>
      </c>
      <c r="J396">
        <f>VLOOKUP(B396,自助退!B:G,5,FALSE)</f>
        <v>710</v>
      </c>
      <c r="K396" t="str">
        <f t="shared" si="6"/>
        <v/>
      </c>
    </row>
    <row r="397" spans="1:11" ht="14.25" hidden="1" customHeight="1">
      <c r="A397" s="45">
        <v>42900.694618055553</v>
      </c>
      <c r="B397" s="15">
        <v>207589</v>
      </c>
      <c r="C397" t="s">
        <v>2881</v>
      </c>
      <c r="D397" t="s">
        <v>2882</v>
      </c>
      <c r="E397" t="s">
        <v>2883</v>
      </c>
      <c r="F397" s="15">
        <v>-91</v>
      </c>
      <c r="G397" t="s">
        <v>949</v>
      </c>
      <c r="H397" t="s">
        <v>1336</v>
      </c>
      <c r="I397" t="s">
        <v>951</v>
      </c>
      <c r="J397">
        <f>VLOOKUP(B397,自助退!B:G,5,FALSE)</f>
        <v>91</v>
      </c>
      <c r="K397" t="str">
        <f t="shared" si="6"/>
        <v/>
      </c>
    </row>
    <row r="398" spans="1:11" ht="14.25" hidden="1" customHeight="1">
      <c r="A398" s="45">
        <v>42900.695324074077</v>
      </c>
      <c r="B398" s="15">
        <v>207618</v>
      </c>
      <c r="C398" t="s">
        <v>2884</v>
      </c>
      <c r="D398" t="s">
        <v>2885</v>
      </c>
      <c r="E398" t="s">
        <v>2886</v>
      </c>
      <c r="F398" s="15">
        <v>-121</v>
      </c>
      <c r="G398" t="s">
        <v>949</v>
      </c>
      <c r="H398" t="s">
        <v>1336</v>
      </c>
      <c r="I398" t="s">
        <v>951</v>
      </c>
      <c r="J398">
        <f>VLOOKUP(B398,自助退!B:G,5,FALSE)</f>
        <v>121</v>
      </c>
      <c r="K398" t="str">
        <f t="shared" si="6"/>
        <v/>
      </c>
    </row>
    <row r="399" spans="1:11" ht="14.25" hidden="1" customHeight="1">
      <c r="A399" s="45">
        <v>42900.695937500001</v>
      </c>
      <c r="B399" s="15">
        <v>207652</v>
      </c>
      <c r="C399" t="s">
        <v>2887</v>
      </c>
      <c r="D399" t="s">
        <v>2888</v>
      </c>
      <c r="E399" t="s">
        <v>2889</v>
      </c>
      <c r="F399" s="15">
        <v>-750</v>
      </c>
      <c r="G399" t="s">
        <v>949</v>
      </c>
      <c r="H399" t="s">
        <v>1127</v>
      </c>
      <c r="I399" t="s">
        <v>951</v>
      </c>
      <c r="J399">
        <f>VLOOKUP(B399,自助退!B:G,5,FALSE)</f>
        <v>750</v>
      </c>
      <c r="K399" t="str">
        <f t="shared" si="6"/>
        <v/>
      </c>
    </row>
    <row r="400" spans="1:11" ht="14.25" hidden="1" customHeight="1">
      <c r="A400" s="45">
        <v>42900.695960648147</v>
      </c>
      <c r="B400" s="15">
        <v>207653</v>
      </c>
      <c r="C400" t="s">
        <v>2890</v>
      </c>
      <c r="D400" t="s">
        <v>2891</v>
      </c>
      <c r="E400" t="s">
        <v>2892</v>
      </c>
      <c r="F400" s="15">
        <v>-125</v>
      </c>
      <c r="G400" t="s">
        <v>949</v>
      </c>
      <c r="H400" t="s">
        <v>1104</v>
      </c>
      <c r="I400" t="s">
        <v>951</v>
      </c>
      <c r="J400">
        <f>VLOOKUP(B400,自助退!B:G,5,FALSE)</f>
        <v>125</v>
      </c>
      <c r="K400" t="str">
        <f t="shared" si="6"/>
        <v/>
      </c>
    </row>
    <row r="401" spans="1:11" ht="14.25" hidden="1" customHeight="1">
      <c r="A401" s="45">
        <v>42900.704363425924</v>
      </c>
      <c r="B401" s="15">
        <v>207992</v>
      </c>
      <c r="C401" t="s">
        <v>2893</v>
      </c>
      <c r="D401" t="s">
        <v>2894</v>
      </c>
      <c r="E401" t="s">
        <v>2895</v>
      </c>
      <c r="F401" s="15">
        <v>-32</v>
      </c>
      <c r="G401" t="s">
        <v>949</v>
      </c>
      <c r="H401" t="s">
        <v>1135</v>
      </c>
      <c r="I401" t="s">
        <v>951</v>
      </c>
      <c r="J401">
        <f>VLOOKUP(B401,自助退!B:G,5,FALSE)</f>
        <v>32</v>
      </c>
      <c r="K401" t="str">
        <f t="shared" si="6"/>
        <v/>
      </c>
    </row>
    <row r="402" spans="1:11" ht="14.25" hidden="1" customHeight="1">
      <c r="A402" s="45">
        <v>42900.707569444443</v>
      </c>
      <c r="B402" s="15">
        <v>208104</v>
      </c>
      <c r="C402" t="s">
        <v>2896</v>
      </c>
      <c r="D402" t="s">
        <v>2860</v>
      </c>
      <c r="E402" t="s">
        <v>2861</v>
      </c>
      <c r="F402" s="15">
        <v>-203</v>
      </c>
      <c r="G402" t="s">
        <v>949</v>
      </c>
      <c r="H402" t="s">
        <v>1104</v>
      </c>
      <c r="I402" t="s">
        <v>951</v>
      </c>
      <c r="J402">
        <f>VLOOKUP(B402,自助退!B:G,5,FALSE)</f>
        <v>203</v>
      </c>
      <c r="K402" t="str">
        <f t="shared" si="6"/>
        <v/>
      </c>
    </row>
    <row r="403" spans="1:11" ht="14.25" hidden="1" customHeight="1">
      <c r="A403" s="45">
        <v>42900.723229166666</v>
      </c>
      <c r="B403" s="15">
        <v>208497</v>
      </c>
      <c r="C403" t="s">
        <v>2897</v>
      </c>
      <c r="D403" t="s">
        <v>2898</v>
      </c>
      <c r="E403" t="s">
        <v>2899</v>
      </c>
      <c r="F403" s="15">
        <v>-253</v>
      </c>
      <c r="G403" t="s">
        <v>949</v>
      </c>
      <c r="H403" t="s">
        <v>1094</v>
      </c>
      <c r="I403" t="s">
        <v>951</v>
      </c>
      <c r="J403">
        <f>VLOOKUP(B403,自助退!B:G,5,FALSE)</f>
        <v>253</v>
      </c>
      <c r="K403" t="str">
        <f t="shared" si="6"/>
        <v/>
      </c>
    </row>
    <row r="404" spans="1:11" ht="14.25" hidden="1" customHeight="1">
      <c r="A404" s="45">
        <v>42900.734375</v>
      </c>
      <c r="B404" s="15">
        <v>208737</v>
      </c>
      <c r="C404" t="s">
        <v>2900</v>
      </c>
      <c r="D404" t="s">
        <v>2901</v>
      </c>
      <c r="E404" t="s">
        <v>2902</v>
      </c>
      <c r="F404" s="15">
        <v>-125</v>
      </c>
      <c r="G404" t="s">
        <v>949</v>
      </c>
      <c r="H404" t="s">
        <v>1108</v>
      </c>
      <c r="I404" t="s">
        <v>951</v>
      </c>
      <c r="J404">
        <f>VLOOKUP(B404,自助退!B:G,5,FALSE)</f>
        <v>125</v>
      </c>
      <c r="K404" t="str">
        <f t="shared" si="6"/>
        <v/>
      </c>
    </row>
    <row r="405" spans="1:11" ht="14.25" hidden="1" customHeight="1">
      <c r="A405" s="45">
        <v>42900.749305555553</v>
      </c>
      <c r="B405" s="15">
        <v>208933</v>
      </c>
      <c r="C405" t="s">
        <v>2903</v>
      </c>
      <c r="D405" t="s">
        <v>2904</v>
      </c>
      <c r="E405" t="s">
        <v>2905</v>
      </c>
      <c r="F405" s="15">
        <v>-100</v>
      </c>
      <c r="G405" t="s">
        <v>949</v>
      </c>
      <c r="H405" t="s">
        <v>2432</v>
      </c>
      <c r="I405" t="s">
        <v>951</v>
      </c>
      <c r="J405">
        <f>VLOOKUP(B405,自助退!B:G,5,FALSE)</f>
        <v>100</v>
      </c>
      <c r="K405" t="str">
        <f t="shared" si="6"/>
        <v/>
      </c>
    </row>
    <row r="406" spans="1:11" ht="14.25" hidden="1" customHeight="1">
      <c r="A406" s="45">
        <v>42900.753379629627</v>
      </c>
      <c r="B406" s="15">
        <v>208966</v>
      </c>
      <c r="C406" t="s">
        <v>2906</v>
      </c>
      <c r="D406" t="s">
        <v>2907</v>
      </c>
      <c r="E406" t="s">
        <v>2908</v>
      </c>
      <c r="F406" s="15">
        <v>-200</v>
      </c>
      <c r="G406" t="s">
        <v>949</v>
      </c>
      <c r="H406" t="s">
        <v>1108</v>
      </c>
      <c r="I406" t="s">
        <v>951</v>
      </c>
      <c r="J406">
        <f>VLOOKUP(B406,自助退!B:G,5,FALSE)</f>
        <v>200</v>
      </c>
      <c r="K406" t="str">
        <f t="shared" si="6"/>
        <v/>
      </c>
    </row>
    <row r="407" spans="1:11" ht="14.25" hidden="1" customHeight="1">
      <c r="A407" s="45">
        <v>42900.957199074073</v>
      </c>
      <c r="B407" s="15">
        <v>209531</v>
      </c>
      <c r="C407" t="s">
        <v>2909</v>
      </c>
      <c r="D407" t="s">
        <v>2910</v>
      </c>
      <c r="E407" t="s">
        <v>2911</v>
      </c>
      <c r="F407" s="15">
        <v>-7</v>
      </c>
      <c r="G407" t="s">
        <v>949</v>
      </c>
      <c r="H407" t="s">
        <v>1006</v>
      </c>
      <c r="I407" t="s">
        <v>951</v>
      </c>
      <c r="J407">
        <f>VLOOKUP(B407,自助退!B:G,5,FALSE)</f>
        <v>7</v>
      </c>
      <c r="K407" t="str">
        <f t="shared" si="6"/>
        <v/>
      </c>
    </row>
    <row r="408" spans="1:11" ht="14.25" hidden="1" customHeight="1">
      <c r="A408" s="45">
        <v>42901.042303240742</v>
      </c>
      <c r="B408" s="15">
        <v>209631</v>
      </c>
      <c r="C408" t="s">
        <v>2912</v>
      </c>
      <c r="D408" t="s">
        <v>953</v>
      </c>
      <c r="E408" t="s">
        <v>954</v>
      </c>
      <c r="F408" s="15">
        <v>-1</v>
      </c>
      <c r="G408" t="s">
        <v>949</v>
      </c>
      <c r="H408" t="s">
        <v>950</v>
      </c>
      <c r="I408" t="s">
        <v>951</v>
      </c>
      <c r="J408">
        <f>VLOOKUP(B408,自助退!B:G,5,FALSE)</f>
        <v>1</v>
      </c>
      <c r="K408" t="str">
        <f t="shared" si="6"/>
        <v/>
      </c>
    </row>
    <row r="409" spans="1:11" ht="14.25" hidden="1" customHeight="1">
      <c r="A409" s="45">
        <v>42901.049050925925</v>
      </c>
      <c r="B409" s="15">
        <v>209633</v>
      </c>
      <c r="C409" t="s">
        <v>2913</v>
      </c>
      <c r="D409" t="s">
        <v>2914</v>
      </c>
      <c r="E409" t="s">
        <v>2915</v>
      </c>
      <c r="F409" s="15">
        <v>-192</v>
      </c>
      <c r="G409" t="s">
        <v>949</v>
      </c>
      <c r="H409" t="s">
        <v>1459</v>
      </c>
      <c r="I409" t="s">
        <v>951</v>
      </c>
      <c r="J409">
        <f>VLOOKUP(B409,自助退!B:G,5,FALSE)</f>
        <v>192</v>
      </c>
      <c r="K409" t="str">
        <f t="shared" si="6"/>
        <v/>
      </c>
    </row>
    <row r="410" spans="1:11" ht="14.25" hidden="1" customHeight="1">
      <c r="A410" s="45">
        <v>42901.303576388891</v>
      </c>
      <c r="B410" s="15">
        <v>209943</v>
      </c>
      <c r="C410" t="s">
        <v>2916</v>
      </c>
      <c r="D410" t="s">
        <v>2917</v>
      </c>
      <c r="E410" t="s">
        <v>2918</v>
      </c>
      <c r="F410" s="15">
        <v>-300</v>
      </c>
      <c r="G410" t="s">
        <v>949</v>
      </c>
      <c r="H410" t="s">
        <v>1164</v>
      </c>
      <c r="I410" t="s">
        <v>951</v>
      </c>
      <c r="J410">
        <f>VLOOKUP(B410,自助退!B:G,5,FALSE)</f>
        <v>300</v>
      </c>
      <c r="K410" t="str">
        <f t="shared" si="6"/>
        <v/>
      </c>
    </row>
    <row r="411" spans="1:11" ht="14.25" hidden="1" customHeight="1">
      <c r="A411" s="45">
        <v>42901.317754629628</v>
      </c>
      <c r="B411" s="15">
        <v>210085</v>
      </c>
      <c r="C411" t="s">
        <v>2919</v>
      </c>
      <c r="D411" t="s">
        <v>2920</v>
      </c>
      <c r="E411" t="s">
        <v>2921</v>
      </c>
      <c r="F411" s="15">
        <v>-15</v>
      </c>
      <c r="G411" t="s">
        <v>949</v>
      </c>
      <c r="H411" t="s">
        <v>1392</v>
      </c>
      <c r="I411" t="s">
        <v>951</v>
      </c>
      <c r="J411">
        <f>VLOOKUP(B411,自助退!B:G,5,FALSE)</f>
        <v>15</v>
      </c>
      <c r="K411" t="str">
        <f t="shared" si="6"/>
        <v/>
      </c>
    </row>
    <row r="412" spans="1:11" ht="14.25" hidden="1" customHeight="1">
      <c r="A412" s="45">
        <v>42901.343622685185</v>
      </c>
      <c r="B412" s="15">
        <v>210934</v>
      </c>
      <c r="C412" t="s">
        <v>2922</v>
      </c>
      <c r="D412" t="s">
        <v>2923</v>
      </c>
      <c r="E412" t="s">
        <v>2924</v>
      </c>
      <c r="F412" s="15">
        <v>-1000</v>
      </c>
      <c r="G412" t="s">
        <v>949</v>
      </c>
      <c r="H412" t="s">
        <v>2925</v>
      </c>
      <c r="I412" t="s">
        <v>951</v>
      </c>
      <c r="J412">
        <f>VLOOKUP(B412,自助退!B:G,5,FALSE)</f>
        <v>1000</v>
      </c>
      <c r="K412" t="str">
        <f t="shared" si="6"/>
        <v/>
      </c>
    </row>
    <row r="413" spans="1:11" ht="14.25" hidden="1" customHeight="1">
      <c r="A413" s="45">
        <v>42901.350937499999</v>
      </c>
      <c r="B413" s="15">
        <v>211408</v>
      </c>
      <c r="C413" t="s">
        <v>2740</v>
      </c>
      <c r="D413" t="s">
        <v>2741</v>
      </c>
      <c r="E413" t="s">
        <v>2742</v>
      </c>
      <c r="F413" s="15">
        <v>-35</v>
      </c>
      <c r="G413" t="s">
        <v>949</v>
      </c>
      <c r="H413" t="s">
        <v>1089</v>
      </c>
      <c r="I413" t="s">
        <v>951</v>
      </c>
      <c r="J413">
        <f>VLOOKUP(B413,自助退!B:G,5,FALSE)</f>
        <v>35</v>
      </c>
      <c r="K413" t="str">
        <f t="shared" si="6"/>
        <v/>
      </c>
    </row>
    <row r="414" spans="1:11" ht="14.25" hidden="1" customHeight="1">
      <c r="A414" s="45">
        <v>42901.383321759262</v>
      </c>
      <c r="B414" s="15">
        <v>213909</v>
      </c>
      <c r="C414" t="s">
        <v>2926</v>
      </c>
      <c r="D414" t="s">
        <v>2927</v>
      </c>
      <c r="E414" t="s">
        <v>2928</v>
      </c>
      <c r="F414" s="15">
        <v>-20</v>
      </c>
      <c r="G414" t="s">
        <v>949</v>
      </c>
      <c r="H414" t="s">
        <v>1069</v>
      </c>
      <c r="I414" t="s">
        <v>951</v>
      </c>
      <c r="J414">
        <f>VLOOKUP(B414,自助退!B:G,5,FALSE)</f>
        <v>20</v>
      </c>
      <c r="K414" t="str">
        <f t="shared" si="6"/>
        <v/>
      </c>
    </row>
    <row r="415" spans="1:11" ht="14.25" hidden="1" customHeight="1">
      <c r="A415" s="45">
        <v>42901.383564814816</v>
      </c>
      <c r="B415" s="15">
        <v>213929</v>
      </c>
      <c r="C415" t="s">
        <v>2929</v>
      </c>
      <c r="D415" t="s">
        <v>2927</v>
      </c>
      <c r="E415" t="s">
        <v>2928</v>
      </c>
      <c r="F415" s="15">
        <v>-500</v>
      </c>
      <c r="G415" t="s">
        <v>949</v>
      </c>
      <c r="H415" t="s">
        <v>1069</v>
      </c>
      <c r="I415" t="s">
        <v>951</v>
      </c>
      <c r="J415">
        <f>VLOOKUP(B415,自助退!B:G,5,FALSE)</f>
        <v>500</v>
      </c>
      <c r="K415" t="str">
        <f t="shared" si="6"/>
        <v/>
      </c>
    </row>
    <row r="416" spans="1:11" ht="14.25" hidden="1" customHeight="1">
      <c r="A416" s="45">
        <v>42901.387916666667</v>
      </c>
      <c r="B416" s="15">
        <v>214253</v>
      </c>
      <c r="C416" t="s">
        <v>2930</v>
      </c>
      <c r="D416" t="s">
        <v>2931</v>
      </c>
      <c r="E416" t="s">
        <v>2932</v>
      </c>
      <c r="F416" s="15">
        <v>-80</v>
      </c>
      <c r="G416" t="s">
        <v>949</v>
      </c>
      <c r="H416" t="s">
        <v>1038</v>
      </c>
      <c r="I416" t="s">
        <v>951</v>
      </c>
      <c r="J416">
        <f>VLOOKUP(B416,自助退!B:G,5,FALSE)</f>
        <v>80</v>
      </c>
      <c r="K416" t="str">
        <f t="shared" si="6"/>
        <v/>
      </c>
    </row>
    <row r="417" spans="1:11" ht="14.25" hidden="1" customHeight="1">
      <c r="A417" s="45">
        <v>42901.391886574071</v>
      </c>
      <c r="B417" s="15">
        <v>214569</v>
      </c>
      <c r="C417" t="s">
        <v>2933</v>
      </c>
      <c r="D417" t="s">
        <v>2934</v>
      </c>
      <c r="E417" t="s">
        <v>2935</v>
      </c>
      <c r="F417" s="15">
        <v>-200</v>
      </c>
      <c r="G417" t="s">
        <v>949</v>
      </c>
      <c r="H417" t="s">
        <v>1108</v>
      </c>
      <c r="I417" t="s">
        <v>951</v>
      </c>
      <c r="J417">
        <f>VLOOKUP(B417,自助退!B:G,5,FALSE)</f>
        <v>200</v>
      </c>
      <c r="K417" t="str">
        <f t="shared" si="6"/>
        <v/>
      </c>
    </row>
    <row r="418" spans="1:11" ht="14.25" hidden="1" customHeight="1">
      <c r="A418" s="45">
        <v>42901.392060185186</v>
      </c>
      <c r="B418" s="15">
        <v>214602</v>
      </c>
      <c r="C418" t="s">
        <v>2936</v>
      </c>
      <c r="D418" t="s">
        <v>2934</v>
      </c>
      <c r="E418" t="s">
        <v>2935</v>
      </c>
      <c r="F418" s="15">
        <v>-47</v>
      </c>
      <c r="G418" t="s">
        <v>949</v>
      </c>
      <c r="H418" t="s">
        <v>1108</v>
      </c>
      <c r="I418" t="s">
        <v>951</v>
      </c>
      <c r="J418">
        <f>VLOOKUP(B418,自助退!B:G,5,FALSE)</f>
        <v>47</v>
      </c>
      <c r="K418" t="str">
        <f t="shared" si="6"/>
        <v/>
      </c>
    </row>
    <row r="419" spans="1:11" ht="14.25" hidden="1" customHeight="1">
      <c r="A419" s="45">
        <v>42901.398414351854</v>
      </c>
      <c r="B419" s="15">
        <v>215078</v>
      </c>
      <c r="C419" t="s">
        <v>2937</v>
      </c>
      <c r="D419" t="s">
        <v>2938</v>
      </c>
      <c r="E419" t="s">
        <v>2939</v>
      </c>
      <c r="F419" s="15">
        <v>-74</v>
      </c>
      <c r="G419" t="s">
        <v>949</v>
      </c>
      <c r="H419" t="s">
        <v>1150</v>
      </c>
      <c r="I419" t="s">
        <v>951</v>
      </c>
      <c r="J419">
        <f>VLOOKUP(B419,自助退!B:G,5,FALSE)</f>
        <v>74</v>
      </c>
      <c r="K419" t="str">
        <f t="shared" si="6"/>
        <v/>
      </c>
    </row>
    <row r="420" spans="1:11" ht="14.25" hidden="1" customHeight="1">
      <c r="A420" s="45">
        <v>42901.401608796295</v>
      </c>
      <c r="B420" s="15">
        <v>215323</v>
      </c>
      <c r="C420" t="s">
        <v>2940</v>
      </c>
      <c r="D420" t="s">
        <v>2941</v>
      </c>
      <c r="E420" t="s">
        <v>2942</v>
      </c>
      <c r="F420" s="15">
        <v>-1000</v>
      </c>
      <c r="G420" t="s">
        <v>949</v>
      </c>
      <c r="H420" t="s">
        <v>1065</v>
      </c>
      <c r="I420" t="s">
        <v>951</v>
      </c>
      <c r="J420">
        <f>VLOOKUP(B420,自助退!B:G,5,FALSE)</f>
        <v>1000</v>
      </c>
      <c r="K420" t="str">
        <f t="shared" si="6"/>
        <v/>
      </c>
    </row>
    <row r="421" spans="1:11" ht="14.25" hidden="1" customHeight="1">
      <c r="A421" s="45">
        <v>42901.404768518521</v>
      </c>
      <c r="B421" s="15">
        <v>215551</v>
      </c>
      <c r="C421" t="s">
        <v>2943</v>
      </c>
      <c r="D421" t="s">
        <v>2944</v>
      </c>
      <c r="E421" t="s">
        <v>2945</v>
      </c>
      <c r="F421" s="15">
        <v>-100</v>
      </c>
      <c r="G421" t="s">
        <v>949</v>
      </c>
      <c r="H421" t="s">
        <v>1120</v>
      </c>
      <c r="I421" t="s">
        <v>951</v>
      </c>
      <c r="J421">
        <f>VLOOKUP(B421,自助退!B:G,5,FALSE)</f>
        <v>100</v>
      </c>
      <c r="K421" t="str">
        <f t="shared" si="6"/>
        <v/>
      </c>
    </row>
    <row r="422" spans="1:11" ht="14.25" hidden="1" customHeight="1">
      <c r="A422" s="45">
        <v>42901.405185185184</v>
      </c>
      <c r="B422" s="15">
        <v>215580</v>
      </c>
      <c r="C422" t="s">
        <v>2946</v>
      </c>
      <c r="D422" t="s">
        <v>2944</v>
      </c>
      <c r="E422" t="s">
        <v>2945</v>
      </c>
      <c r="F422" s="15">
        <v>-39</v>
      </c>
      <c r="G422" t="s">
        <v>949</v>
      </c>
      <c r="H422" t="s">
        <v>1120</v>
      </c>
      <c r="I422" t="s">
        <v>951</v>
      </c>
      <c r="J422">
        <f>VLOOKUP(B422,自助退!B:G,5,FALSE)</f>
        <v>39</v>
      </c>
      <c r="K422" t="str">
        <f t="shared" si="6"/>
        <v/>
      </c>
    </row>
    <row r="423" spans="1:11" ht="14.25" hidden="1" customHeight="1">
      <c r="A423" s="45">
        <v>42901.407129629632</v>
      </c>
      <c r="B423" s="15">
        <v>215715</v>
      </c>
      <c r="C423" t="s">
        <v>2947</v>
      </c>
      <c r="D423" t="s">
        <v>2948</v>
      </c>
      <c r="E423" t="s">
        <v>2949</v>
      </c>
      <c r="F423" s="15">
        <v>-2000</v>
      </c>
      <c r="G423" t="s">
        <v>949</v>
      </c>
      <c r="H423" t="s">
        <v>1023</v>
      </c>
      <c r="I423" t="s">
        <v>951</v>
      </c>
      <c r="J423">
        <f>VLOOKUP(B423,自助退!B:G,5,FALSE)</f>
        <v>2000</v>
      </c>
      <c r="K423" t="str">
        <f t="shared" si="6"/>
        <v/>
      </c>
    </row>
    <row r="424" spans="1:11" ht="14.25" hidden="1" customHeight="1">
      <c r="A424" s="45">
        <v>42901.407349537039</v>
      </c>
      <c r="B424" s="15">
        <v>215729</v>
      </c>
      <c r="C424" t="s">
        <v>2950</v>
      </c>
      <c r="D424" t="s">
        <v>2948</v>
      </c>
      <c r="E424" t="s">
        <v>2949</v>
      </c>
      <c r="F424" s="15">
        <v>-1100</v>
      </c>
      <c r="G424" t="s">
        <v>949</v>
      </c>
      <c r="H424" t="s">
        <v>1023</v>
      </c>
      <c r="I424" t="s">
        <v>951</v>
      </c>
      <c r="J424">
        <f>VLOOKUP(B424,自助退!B:G,5,FALSE)</f>
        <v>1100</v>
      </c>
      <c r="K424" t="str">
        <f t="shared" si="6"/>
        <v/>
      </c>
    </row>
    <row r="425" spans="1:11" ht="14.25" hidden="1" customHeight="1">
      <c r="A425" s="45">
        <v>42901.417141203703</v>
      </c>
      <c r="B425" s="15">
        <v>216497</v>
      </c>
      <c r="C425" t="s">
        <v>2951</v>
      </c>
      <c r="D425" t="s">
        <v>2952</v>
      </c>
      <c r="E425" t="s">
        <v>2953</v>
      </c>
      <c r="F425" s="15">
        <v>-164</v>
      </c>
      <c r="G425" t="s">
        <v>949</v>
      </c>
      <c r="H425" t="s">
        <v>1065</v>
      </c>
      <c r="I425" t="s">
        <v>951</v>
      </c>
      <c r="J425">
        <f>VLOOKUP(B425,自助退!B:G,5,FALSE)</f>
        <v>164</v>
      </c>
      <c r="K425" t="str">
        <f t="shared" si="6"/>
        <v/>
      </c>
    </row>
    <row r="426" spans="1:11" ht="14.25" hidden="1" customHeight="1">
      <c r="A426" s="45">
        <v>42901.41715277778</v>
      </c>
      <c r="B426" s="15">
        <v>216499</v>
      </c>
      <c r="C426" t="s">
        <v>2954</v>
      </c>
      <c r="D426" t="s">
        <v>2955</v>
      </c>
      <c r="E426" t="s">
        <v>2956</v>
      </c>
      <c r="F426" s="15">
        <v>-92</v>
      </c>
      <c r="G426" t="s">
        <v>949</v>
      </c>
      <c r="H426" t="s">
        <v>2432</v>
      </c>
      <c r="I426" t="s">
        <v>951</v>
      </c>
      <c r="J426">
        <f>VLOOKUP(B426,自助退!B:G,5,FALSE)</f>
        <v>92</v>
      </c>
      <c r="K426" t="str">
        <f t="shared" si="6"/>
        <v/>
      </c>
    </row>
    <row r="427" spans="1:11" ht="14.25" hidden="1" customHeight="1">
      <c r="A427" s="45">
        <v>42901.420069444444</v>
      </c>
      <c r="B427" s="15">
        <v>216711</v>
      </c>
      <c r="C427" t="s">
        <v>2957</v>
      </c>
      <c r="D427" t="s">
        <v>2958</v>
      </c>
      <c r="E427" t="s">
        <v>2959</v>
      </c>
      <c r="F427" s="15">
        <v>-14</v>
      </c>
      <c r="G427" t="s">
        <v>949</v>
      </c>
      <c r="H427" t="s">
        <v>2960</v>
      </c>
      <c r="I427" t="s">
        <v>951</v>
      </c>
      <c r="J427">
        <f>VLOOKUP(B427,自助退!B:G,5,FALSE)</f>
        <v>14</v>
      </c>
      <c r="K427" t="str">
        <f t="shared" si="6"/>
        <v/>
      </c>
    </row>
    <row r="428" spans="1:11" ht="14.25" hidden="1" customHeight="1">
      <c r="A428" s="45">
        <v>42901.443032407406</v>
      </c>
      <c r="B428" s="15">
        <v>218367</v>
      </c>
      <c r="C428" t="s">
        <v>2961</v>
      </c>
      <c r="D428" t="s">
        <v>2962</v>
      </c>
      <c r="E428" t="s">
        <v>2963</v>
      </c>
      <c r="F428" s="15">
        <v>-12</v>
      </c>
      <c r="G428" t="s">
        <v>949</v>
      </c>
      <c r="H428" t="s">
        <v>2964</v>
      </c>
      <c r="I428" t="s">
        <v>951</v>
      </c>
      <c r="J428">
        <f>VLOOKUP(B428,自助退!B:G,5,FALSE)</f>
        <v>12</v>
      </c>
      <c r="K428" t="str">
        <f t="shared" si="6"/>
        <v/>
      </c>
    </row>
    <row r="429" spans="1:11" ht="14.25" hidden="1" customHeight="1">
      <c r="A429" s="45">
        <v>42901.453101851854</v>
      </c>
      <c r="B429" s="15">
        <v>219020</v>
      </c>
      <c r="C429" t="s">
        <v>2965</v>
      </c>
      <c r="D429" t="s">
        <v>2966</v>
      </c>
      <c r="E429" t="s">
        <v>2967</v>
      </c>
      <c r="F429" s="15">
        <v>-194</v>
      </c>
      <c r="G429" t="s">
        <v>949</v>
      </c>
      <c r="H429" t="s">
        <v>1104</v>
      </c>
      <c r="I429" t="s">
        <v>951</v>
      </c>
      <c r="J429">
        <f>VLOOKUP(B429,自助退!B:G,5,FALSE)</f>
        <v>194</v>
      </c>
      <c r="K429" t="str">
        <f t="shared" si="6"/>
        <v/>
      </c>
    </row>
    <row r="430" spans="1:11" ht="14.25" hidden="1" customHeight="1">
      <c r="A430" s="45">
        <v>42901.453449074077</v>
      </c>
      <c r="B430" s="15">
        <v>219035</v>
      </c>
      <c r="C430" t="s">
        <v>2968</v>
      </c>
      <c r="D430" t="s">
        <v>2969</v>
      </c>
      <c r="E430" t="s">
        <v>2970</v>
      </c>
      <c r="F430" s="15">
        <v>-1000</v>
      </c>
      <c r="G430" t="s">
        <v>949</v>
      </c>
      <c r="H430" t="s">
        <v>1049</v>
      </c>
      <c r="I430" t="s">
        <v>951</v>
      </c>
      <c r="J430">
        <f>VLOOKUP(B430,自助退!B:G,5,FALSE)</f>
        <v>1000</v>
      </c>
      <c r="K430" t="str">
        <f t="shared" si="6"/>
        <v/>
      </c>
    </row>
    <row r="431" spans="1:11" ht="14.25" hidden="1" customHeight="1">
      <c r="A431" s="45">
        <v>42901.457291666666</v>
      </c>
      <c r="B431" s="15">
        <v>219332</v>
      </c>
      <c r="C431" t="s">
        <v>2971</v>
      </c>
      <c r="D431" t="s">
        <v>2972</v>
      </c>
      <c r="E431" t="s">
        <v>2973</v>
      </c>
      <c r="F431" s="15">
        <v>-900</v>
      </c>
      <c r="G431" t="s">
        <v>949</v>
      </c>
      <c r="H431" t="s">
        <v>1045</v>
      </c>
      <c r="I431" t="s">
        <v>951</v>
      </c>
      <c r="J431">
        <f>VLOOKUP(B431,自助退!B:G,5,FALSE)</f>
        <v>900</v>
      </c>
      <c r="K431" t="str">
        <f t="shared" si="6"/>
        <v/>
      </c>
    </row>
    <row r="432" spans="1:11" ht="14.25" hidden="1" customHeight="1">
      <c r="A432" s="45">
        <v>42901.461238425924</v>
      </c>
      <c r="B432" s="15">
        <v>219551</v>
      </c>
      <c r="C432" t="s">
        <v>2974</v>
      </c>
      <c r="D432" t="s">
        <v>2975</v>
      </c>
      <c r="E432" t="s">
        <v>2976</v>
      </c>
      <c r="F432" s="15">
        <v>-100</v>
      </c>
      <c r="G432" t="s">
        <v>949</v>
      </c>
      <c r="H432" t="s">
        <v>1112</v>
      </c>
      <c r="I432" t="s">
        <v>951</v>
      </c>
      <c r="J432">
        <f>VLOOKUP(B432,自助退!B:G,5,FALSE)</f>
        <v>100</v>
      </c>
      <c r="K432" t="str">
        <f t="shared" si="6"/>
        <v/>
      </c>
    </row>
    <row r="433" spans="1:11" ht="14.25" hidden="1" customHeight="1">
      <c r="A433" s="45">
        <v>42901.464745370373</v>
      </c>
      <c r="B433" s="15">
        <v>219758</v>
      </c>
      <c r="C433" t="s">
        <v>2977</v>
      </c>
      <c r="D433" t="s">
        <v>2978</v>
      </c>
      <c r="E433" t="s">
        <v>2979</v>
      </c>
      <c r="F433" s="15">
        <v>-65</v>
      </c>
      <c r="G433" t="s">
        <v>949</v>
      </c>
      <c r="H433" t="s">
        <v>1108</v>
      </c>
      <c r="I433" t="s">
        <v>951</v>
      </c>
      <c r="J433">
        <f>VLOOKUP(B433,自助退!B:G,5,FALSE)</f>
        <v>65</v>
      </c>
      <c r="K433" t="str">
        <f t="shared" si="6"/>
        <v/>
      </c>
    </row>
    <row r="434" spans="1:11" ht="14.25" hidden="1" customHeight="1">
      <c r="A434" s="45">
        <v>42901.467997685184</v>
      </c>
      <c r="B434" s="15">
        <v>219989</v>
      </c>
      <c r="C434" t="s">
        <v>2980</v>
      </c>
      <c r="D434" t="s">
        <v>2981</v>
      </c>
      <c r="E434" t="s">
        <v>2982</v>
      </c>
      <c r="F434" s="15">
        <v>-450</v>
      </c>
      <c r="G434" t="s">
        <v>949</v>
      </c>
      <c r="H434" t="s">
        <v>1069</v>
      </c>
      <c r="I434" t="s">
        <v>951</v>
      </c>
      <c r="J434">
        <f>VLOOKUP(B434,自助退!B:G,5,FALSE)</f>
        <v>450</v>
      </c>
      <c r="K434" t="str">
        <f t="shared" si="6"/>
        <v/>
      </c>
    </row>
    <row r="435" spans="1:11" ht="14.25" hidden="1" customHeight="1">
      <c r="A435" s="45">
        <v>42901.468310185184</v>
      </c>
      <c r="B435" s="15">
        <v>220013</v>
      </c>
      <c r="C435" t="s">
        <v>2983</v>
      </c>
      <c r="D435" t="s">
        <v>2984</v>
      </c>
      <c r="E435" t="s">
        <v>2985</v>
      </c>
      <c r="F435" s="15">
        <v>-195</v>
      </c>
      <c r="G435" t="s">
        <v>949</v>
      </c>
      <c r="H435" t="s">
        <v>1069</v>
      </c>
      <c r="I435" t="s">
        <v>951</v>
      </c>
      <c r="J435">
        <f>VLOOKUP(B435,自助退!B:G,5,FALSE)</f>
        <v>195</v>
      </c>
      <c r="K435" t="str">
        <f t="shared" si="6"/>
        <v/>
      </c>
    </row>
    <row r="436" spans="1:11" ht="14.25" hidden="1" customHeight="1">
      <c r="A436" s="45">
        <v>42901.473402777781</v>
      </c>
      <c r="B436" s="15">
        <v>220339</v>
      </c>
      <c r="C436" t="s">
        <v>2986</v>
      </c>
      <c r="D436" t="s">
        <v>2987</v>
      </c>
      <c r="E436" t="s">
        <v>2988</v>
      </c>
      <c r="F436" s="15">
        <v>-496</v>
      </c>
      <c r="G436" t="s">
        <v>949</v>
      </c>
      <c r="H436" t="s">
        <v>2855</v>
      </c>
      <c r="I436" t="s">
        <v>951</v>
      </c>
      <c r="J436">
        <f>VLOOKUP(B436,自助退!B:G,5,FALSE)</f>
        <v>496</v>
      </c>
      <c r="K436" t="str">
        <f t="shared" si="6"/>
        <v/>
      </c>
    </row>
    <row r="437" spans="1:11" ht="14.25" hidden="1" customHeight="1">
      <c r="A437" s="45">
        <v>42901.47828703704</v>
      </c>
      <c r="B437" s="15">
        <v>220660</v>
      </c>
      <c r="C437" t="s">
        <v>2989</v>
      </c>
      <c r="D437" t="s">
        <v>2990</v>
      </c>
      <c r="E437" t="s">
        <v>2991</v>
      </c>
      <c r="F437" s="15">
        <v>-200</v>
      </c>
      <c r="G437" t="s">
        <v>949</v>
      </c>
      <c r="H437" t="s">
        <v>987</v>
      </c>
      <c r="I437" t="s">
        <v>951</v>
      </c>
      <c r="J437">
        <f>VLOOKUP(B437,自助退!B:G,5,FALSE)</f>
        <v>200</v>
      </c>
      <c r="K437" t="str">
        <f t="shared" si="6"/>
        <v/>
      </c>
    </row>
    <row r="438" spans="1:11" ht="14.25" hidden="1" customHeight="1">
      <c r="A438" s="45">
        <v>42901.485949074071</v>
      </c>
      <c r="B438" s="15">
        <v>221079</v>
      </c>
      <c r="C438" t="s">
        <v>2992</v>
      </c>
      <c r="D438" t="s">
        <v>2993</v>
      </c>
      <c r="E438" t="s">
        <v>2994</v>
      </c>
      <c r="F438" s="15">
        <v>-16</v>
      </c>
      <c r="G438" t="s">
        <v>949</v>
      </c>
      <c r="H438" t="s">
        <v>1223</v>
      </c>
      <c r="I438" t="s">
        <v>951</v>
      </c>
      <c r="J438">
        <f>VLOOKUP(B438,自助退!B:G,5,FALSE)</f>
        <v>16</v>
      </c>
      <c r="K438" t="str">
        <f t="shared" ref="K438:K501" si="7">IF(J438=F438*-1,"",1)</f>
        <v/>
      </c>
    </row>
    <row r="439" spans="1:11" ht="14.25" hidden="1" customHeight="1">
      <c r="A439" s="45">
        <v>42901.491805555554</v>
      </c>
      <c r="B439" s="15">
        <v>221325</v>
      </c>
      <c r="C439" t="s">
        <v>2995</v>
      </c>
      <c r="D439" t="s">
        <v>2996</v>
      </c>
      <c r="E439" t="s">
        <v>2997</v>
      </c>
      <c r="F439" s="15">
        <v>-100</v>
      </c>
      <c r="G439" t="s">
        <v>949</v>
      </c>
      <c r="H439" t="s">
        <v>1079</v>
      </c>
      <c r="I439" t="s">
        <v>951</v>
      </c>
      <c r="J439">
        <f>VLOOKUP(B439,自助退!B:G,5,FALSE)</f>
        <v>100</v>
      </c>
      <c r="K439" t="str">
        <f t="shared" si="7"/>
        <v/>
      </c>
    </row>
    <row r="440" spans="1:11" ht="14.25" hidden="1" customHeight="1">
      <c r="A440" s="45">
        <v>42901.496608796297</v>
      </c>
      <c r="B440" s="15">
        <v>221484</v>
      </c>
      <c r="C440" t="s">
        <v>2998</v>
      </c>
      <c r="D440" t="s">
        <v>2999</v>
      </c>
      <c r="E440" t="s">
        <v>3000</v>
      </c>
      <c r="F440" s="15">
        <v>-12</v>
      </c>
      <c r="G440" t="s">
        <v>949</v>
      </c>
      <c r="H440" t="s">
        <v>1061</v>
      </c>
      <c r="I440" t="s">
        <v>951</v>
      </c>
      <c r="J440">
        <f>VLOOKUP(B440,自助退!B:G,5,FALSE)</f>
        <v>12</v>
      </c>
      <c r="K440" t="str">
        <f t="shared" si="7"/>
        <v/>
      </c>
    </row>
    <row r="441" spans="1:11" ht="14.25" hidden="1" customHeight="1">
      <c r="A441" s="45">
        <v>42901.5</v>
      </c>
      <c r="B441" s="15">
        <v>221606</v>
      </c>
      <c r="C441" t="s">
        <v>3001</v>
      </c>
      <c r="D441" t="s">
        <v>3002</v>
      </c>
      <c r="E441" t="s">
        <v>3003</v>
      </c>
      <c r="F441" s="15">
        <v>-389</v>
      </c>
      <c r="G441" t="s">
        <v>949</v>
      </c>
      <c r="H441" t="s">
        <v>1164</v>
      </c>
      <c r="I441" t="s">
        <v>951</v>
      </c>
      <c r="J441">
        <f>VLOOKUP(B441,自助退!B:G,5,FALSE)</f>
        <v>389</v>
      </c>
      <c r="K441" t="str">
        <f t="shared" si="7"/>
        <v/>
      </c>
    </row>
    <row r="442" spans="1:11" ht="14.25" hidden="1" customHeight="1">
      <c r="A442" s="45">
        <v>42901.504189814812</v>
      </c>
      <c r="B442" s="15">
        <v>221691</v>
      </c>
      <c r="C442" t="s">
        <v>3004</v>
      </c>
      <c r="D442" t="s">
        <v>3005</v>
      </c>
      <c r="E442" t="s">
        <v>3006</v>
      </c>
      <c r="F442" s="15">
        <v>-490</v>
      </c>
      <c r="G442" t="s">
        <v>949</v>
      </c>
      <c r="H442" t="s">
        <v>983</v>
      </c>
      <c r="I442" t="s">
        <v>951</v>
      </c>
      <c r="J442">
        <f>VLOOKUP(B442,自助退!B:G,5,FALSE)</f>
        <v>490</v>
      </c>
      <c r="K442" t="str">
        <f t="shared" si="7"/>
        <v/>
      </c>
    </row>
    <row r="443" spans="1:11" ht="14.25" hidden="1" customHeight="1">
      <c r="A443" s="45">
        <v>42901.512731481482</v>
      </c>
      <c r="B443" s="15">
        <v>221840</v>
      </c>
      <c r="C443" t="s">
        <v>3007</v>
      </c>
      <c r="D443" t="s">
        <v>3008</v>
      </c>
      <c r="E443" t="s">
        <v>3009</v>
      </c>
      <c r="F443" s="15">
        <v>-2960</v>
      </c>
      <c r="G443" t="s">
        <v>949</v>
      </c>
      <c r="H443" t="s">
        <v>1010</v>
      </c>
      <c r="I443" t="s">
        <v>951</v>
      </c>
      <c r="J443">
        <f>VLOOKUP(B443,自助退!B:G,5,FALSE)</f>
        <v>2960</v>
      </c>
      <c r="K443" t="str">
        <f t="shared" si="7"/>
        <v/>
      </c>
    </row>
    <row r="444" spans="1:11" ht="14.25" hidden="1" customHeight="1">
      <c r="A444" s="45">
        <v>42901.583993055552</v>
      </c>
      <c r="B444" s="15">
        <v>222694</v>
      </c>
      <c r="C444" t="s">
        <v>3010</v>
      </c>
      <c r="D444" t="s">
        <v>3011</v>
      </c>
      <c r="E444" t="s">
        <v>3012</v>
      </c>
      <c r="F444" s="15">
        <v>-5000</v>
      </c>
      <c r="G444" t="s">
        <v>949</v>
      </c>
      <c r="H444" t="s">
        <v>2925</v>
      </c>
      <c r="I444" t="s">
        <v>951</v>
      </c>
      <c r="J444">
        <f>VLOOKUP(B444,自助退!B:G,5,FALSE)</f>
        <v>5000</v>
      </c>
      <c r="K444" t="str">
        <f t="shared" si="7"/>
        <v/>
      </c>
    </row>
    <row r="445" spans="1:11" ht="14.25" hidden="1" customHeight="1">
      <c r="A445" s="45">
        <v>42901.596226851849</v>
      </c>
      <c r="B445" s="15">
        <v>223214</v>
      </c>
      <c r="C445" t="s">
        <v>3013</v>
      </c>
      <c r="D445" t="s">
        <v>3014</v>
      </c>
      <c r="E445" t="s">
        <v>3015</v>
      </c>
      <c r="F445" s="15">
        <v>-400</v>
      </c>
      <c r="G445" t="s">
        <v>949</v>
      </c>
      <c r="H445" t="s">
        <v>1274</v>
      </c>
      <c r="I445" t="s">
        <v>951</v>
      </c>
      <c r="J445">
        <f>VLOOKUP(B445,自助退!B:G,5,FALSE)</f>
        <v>400</v>
      </c>
      <c r="K445" t="str">
        <f t="shared" si="7"/>
        <v/>
      </c>
    </row>
    <row r="446" spans="1:11" ht="14.25" hidden="1" customHeight="1">
      <c r="A446" s="45">
        <v>42901.596446759257</v>
      </c>
      <c r="B446" s="15">
        <v>223227</v>
      </c>
      <c r="C446" t="s">
        <v>3016</v>
      </c>
      <c r="D446" t="s">
        <v>3014</v>
      </c>
      <c r="E446" t="s">
        <v>3015</v>
      </c>
      <c r="F446" s="15">
        <v>-407</v>
      </c>
      <c r="G446" t="s">
        <v>949</v>
      </c>
      <c r="H446" t="s">
        <v>1274</v>
      </c>
      <c r="I446" t="s">
        <v>951</v>
      </c>
      <c r="J446">
        <f>VLOOKUP(B446,自助退!B:G,5,FALSE)</f>
        <v>407</v>
      </c>
      <c r="K446" t="str">
        <f t="shared" si="7"/>
        <v/>
      </c>
    </row>
    <row r="447" spans="1:11" ht="14.25" hidden="1" customHeight="1">
      <c r="A447" s="45">
        <v>42901.599097222221</v>
      </c>
      <c r="B447" s="15">
        <v>223339</v>
      </c>
      <c r="C447" t="s">
        <v>3017</v>
      </c>
      <c r="D447" t="s">
        <v>3018</v>
      </c>
      <c r="E447" t="s">
        <v>3019</v>
      </c>
      <c r="F447" s="15">
        <v>-1500</v>
      </c>
      <c r="G447" t="s">
        <v>949</v>
      </c>
      <c r="H447" t="s">
        <v>1079</v>
      </c>
      <c r="I447" t="s">
        <v>951</v>
      </c>
      <c r="J447">
        <f>VLOOKUP(B447,自助退!B:G,5,FALSE)</f>
        <v>1500</v>
      </c>
      <c r="K447" t="str">
        <f t="shared" si="7"/>
        <v/>
      </c>
    </row>
    <row r="448" spans="1:11" ht="14.25" hidden="1" customHeight="1">
      <c r="A448" s="45">
        <v>42901.600810185184</v>
      </c>
      <c r="B448" s="15">
        <v>223444</v>
      </c>
      <c r="C448" t="s">
        <v>3020</v>
      </c>
      <c r="D448" t="s">
        <v>3021</v>
      </c>
      <c r="E448" t="s">
        <v>3022</v>
      </c>
      <c r="F448" s="15">
        <v>-296</v>
      </c>
      <c r="G448" t="s">
        <v>949</v>
      </c>
      <c r="H448" t="s">
        <v>2964</v>
      </c>
      <c r="I448" t="s">
        <v>951</v>
      </c>
      <c r="J448">
        <f>VLOOKUP(B448,自助退!B:G,5,FALSE)</f>
        <v>296</v>
      </c>
      <c r="K448" t="str">
        <f t="shared" si="7"/>
        <v/>
      </c>
    </row>
    <row r="449" spans="1:11" ht="14.25" hidden="1" customHeight="1">
      <c r="A449" s="45">
        <v>42901.603217592594</v>
      </c>
      <c r="B449" s="15">
        <v>223565</v>
      </c>
      <c r="C449" t="s">
        <v>3023</v>
      </c>
      <c r="D449" t="s">
        <v>3024</v>
      </c>
      <c r="E449" t="s">
        <v>3025</v>
      </c>
      <c r="F449" s="15">
        <v>-93</v>
      </c>
      <c r="G449" t="s">
        <v>949</v>
      </c>
      <c r="H449" t="s">
        <v>1074</v>
      </c>
      <c r="I449" t="s">
        <v>951</v>
      </c>
      <c r="J449">
        <f>VLOOKUP(B449,自助退!B:G,5,FALSE)</f>
        <v>93</v>
      </c>
      <c r="K449" t="str">
        <f t="shared" si="7"/>
        <v/>
      </c>
    </row>
    <row r="450" spans="1:11" ht="14.25" hidden="1" customHeight="1">
      <c r="A450" s="45">
        <v>42901.60596064815</v>
      </c>
      <c r="B450" s="15">
        <v>223703</v>
      </c>
      <c r="C450" t="s">
        <v>3026</v>
      </c>
      <c r="D450" t="s">
        <v>3027</v>
      </c>
      <c r="E450" t="s">
        <v>3028</v>
      </c>
      <c r="F450" s="15">
        <v>-20</v>
      </c>
      <c r="G450" t="s">
        <v>949</v>
      </c>
      <c r="H450" t="s">
        <v>1361</v>
      </c>
      <c r="I450" t="s">
        <v>951</v>
      </c>
      <c r="J450">
        <f>VLOOKUP(B450,自助退!B:G,5,FALSE)</f>
        <v>20</v>
      </c>
      <c r="K450" t="str">
        <f t="shared" si="7"/>
        <v/>
      </c>
    </row>
    <row r="451" spans="1:11" ht="14.25" hidden="1" customHeight="1">
      <c r="A451" s="45">
        <v>42901.6246875</v>
      </c>
      <c r="B451" s="15">
        <v>224887</v>
      </c>
      <c r="C451" t="s">
        <v>3029</v>
      </c>
      <c r="D451" t="s">
        <v>3030</v>
      </c>
      <c r="E451" t="s">
        <v>3031</v>
      </c>
      <c r="F451" s="15">
        <v>-300</v>
      </c>
      <c r="G451" t="s">
        <v>949</v>
      </c>
      <c r="H451" t="s">
        <v>1150</v>
      </c>
      <c r="I451" t="s">
        <v>951</v>
      </c>
      <c r="J451">
        <f>VLOOKUP(B451,自助退!B:G,5,FALSE)</f>
        <v>300</v>
      </c>
      <c r="K451" t="str">
        <f t="shared" si="7"/>
        <v/>
      </c>
    </row>
    <row r="452" spans="1:11" ht="14.25" hidden="1" customHeight="1">
      <c r="A452" s="45">
        <v>42901.625034722223</v>
      </c>
      <c r="B452" s="15">
        <v>224912</v>
      </c>
      <c r="C452" t="s">
        <v>3032</v>
      </c>
      <c r="D452" t="s">
        <v>3030</v>
      </c>
      <c r="E452" t="s">
        <v>3031</v>
      </c>
      <c r="F452" s="15">
        <v>-7</v>
      </c>
      <c r="G452" t="s">
        <v>949</v>
      </c>
      <c r="H452" t="s">
        <v>1150</v>
      </c>
      <c r="I452" t="s">
        <v>951</v>
      </c>
      <c r="J452">
        <f>VLOOKUP(B452,自助退!B:G,5,FALSE)</f>
        <v>7</v>
      </c>
      <c r="K452" t="str">
        <f t="shared" si="7"/>
        <v/>
      </c>
    </row>
    <row r="453" spans="1:11" ht="14.25" hidden="1" customHeight="1">
      <c r="A453" s="45">
        <v>42901.626296296294</v>
      </c>
      <c r="B453" s="15">
        <v>225018</v>
      </c>
      <c r="C453" t="s">
        <v>3033</v>
      </c>
      <c r="D453" t="s">
        <v>3034</v>
      </c>
      <c r="E453" t="s">
        <v>3035</v>
      </c>
      <c r="F453" s="15">
        <v>-500</v>
      </c>
      <c r="G453" t="s">
        <v>949</v>
      </c>
      <c r="H453" t="s">
        <v>1157</v>
      </c>
      <c r="I453" t="s">
        <v>951</v>
      </c>
      <c r="J453">
        <f>VLOOKUP(B453,自助退!B:G,5,FALSE)</f>
        <v>500</v>
      </c>
      <c r="K453" t="str">
        <f t="shared" si="7"/>
        <v/>
      </c>
    </row>
    <row r="454" spans="1:11" ht="14.25" hidden="1" customHeight="1">
      <c r="A454" s="45">
        <v>42901.626828703702</v>
      </c>
      <c r="B454" s="15">
        <v>225053</v>
      </c>
      <c r="C454" t="s">
        <v>3036</v>
      </c>
      <c r="D454" t="s">
        <v>3037</v>
      </c>
      <c r="E454" t="s">
        <v>3038</v>
      </c>
      <c r="F454" s="15">
        <v>-1000</v>
      </c>
      <c r="G454" t="s">
        <v>949</v>
      </c>
      <c r="H454" t="s">
        <v>1157</v>
      </c>
      <c r="I454" t="s">
        <v>951</v>
      </c>
      <c r="J454">
        <f>VLOOKUP(B454,自助退!B:G,5,FALSE)</f>
        <v>1000</v>
      </c>
      <c r="K454" t="str">
        <f t="shared" si="7"/>
        <v/>
      </c>
    </row>
    <row r="455" spans="1:11" ht="14.25" hidden="1" customHeight="1">
      <c r="A455" s="45">
        <v>42901.629189814812</v>
      </c>
      <c r="B455" s="15">
        <v>225201</v>
      </c>
      <c r="C455" t="s">
        <v>3039</v>
      </c>
      <c r="D455" t="s">
        <v>3040</v>
      </c>
      <c r="E455" t="s">
        <v>3041</v>
      </c>
      <c r="F455" s="15">
        <v>-100</v>
      </c>
      <c r="G455" t="s">
        <v>949</v>
      </c>
      <c r="H455" t="s">
        <v>1074</v>
      </c>
      <c r="I455" t="s">
        <v>951</v>
      </c>
      <c r="J455">
        <f>VLOOKUP(B455,自助退!B:G,5,FALSE)</f>
        <v>100</v>
      </c>
      <c r="K455" t="str">
        <f t="shared" si="7"/>
        <v/>
      </c>
    </row>
    <row r="456" spans="1:11" ht="14.25" hidden="1" customHeight="1">
      <c r="A456" s="45">
        <v>42901.629351851851</v>
      </c>
      <c r="B456" s="15">
        <v>225208</v>
      </c>
      <c r="C456" t="s">
        <v>3042</v>
      </c>
      <c r="D456" t="s">
        <v>3040</v>
      </c>
      <c r="E456" t="s">
        <v>3041</v>
      </c>
      <c r="F456" s="15">
        <v>-1000</v>
      </c>
      <c r="G456" t="s">
        <v>949</v>
      </c>
      <c r="H456" t="s">
        <v>1074</v>
      </c>
      <c r="I456" t="s">
        <v>951</v>
      </c>
      <c r="J456">
        <f>VLOOKUP(B456,自助退!B:G,5,FALSE)</f>
        <v>1000</v>
      </c>
      <c r="K456" t="str">
        <f t="shared" si="7"/>
        <v/>
      </c>
    </row>
    <row r="457" spans="1:11" ht="14.25" hidden="1" customHeight="1">
      <c r="A457" s="45">
        <v>42901.629780092589</v>
      </c>
      <c r="B457" s="15">
        <v>225231</v>
      </c>
      <c r="C457" t="s">
        <v>3043</v>
      </c>
      <c r="D457" t="s">
        <v>3044</v>
      </c>
      <c r="E457" t="s">
        <v>3045</v>
      </c>
      <c r="F457" s="15">
        <v>-20</v>
      </c>
      <c r="G457" t="s">
        <v>949</v>
      </c>
      <c r="H457" t="s">
        <v>2503</v>
      </c>
      <c r="I457" t="s">
        <v>951</v>
      </c>
      <c r="J457">
        <f>VLOOKUP(B457,自助退!B:G,5,FALSE)</f>
        <v>20</v>
      </c>
      <c r="K457" t="str">
        <f t="shared" si="7"/>
        <v/>
      </c>
    </row>
    <row r="458" spans="1:11" ht="14.25" hidden="1" customHeight="1">
      <c r="A458" s="45">
        <v>42901.633622685185</v>
      </c>
      <c r="B458" s="15">
        <v>225485</v>
      </c>
      <c r="C458" t="s">
        <v>3046</v>
      </c>
      <c r="D458" t="s">
        <v>3008</v>
      </c>
      <c r="E458" t="s">
        <v>3009</v>
      </c>
      <c r="F458" s="15">
        <v>-500</v>
      </c>
      <c r="G458" t="s">
        <v>949</v>
      </c>
      <c r="H458" t="s">
        <v>1247</v>
      </c>
      <c r="I458" t="s">
        <v>951</v>
      </c>
      <c r="J458">
        <f>VLOOKUP(B458,自助退!B:G,5,FALSE)</f>
        <v>500</v>
      </c>
      <c r="K458" t="str">
        <f t="shared" si="7"/>
        <v/>
      </c>
    </row>
    <row r="459" spans="1:11" ht="14.25" hidden="1" customHeight="1">
      <c r="A459" s="45">
        <v>42901.635231481479</v>
      </c>
      <c r="B459" s="15">
        <v>225571</v>
      </c>
      <c r="C459" t="s">
        <v>3047</v>
      </c>
      <c r="D459" t="s">
        <v>3048</v>
      </c>
      <c r="E459" t="s">
        <v>3049</v>
      </c>
      <c r="F459" s="15">
        <v>-500</v>
      </c>
      <c r="G459" t="s">
        <v>949</v>
      </c>
      <c r="H459" t="s">
        <v>1074</v>
      </c>
      <c r="I459" t="s">
        <v>951</v>
      </c>
      <c r="J459">
        <f>VLOOKUP(B459,自助退!B:G,5,FALSE)</f>
        <v>500</v>
      </c>
      <c r="K459" t="str">
        <f t="shared" si="7"/>
        <v/>
      </c>
    </row>
    <row r="460" spans="1:11" ht="14.25" hidden="1" customHeight="1">
      <c r="A460" s="45">
        <v>42901.63559027778</v>
      </c>
      <c r="B460" s="15">
        <v>225593</v>
      </c>
      <c r="C460" t="s">
        <v>3050</v>
      </c>
      <c r="D460" t="s">
        <v>3051</v>
      </c>
      <c r="E460" t="s">
        <v>3052</v>
      </c>
      <c r="F460" s="15">
        <v>-100</v>
      </c>
      <c r="G460" t="s">
        <v>949</v>
      </c>
      <c r="H460" t="s">
        <v>983</v>
      </c>
      <c r="I460" t="s">
        <v>951</v>
      </c>
      <c r="J460">
        <f>VLOOKUP(B460,自助退!B:G,5,FALSE)</f>
        <v>100</v>
      </c>
      <c r="K460" t="str">
        <f t="shared" si="7"/>
        <v/>
      </c>
    </row>
    <row r="461" spans="1:11" ht="14.25" hidden="1" customHeight="1">
      <c r="A461" s="45">
        <v>42901.638460648152</v>
      </c>
      <c r="B461" s="15">
        <v>225763</v>
      </c>
      <c r="C461" t="s">
        <v>3053</v>
      </c>
      <c r="D461" t="s">
        <v>3054</v>
      </c>
      <c r="E461" t="s">
        <v>3055</v>
      </c>
      <c r="F461" s="15">
        <v>-1000</v>
      </c>
      <c r="G461" t="s">
        <v>949</v>
      </c>
      <c r="H461" t="s">
        <v>1065</v>
      </c>
      <c r="I461" t="s">
        <v>951</v>
      </c>
      <c r="J461">
        <f>VLOOKUP(B461,自助退!B:G,5,FALSE)</f>
        <v>1000</v>
      </c>
      <c r="K461" t="str">
        <f t="shared" si="7"/>
        <v/>
      </c>
    </row>
    <row r="462" spans="1:11" ht="14.25" hidden="1" customHeight="1">
      <c r="A462" s="45">
        <v>42901.638668981483</v>
      </c>
      <c r="B462" s="15">
        <v>225777</v>
      </c>
      <c r="C462" t="s">
        <v>3056</v>
      </c>
      <c r="D462" t="s">
        <v>3054</v>
      </c>
      <c r="E462" t="s">
        <v>3055</v>
      </c>
      <c r="F462" s="15">
        <v>-458</v>
      </c>
      <c r="G462" t="s">
        <v>949</v>
      </c>
      <c r="H462" t="s">
        <v>1065</v>
      </c>
      <c r="I462" t="s">
        <v>951</v>
      </c>
      <c r="J462">
        <f>VLOOKUP(B462,自助退!B:G,5,FALSE)</f>
        <v>458</v>
      </c>
      <c r="K462" t="str">
        <f t="shared" si="7"/>
        <v/>
      </c>
    </row>
    <row r="463" spans="1:11" ht="14.25" hidden="1" customHeight="1">
      <c r="A463" s="45">
        <v>42901.642002314817</v>
      </c>
      <c r="B463" s="15">
        <v>226005</v>
      </c>
      <c r="C463" t="s">
        <v>3057</v>
      </c>
      <c r="D463" t="s">
        <v>1159</v>
      </c>
      <c r="E463" t="s">
        <v>1160</v>
      </c>
      <c r="F463" s="15">
        <v>-22</v>
      </c>
      <c r="G463" t="s">
        <v>949</v>
      </c>
      <c r="H463" t="s">
        <v>1361</v>
      </c>
      <c r="I463" t="s">
        <v>951</v>
      </c>
      <c r="J463">
        <f>VLOOKUP(B463,自助退!B:G,5,FALSE)</f>
        <v>22</v>
      </c>
      <c r="K463" t="str">
        <f t="shared" si="7"/>
        <v/>
      </c>
    </row>
    <row r="464" spans="1:11" ht="14.25" hidden="1" customHeight="1">
      <c r="A464" s="45">
        <v>42901.644317129627</v>
      </c>
      <c r="B464" s="15">
        <v>226128</v>
      </c>
      <c r="C464" t="s">
        <v>3058</v>
      </c>
      <c r="D464" t="s">
        <v>3059</v>
      </c>
      <c r="E464" t="s">
        <v>3060</v>
      </c>
      <c r="F464" s="15">
        <v>-12</v>
      </c>
      <c r="G464" t="s">
        <v>949</v>
      </c>
      <c r="H464" t="s">
        <v>1089</v>
      </c>
      <c r="I464" t="s">
        <v>951</v>
      </c>
      <c r="J464">
        <f>VLOOKUP(B464,自助退!B:G,5,FALSE)</f>
        <v>12</v>
      </c>
      <c r="K464" t="str">
        <f t="shared" si="7"/>
        <v/>
      </c>
    </row>
    <row r="465" spans="1:11" ht="14.25" hidden="1" customHeight="1">
      <c r="A465" s="45">
        <v>42901.650717592594</v>
      </c>
      <c r="B465" s="15">
        <v>226479</v>
      </c>
      <c r="C465" t="s">
        <v>3061</v>
      </c>
      <c r="D465" t="s">
        <v>3062</v>
      </c>
      <c r="E465" t="s">
        <v>3063</v>
      </c>
      <c r="F465" s="15">
        <v>-500</v>
      </c>
      <c r="G465" t="s">
        <v>949</v>
      </c>
      <c r="H465" t="s">
        <v>1053</v>
      </c>
      <c r="I465" t="s">
        <v>951</v>
      </c>
      <c r="J465">
        <f>VLOOKUP(B465,自助退!B:G,5,FALSE)</f>
        <v>500</v>
      </c>
      <c r="K465" t="str">
        <f t="shared" si="7"/>
        <v/>
      </c>
    </row>
    <row r="466" spans="1:11" ht="14.25" hidden="1" customHeight="1">
      <c r="A466" s="45">
        <v>42901.651701388888</v>
      </c>
      <c r="B466" s="15">
        <v>226540</v>
      </c>
      <c r="C466" t="s">
        <v>3064</v>
      </c>
      <c r="D466" t="s">
        <v>3065</v>
      </c>
      <c r="E466" t="s">
        <v>3066</v>
      </c>
      <c r="F466" s="15">
        <v>-96</v>
      </c>
      <c r="G466" t="s">
        <v>949</v>
      </c>
      <c r="H466" t="s">
        <v>1065</v>
      </c>
      <c r="I466" t="s">
        <v>951</v>
      </c>
      <c r="J466">
        <f>VLOOKUP(B466,自助退!B:G,5,FALSE)</f>
        <v>96</v>
      </c>
      <c r="K466" t="str">
        <f t="shared" si="7"/>
        <v/>
      </c>
    </row>
    <row r="467" spans="1:11" ht="14.25" hidden="1" customHeight="1">
      <c r="A467" s="45">
        <v>42901.653680555559</v>
      </c>
      <c r="B467" s="15">
        <v>226672</v>
      </c>
      <c r="C467" t="s">
        <v>3067</v>
      </c>
      <c r="D467" t="s">
        <v>3068</v>
      </c>
      <c r="E467" t="s">
        <v>3069</v>
      </c>
      <c r="F467" s="15">
        <v>-500</v>
      </c>
      <c r="G467" t="s">
        <v>949</v>
      </c>
      <c r="H467" t="s">
        <v>968</v>
      </c>
      <c r="I467" t="s">
        <v>951</v>
      </c>
      <c r="J467">
        <f>VLOOKUP(B467,自助退!B:G,5,FALSE)</f>
        <v>500</v>
      </c>
      <c r="K467" t="str">
        <f t="shared" si="7"/>
        <v/>
      </c>
    </row>
    <row r="468" spans="1:11" ht="14.25" hidden="1" customHeight="1">
      <c r="A468" s="45">
        <v>42901.656412037039</v>
      </c>
      <c r="B468" s="15">
        <v>226842</v>
      </c>
      <c r="C468" t="s">
        <v>3070</v>
      </c>
      <c r="D468" t="s">
        <v>2731</v>
      </c>
      <c r="E468" t="s">
        <v>2732</v>
      </c>
      <c r="F468" s="15">
        <v>-37</v>
      </c>
      <c r="G468" t="s">
        <v>949</v>
      </c>
      <c r="H468" t="s">
        <v>1034</v>
      </c>
      <c r="I468" t="s">
        <v>951</v>
      </c>
      <c r="J468">
        <f>VLOOKUP(B468,自助退!B:G,5,FALSE)</f>
        <v>37</v>
      </c>
      <c r="K468" t="str">
        <f t="shared" si="7"/>
        <v/>
      </c>
    </row>
    <row r="469" spans="1:11" ht="14.25" hidden="1" customHeight="1">
      <c r="A469" s="45">
        <v>42901.657314814816</v>
      </c>
      <c r="B469" s="15">
        <v>226901</v>
      </c>
      <c r="C469" t="s">
        <v>3071</v>
      </c>
      <c r="D469" t="s">
        <v>3072</v>
      </c>
      <c r="E469" t="s">
        <v>3073</v>
      </c>
      <c r="F469" s="15">
        <v>-6</v>
      </c>
      <c r="G469" t="s">
        <v>949</v>
      </c>
      <c r="H469" t="s">
        <v>979</v>
      </c>
      <c r="I469" t="s">
        <v>951</v>
      </c>
      <c r="J469">
        <f>VLOOKUP(B469,自助退!B:G,5,FALSE)</f>
        <v>6</v>
      </c>
      <c r="K469" t="str">
        <f t="shared" si="7"/>
        <v/>
      </c>
    </row>
    <row r="470" spans="1:11" ht="14.25" hidden="1" customHeight="1">
      <c r="A470" s="45">
        <v>42901.658726851849</v>
      </c>
      <c r="B470" s="15">
        <v>226985</v>
      </c>
      <c r="C470" t="s">
        <v>3074</v>
      </c>
      <c r="D470" t="s">
        <v>3075</v>
      </c>
      <c r="E470" t="s">
        <v>3076</v>
      </c>
      <c r="F470" s="15">
        <v>-31</v>
      </c>
      <c r="G470" t="s">
        <v>949</v>
      </c>
      <c r="H470" t="s">
        <v>1150</v>
      </c>
      <c r="I470" t="s">
        <v>951</v>
      </c>
      <c r="J470">
        <f>VLOOKUP(B470,自助退!B:G,5,FALSE)</f>
        <v>31</v>
      </c>
      <c r="K470" t="str">
        <f t="shared" si="7"/>
        <v/>
      </c>
    </row>
    <row r="471" spans="1:11" ht="14.25" hidden="1" customHeight="1">
      <c r="A471" s="45">
        <v>42901.659699074073</v>
      </c>
      <c r="B471" s="15">
        <v>227029</v>
      </c>
      <c r="C471" t="s">
        <v>3077</v>
      </c>
      <c r="D471" t="s">
        <v>3078</v>
      </c>
      <c r="E471" t="s">
        <v>3079</v>
      </c>
      <c r="F471" s="15">
        <v>-22</v>
      </c>
      <c r="G471" t="s">
        <v>949</v>
      </c>
      <c r="H471" t="s">
        <v>979</v>
      </c>
      <c r="I471" t="s">
        <v>951</v>
      </c>
      <c r="J471">
        <f>VLOOKUP(B471,自助退!B:G,5,FALSE)</f>
        <v>22</v>
      </c>
      <c r="K471" t="str">
        <f t="shared" si="7"/>
        <v/>
      </c>
    </row>
    <row r="472" spans="1:11" ht="14.25" hidden="1" customHeight="1">
      <c r="A472" s="45">
        <v>42901.662372685183</v>
      </c>
      <c r="B472" s="15">
        <v>227158</v>
      </c>
      <c r="C472" t="s">
        <v>3080</v>
      </c>
      <c r="D472" t="s">
        <v>3081</v>
      </c>
      <c r="E472" t="s">
        <v>3045</v>
      </c>
      <c r="F472" s="15">
        <v>-20</v>
      </c>
      <c r="G472" t="s">
        <v>949</v>
      </c>
      <c r="H472" t="s">
        <v>983</v>
      </c>
      <c r="I472" t="s">
        <v>951</v>
      </c>
      <c r="J472">
        <f>VLOOKUP(B472,自助退!B:G,5,FALSE)</f>
        <v>20</v>
      </c>
      <c r="K472" t="str">
        <f t="shared" si="7"/>
        <v/>
      </c>
    </row>
    <row r="473" spans="1:11" ht="14.25" hidden="1" customHeight="1">
      <c r="A473" s="45">
        <v>42901.664097222223</v>
      </c>
      <c r="B473" s="15">
        <v>227250</v>
      </c>
      <c r="C473" t="s">
        <v>3082</v>
      </c>
      <c r="D473" t="s">
        <v>3083</v>
      </c>
      <c r="E473" t="s">
        <v>3084</v>
      </c>
      <c r="F473" s="15">
        <v>-21</v>
      </c>
      <c r="G473" t="s">
        <v>949</v>
      </c>
      <c r="H473" t="s">
        <v>994</v>
      </c>
      <c r="I473" t="s">
        <v>951</v>
      </c>
      <c r="J473">
        <f>VLOOKUP(B473,自助退!B:G,5,FALSE)</f>
        <v>21</v>
      </c>
      <c r="K473" t="str">
        <f t="shared" si="7"/>
        <v/>
      </c>
    </row>
    <row r="474" spans="1:11" ht="14.25" hidden="1" customHeight="1">
      <c r="A474" s="45">
        <v>42901.665069444447</v>
      </c>
      <c r="B474" s="15">
        <v>227294</v>
      </c>
      <c r="C474" t="s">
        <v>3085</v>
      </c>
      <c r="D474" t="s">
        <v>3086</v>
      </c>
      <c r="E474" t="s">
        <v>3087</v>
      </c>
      <c r="F474" s="15">
        <v>-16</v>
      </c>
      <c r="G474" t="s">
        <v>949</v>
      </c>
      <c r="H474" t="s">
        <v>1131</v>
      </c>
      <c r="I474" t="s">
        <v>951</v>
      </c>
      <c r="J474">
        <f>VLOOKUP(B474,自助退!B:G,5,FALSE)</f>
        <v>16</v>
      </c>
      <c r="K474" t="str">
        <f t="shared" si="7"/>
        <v/>
      </c>
    </row>
    <row r="475" spans="1:11" ht="14.25" hidden="1" customHeight="1">
      <c r="A475" s="45">
        <v>42901.665937500002</v>
      </c>
      <c r="B475" s="15">
        <v>227341</v>
      </c>
      <c r="C475" t="s">
        <v>3088</v>
      </c>
      <c r="D475" t="s">
        <v>3089</v>
      </c>
      <c r="E475" t="s">
        <v>3090</v>
      </c>
      <c r="F475" s="15">
        <v>-494</v>
      </c>
      <c r="G475" t="s">
        <v>949</v>
      </c>
      <c r="H475" t="s">
        <v>1065</v>
      </c>
      <c r="I475" t="s">
        <v>951</v>
      </c>
      <c r="J475">
        <f>VLOOKUP(B475,自助退!B:G,5,FALSE)</f>
        <v>494</v>
      </c>
      <c r="K475" t="str">
        <f t="shared" si="7"/>
        <v/>
      </c>
    </row>
    <row r="476" spans="1:11" ht="14.25" hidden="1" customHeight="1">
      <c r="A476" s="45">
        <v>42901.671678240738</v>
      </c>
      <c r="B476" s="15">
        <v>227602</v>
      </c>
      <c r="C476" t="s">
        <v>3091</v>
      </c>
      <c r="D476" t="s">
        <v>3092</v>
      </c>
      <c r="E476" t="s">
        <v>3093</v>
      </c>
      <c r="F476" s="15">
        <v>-521</v>
      </c>
      <c r="G476" t="s">
        <v>949</v>
      </c>
      <c r="H476" t="s">
        <v>2960</v>
      </c>
      <c r="I476" t="s">
        <v>951</v>
      </c>
      <c r="J476">
        <f>VLOOKUP(B476,自助退!B:G,5,FALSE)</f>
        <v>521</v>
      </c>
      <c r="K476" t="str">
        <f t="shared" si="7"/>
        <v/>
      </c>
    </row>
    <row r="477" spans="1:11" ht="14.25" hidden="1" customHeight="1">
      <c r="A477" s="45">
        <v>42901.673993055556</v>
      </c>
      <c r="B477" s="15">
        <v>227725</v>
      </c>
      <c r="C477" t="s">
        <v>3094</v>
      </c>
      <c r="D477" t="s">
        <v>3095</v>
      </c>
      <c r="E477" t="s">
        <v>3096</v>
      </c>
      <c r="F477" s="15">
        <v>-50</v>
      </c>
      <c r="G477" t="s">
        <v>949</v>
      </c>
      <c r="H477" t="s">
        <v>1343</v>
      </c>
      <c r="I477" t="s">
        <v>951</v>
      </c>
      <c r="J477">
        <f>VLOOKUP(B477,自助退!B:G,5,FALSE)</f>
        <v>50</v>
      </c>
      <c r="K477" t="str">
        <f t="shared" si="7"/>
        <v/>
      </c>
    </row>
    <row r="478" spans="1:11" ht="14.25" hidden="1" customHeight="1">
      <c r="A478" s="45">
        <v>42901.687210648146</v>
      </c>
      <c r="B478" s="15">
        <v>228436</v>
      </c>
      <c r="C478" t="s">
        <v>3097</v>
      </c>
      <c r="D478" t="s">
        <v>3098</v>
      </c>
      <c r="E478" t="s">
        <v>3099</v>
      </c>
      <c r="F478" s="15">
        <v>-328</v>
      </c>
      <c r="G478" t="s">
        <v>949</v>
      </c>
      <c r="H478" t="s">
        <v>1164</v>
      </c>
      <c r="I478" t="s">
        <v>951</v>
      </c>
      <c r="J478">
        <f>VLOOKUP(B478,自助退!B:G,5,FALSE)</f>
        <v>328</v>
      </c>
      <c r="K478" t="str">
        <f t="shared" si="7"/>
        <v/>
      </c>
    </row>
    <row r="479" spans="1:11" ht="14.25" hidden="1" customHeight="1">
      <c r="A479" s="45">
        <v>42901.691319444442</v>
      </c>
      <c r="B479" s="15">
        <v>228608</v>
      </c>
      <c r="C479" t="s">
        <v>3100</v>
      </c>
      <c r="D479" t="s">
        <v>3101</v>
      </c>
      <c r="E479" t="s">
        <v>3102</v>
      </c>
      <c r="F479" s="15">
        <v>-6</v>
      </c>
      <c r="G479" t="s">
        <v>949</v>
      </c>
      <c r="H479" t="s">
        <v>1116</v>
      </c>
      <c r="I479" t="s">
        <v>951</v>
      </c>
      <c r="J479">
        <f>VLOOKUP(B479,自助退!B:G,5,FALSE)</f>
        <v>6</v>
      </c>
      <c r="K479" t="str">
        <f t="shared" si="7"/>
        <v/>
      </c>
    </row>
    <row r="480" spans="1:11" ht="14.25" hidden="1" customHeight="1">
      <c r="A480" s="45">
        <v>42901.694675925923</v>
      </c>
      <c r="B480" s="15">
        <v>228748</v>
      </c>
      <c r="C480" t="s">
        <v>3103</v>
      </c>
      <c r="D480" t="s">
        <v>3104</v>
      </c>
      <c r="E480" t="s">
        <v>3105</v>
      </c>
      <c r="F480" s="15">
        <v>-200</v>
      </c>
      <c r="G480" t="s">
        <v>949</v>
      </c>
      <c r="H480" t="s">
        <v>1098</v>
      </c>
      <c r="I480" t="s">
        <v>951</v>
      </c>
      <c r="J480">
        <f>VLOOKUP(B480,自助退!B:G,5,FALSE)</f>
        <v>200</v>
      </c>
      <c r="K480" t="str">
        <f t="shared" si="7"/>
        <v/>
      </c>
    </row>
    <row r="481" spans="1:11" ht="14.25" hidden="1" customHeight="1">
      <c r="A481" s="45">
        <v>42901.695601851854</v>
      </c>
      <c r="B481" s="15">
        <v>228793</v>
      </c>
      <c r="C481" t="s">
        <v>3106</v>
      </c>
      <c r="D481" t="s">
        <v>3107</v>
      </c>
      <c r="E481" t="s">
        <v>3105</v>
      </c>
      <c r="F481" s="15">
        <v>-1000</v>
      </c>
      <c r="G481" t="s">
        <v>949</v>
      </c>
      <c r="H481" t="s">
        <v>1098</v>
      </c>
      <c r="I481" t="s">
        <v>951</v>
      </c>
      <c r="J481">
        <f>VLOOKUP(B481,自助退!B:G,5,FALSE)</f>
        <v>1000</v>
      </c>
      <c r="K481" t="str">
        <f t="shared" si="7"/>
        <v/>
      </c>
    </row>
    <row r="482" spans="1:11" ht="14.25" hidden="1" customHeight="1">
      <c r="A482" s="45">
        <v>42901.701412037037</v>
      </c>
      <c r="B482" s="15">
        <v>229051</v>
      </c>
      <c r="C482" t="s">
        <v>3108</v>
      </c>
      <c r="D482" t="s">
        <v>3109</v>
      </c>
      <c r="E482" t="s">
        <v>3110</v>
      </c>
      <c r="F482" s="15">
        <v>-158</v>
      </c>
      <c r="G482" t="s">
        <v>949</v>
      </c>
      <c r="H482" t="s">
        <v>968</v>
      </c>
      <c r="I482" t="s">
        <v>951</v>
      </c>
      <c r="J482">
        <f>VLOOKUP(B482,自助退!B:G,5,FALSE)</f>
        <v>158</v>
      </c>
      <c r="K482" t="str">
        <f t="shared" si="7"/>
        <v/>
      </c>
    </row>
    <row r="483" spans="1:11" ht="14.25" hidden="1" customHeight="1">
      <c r="A483" s="45">
        <v>42901.708773148152</v>
      </c>
      <c r="B483" s="15">
        <v>229310</v>
      </c>
      <c r="C483" t="s">
        <v>3111</v>
      </c>
      <c r="D483" t="s">
        <v>3112</v>
      </c>
      <c r="E483" t="s">
        <v>3113</v>
      </c>
      <c r="F483" s="15">
        <v>-2</v>
      </c>
      <c r="G483" t="s">
        <v>949</v>
      </c>
      <c r="H483" t="s">
        <v>1074</v>
      </c>
      <c r="I483" t="s">
        <v>951</v>
      </c>
      <c r="J483">
        <f>VLOOKUP(B483,自助退!B:G,5,FALSE)</f>
        <v>2</v>
      </c>
      <c r="K483" t="str">
        <f t="shared" si="7"/>
        <v/>
      </c>
    </row>
    <row r="484" spans="1:11" ht="14.25" hidden="1" customHeight="1">
      <c r="A484" s="45">
        <v>42901.712106481478</v>
      </c>
      <c r="B484" s="15">
        <v>229419</v>
      </c>
      <c r="C484" t="s">
        <v>3114</v>
      </c>
      <c r="D484" t="s">
        <v>3115</v>
      </c>
      <c r="E484" t="s">
        <v>3116</v>
      </c>
      <c r="F484" s="15">
        <v>-8214</v>
      </c>
      <c r="G484" t="s">
        <v>949</v>
      </c>
      <c r="H484" t="s">
        <v>950</v>
      </c>
      <c r="I484" t="s">
        <v>951</v>
      </c>
      <c r="J484">
        <f>VLOOKUP(B484,自助退!B:G,5,FALSE)</f>
        <v>8214</v>
      </c>
      <c r="K484" t="str">
        <f t="shared" si="7"/>
        <v/>
      </c>
    </row>
    <row r="485" spans="1:11" ht="14.25" hidden="1" customHeight="1">
      <c r="A485" s="45">
        <v>42901.712847222225</v>
      </c>
      <c r="B485" s="15">
        <v>229448</v>
      </c>
      <c r="C485" t="s">
        <v>3117</v>
      </c>
      <c r="D485" t="s">
        <v>3118</v>
      </c>
      <c r="E485" t="s">
        <v>3119</v>
      </c>
      <c r="F485" s="15">
        <v>-12</v>
      </c>
      <c r="G485" t="s">
        <v>949</v>
      </c>
      <c r="H485" t="s">
        <v>1010</v>
      </c>
      <c r="I485" t="s">
        <v>951</v>
      </c>
      <c r="J485">
        <f>VLOOKUP(B485,自助退!B:G,5,FALSE)</f>
        <v>12</v>
      </c>
      <c r="K485" t="str">
        <f t="shared" si="7"/>
        <v/>
      </c>
    </row>
    <row r="486" spans="1:11" ht="14.25" hidden="1" customHeight="1">
      <c r="A486" s="45">
        <v>42901.715937499997</v>
      </c>
      <c r="B486" s="15">
        <v>229544</v>
      </c>
      <c r="C486" t="s">
        <v>3120</v>
      </c>
      <c r="D486" t="s">
        <v>3121</v>
      </c>
      <c r="E486" t="s">
        <v>3122</v>
      </c>
      <c r="F486" s="15">
        <v>-196</v>
      </c>
      <c r="G486" t="s">
        <v>949</v>
      </c>
      <c r="H486" t="s">
        <v>2960</v>
      </c>
      <c r="I486" t="s">
        <v>951</v>
      </c>
      <c r="J486">
        <f>VLOOKUP(B486,自助退!B:G,5,FALSE)</f>
        <v>196</v>
      </c>
      <c r="K486" t="str">
        <f t="shared" si="7"/>
        <v/>
      </c>
    </row>
    <row r="487" spans="1:11" ht="14.25" hidden="1" customHeight="1">
      <c r="A487" s="45">
        <v>42901.726446759261</v>
      </c>
      <c r="B487" s="15">
        <v>229815</v>
      </c>
      <c r="C487" t="s">
        <v>3123</v>
      </c>
      <c r="D487" t="s">
        <v>3124</v>
      </c>
      <c r="E487" t="s">
        <v>3125</v>
      </c>
      <c r="F487" s="15">
        <v>-225</v>
      </c>
      <c r="G487" t="s">
        <v>949</v>
      </c>
      <c r="H487" t="s">
        <v>1112</v>
      </c>
      <c r="I487" t="s">
        <v>951</v>
      </c>
      <c r="J487">
        <f>VLOOKUP(B487,自助退!B:G,5,FALSE)</f>
        <v>225</v>
      </c>
      <c r="K487" t="str">
        <f t="shared" si="7"/>
        <v/>
      </c>
    </row>
    <row r="488" spans="1:11" ht="14.25" hidden="1" customHeight="1">
      <c r="A488" s="45">
        <v>42901.726689814815</v>
      </c>
      <c r="B488" s="15">
        <v>229824</v>
      </c>
      <c r="C488" t="s">
        <v>3126</v>
      </c>
      <c r="D488" t="s">
        <v>3124</v>
      </c>
      <c r="E488" t="s">
        <v>3125</v>
      </c>
      <c r="F488" s="15">
        <v>-192</v>
      </c>
      <c r="G488" t="s">
        <v>949</v>
      </c>
      <c r="H488" t="s">
        <v>1112</v>
      </c>
      <c r="I488" t="s">
        <v>951</v>
      </c>
      <c r="J488">
        <f>VLOOKUP(B488,自助退!B:G,5,FALSE)</f>
        <v>192</v>
      </c>
      <c r="K488" t="str">
        <f t="shared" si="7"/>
        <v/>
      </c>
    </row>
    <row r="489" spans="1:11" ht="14.25" hidden="1" customHeight="1">
      <c r="A489" s="45">
        <v>42901.761724537035</v>
      </c>
      <c r="B489" s="15">
        <v>230278</v>
      </c>
      <c r="C489" t="s">
        <v>3127</v>
      </c>
      <c r="D489" t="s">
        <v>2665</v>
      </c>
      <c r="E489" t="s">
        <v>2666</v>
      </c>
      <c r="F489" s="15">
        <v>-116</v>
      </c>
      <c r="G489" t="s">
        <v>949</v>
      </c>
      <c r="H489" t="s">
        <v>1164</v>
      </c>
      <c r="I489" t="s">
        <v>951</v>
      </c>
      <c r="J489">
        <f>VLOOKUP(B489,自助退!B:G,5,FALSE)</f>
        <v>116</v>
      </c>
      <c r="K489" t="str">
        <f t="shared" si="7"/>
        <v/>
      </c>
    </row>
    <row r="490" spans="1:11" ht="14.25" hidden="1" customHeight="1">
      <c r="A490" s="45">
        <v>42901.788182870368</v>
      </c>
      <c r="B490" s="15">
        <v>230405</v>
      </c>
      <c r="C490" t="s">
        <v>3128</v>
      </c>
      <c r="D490" t="s">
        <v>3129</v>
      </c>
      <c r="E490" t="s">
        <v>3130</v>
      </c>
      <c r="F490" s="15">
        <v>-176</v>
      </c>
      <c r="G490" t="s">
        <v>949</v>
      </c>
      <c r="H490" t="s">
        <v>1017</v>
      </c>
      <c r="I490" t="s">
        <v>951</v>
      </c>
      <c r="J490">
        <f>VLOOKUP(B490,自助退!B:G,5,FALSE)</f>
        <v>176</v>
      </c>
      <c r="K490" t="str">
        <f t="shared" si="7"/>
        <v/>
      </c>
    </row>
    <row r="491" spans="1:11" ht="14.25" hidden="1" customHeight="1">
      <c r="A491" s="45">
        <v>42901.815462962964</v>
      </c>
      <c r="B491" s="15">
        <v>230484</v>
      </c>
      <c r="C491" t="s">
        <v>3131</v>
      </c>
      <c r="D491" t="s">
        <v>3132</v>
      </c>
      <c r="E491" t="s">
        <v>3133</v>
      </c>
      <c r="F491" s="15">
        <v>-84</v>
      </c>
      <c r="G491" t="s">
        <v>949</v>
      </c>
      <c r="H491" t="s">
        <v>1392</v>
      </c>
      <c r="I491" t="s">
        <v>951</v>
      </c>
      <c r="J491">
        <f>VLOOKUP(B491,自助退!B:G,5,FALSE)</f>
        <v>84</v>
      </c>
      <c r="K491" t="str">
        <f t="shared" si="7"/>
        <v/>
      </c>
    </row>
    <row r="492" spans="1:11" ht="14.25" hidden="1" customHeight="1">
      <c r="A492" s="45">
        <v>42902.353252314817</v>
      </c>
      <c r="B492" s="15">
        <v>232876</v>
      </c>
      <c r="C492" t="s">
        <v>3134</v>
      </c>
      <c r="D492" t="s">
        <v>3135</v>
      </c>
      <c r="E492" t="s">
        <v>3136</v>
      </c>
      <c r="F492" s="15">
        <v>-800</v>
      </c>
      <c r="G492" t="s">
        <v>949</v>
      </c>
      <c r="H492" t="s">
        <v>1053</v>
      </c>
      <c r="I492" t="s">
        <v>951</v>
      </c>
      <c r="J492">
        <f>VLOOKUP(B492,自助退!B:G,5,FALSE)</f>
        <v>800</v>
      </c>
      <c r="K492" t="str">
        <f t="shared" si="7"/>
        <v/>
      </c>
    </row>
    <row r="493" spans="1:11" ht="14.25" hidden="1" customHeight="1">
      <c r="A493" s="45">
        <v>42902.370219907411</v>
      </c>
      <c r="B493" s="15">
        <v>234182</v>
      </c>
      <c r="C493" t="s">
        <v>3137</v>
      </c>
      <c r="D493" t="s">
        <v>3138</v>
      </c>
      <c r="E493" t="s">
        <v>3139</v>
      </c>
      <c r="F493" s="15">
        <v>-491</v>
      </c>
      <c r="G493" t="s">
        <v>949</v>
      </c>
      <c r="H493" t="s">
        <v>964</v>
      </c>
      <c r="I493" t="s">
        <v>951</v>
      </c>
      <c r="J493">
        <f>VLOOKUP(B493,自助退!B:G,5,FALSE)</f>
        <v>491</v>
      </c>
      <c r="K493" t="str">
        <f t="shared" si="7"/>
        <v/>
      </c>
    </row>
    <row r="494" spans="1:11" ht="14.25" hidden="1" customHeight="1">
      <c r="A494" s="45">
        <v>42902.370532407411</v>
      </c>
      <c r="B494" s="15">
        <v>234212</v>
      </c>
      <c r="C494" t="s">
        <v>3140</v>
      </c>
      <c r="D494" t="s">
        <v>3141</v>
      </c>
      <c r="E494" t="s">
        <v>3142</v>
      </c>
      <c r="F494" s="15">
        <v>-369</v>
      </c>
      <c r="G494" t="s">
        <v>949</v>
      </c>
      <c r="H494" t="s">
        <v>1108</v>
      </c>
      <c r="I494" t="s">
        <v>951</v>
      </c>
      <c r="J494">
        <f>VLOOKUP(B494,自助退!B:G,5,FALSE)</f>
        <v>369</v>
      </c>
      <c r="K494" t="str">
        <f t="shared" si="7"/>
        <v/>
      </c>
    </row>
    <row r="495" spans="1:11" ht="14.25" hidden="1" customHeight="1">
      <c r="A495" s="45">
        <v>42902.37059027778</v>
      </c>
      <c r="B495" s="15">
        <v>234214</v>
      </c>
      <c r="C495" t="s">
        <v>3143</v>
      </c>
      <c r="D495" t="s">
        <v>3144</v>
      </c>
      <c r="E495" t="s">
        <v>3145</v>
      </c>
      <c r="F495" s="15">
        <v>-119</v>
      </c>
      <c r="G495" t="s">
        <v>949</v>
      </c>
      <c r="H495" t="s">
        <v>964</v>
      </c>
      <c r="I495" t="s">
        <v>951</v>
      </c>
      <c r="J495">
        <f>VLOOKUP(B495,自助退!B:G,5,FALSE)</f>
        <v>119</v>
      </c>
      <c r="K495" t="str">
        <f t="shared" si="7"/>
        <v/>
      </c>
    </row>
    <row r="496" spans="1:11" ht="14.25" hidden="1" customHeight="1">
      <c r="A496" s="45">
        <v>42902.373495370368</v>
      </c>
      <c r="B496" s="15">
        <v>234470</v>
      </c>
      <c r="C496" t="s">
        <v>3146</v>
      </c>
      <c r="D496" t="s">
        <v>3147</v>
      </c>
      <c r="E496" t="s">
        <v>3148</v>
      </c>
      <c r="F496" s="15">
        <v>-100</v>
      </c>
      <c r="G496" t="s">
        <v>949</v>
      </c>
      <c r="H496" t="s">
        <v>1318</v>
      </c>
      <c r="I496" t="s">
        <v>951</v>
      </c>
      <c r="J496">
        <f>VLOOKUP(B496,自助退!B:G,5,FALSE)</f>
        <v>100</v>
      </c>
      <c r="K496" t="str">
        <f t="shared" si="7"/>
        <v/>
      </c>
    </row>
    <row r="497" spans="1:11" ht="14.25" hidden="1" customHeight="1">
      <c r="A497" s="45">
        <v>42902.420520833337</v>
      </c>
      <c r="B497" s="15">
        <v>238280</v>
      </c>
      <c r="C497" t="s">
        <v>3149</v>
      </c>
      <c r="D497" t="s">
        <v>3150</v>
      </c>
      <c r="E497" t="s">
        <v>3151</v>
      </c>
      <c r="F497" s="15">
        <v>-10</v>
      </c>
      <c r="G497" t="s">
        <v>949</v>
      </c>
      <c r="H497" t="s">
        <v>1216</v>
      </c>
      <c r="I497" t="s">
        <v>951</v>
      </c>
      <c r="J497">
        <f>VLOOKUP(B497,自助退!B:G,5,FALSE)</f>
        <v>10</v>
      </c>
      <c r="K497" t="str">
        <f t="shared" si="7"/>
        <v/>
      </c>
    </row>
    <row r="498" spans="1:11" ht="14.25" hidden="1" customHeight="1">
      <c r="A498" s="45">
        <v>42902.420706018522</v>
      </c>
      <c r="B498" s="15">
        <v>238295</v>
      </c>
      <c r="C498" t="s">
        <v>3152</v>
      </c>
      <c r="D498" t="s">
        <v>3153</v>
      </c>
      <c r="E498" t="s">
        <v>3154</v>
      </c>
      <c r="F498" s="15">
        <v>-54</v>
      </c>
      <c r="G498" t="s">
        <v>949</v>
      </c>
      <c r="H498" t="s">
        <v>1010</v>
      </c>
      <c r="I498" t="s">
        <v>951</v>
      </c>
      <c r="J498">
        <f>VLOOKUP(B498,自助退!B:G,5,FALSE)</f>
        <v>54</v>
      </c>
      <c r="K498" t="str">
        <f t="shared" si="7"/>
        <v/>
      </c>
    </row>
    <row r="499" spans="1:11" ht="14.25" hidden="1" customHeight="1">
      <c r="A499" s="45">
        <v>42902.420717592591</v>
      </c>
      <c r="B499" s="15">
        <v>238297</v>
      </c>
      <c r="C499" t="s">
        <v>3149</v>
      </c>
      <c r="D499" t="s">
        <v>3150</v>
      </c>
      <c r="E499" t="s">
        <v>3151</v>
      </c>
      <c r="F499" s="15">
        <v>-5</v>
      </c>
      <c r="G499" t="s">
        <v>949</v>
      </c>
      <c r="H499" t="s">
        <v>1216</v>
      </c>
      <c r="I499" t="s">
        <v>951</v>
      </c>
      <c r="J499">
        <f>VLOOKUP(B499,自助退!B:G,5,FALSE)</f>
        <v>5</v>
      </c>
      <c r="K499" t="str">
        <f t="shared" si="7"/>
        <v/>
      </c>
    </row>
    <row r="500" spans="1:11" ht="14.25" hidden="1" customHeight="1">
      <c r="A500" s="45">
        <v>42902.431851851848</v>
      </c>
      <c r="B500" s="15">
        <v>239154</v>
      </c>
      <c r="C500" t="s">
        <v>3155</v>
      </c>
      <c r="D500" t="s">
        <v>3156</v>
      </c>
      <c r="E500" t="s">
        <v>3157</v>
      </c>
      <c r="F500" s="15">
        <v>-100</v>
      </c>
      <c r="G500" t="s">
        <v>949</v>
      </c>
      <c r="H500" t="s">
        <v>1017</v>
      </c>
      <c r="I500" t="s">
        <v>951</v>
      </c>
      <c r="J500">
        <f>VLOOKUP(B500,自助退!B:G,5,FALSE)</f>
        <v>100</v>
      </c>
      <c r="K500" t="str">
        <f t="shared" si="7"/>
        <v/>
      </c>
    </row>
    <row r="501" spans="1:11" ht="14.25" hidden="1" customHeight="1">
      <c r="A501" s="45">
        <v>42902.432071759256</v>
      </c>
      <c r="B501" s="15">
        <v>239172</v>
      </c>
      <c r="C501" t="s">
        <v>3158</v>
      </c>
      <c r="D501" t="s">
        <v>3156</v>
      </c>
      <c r="E501" t="s">
        <v>3157</v>
      </c>
      <c r="F501" s="15">
        <v>-62</v>
      </c>
      <c r="G501" t="s">
        <v>949</v>
      </c>
      <c r="H501" t="s">
        <v>1017</v>
      </c>
      <c r="I501" t="s">
        <v>951</v>
      </c>
      <c r="J501">
        <f>VLOOKUP(B501,自助退!B:G,5,FALSE)</f>
        <v>62</v>
      </c>
      <c r="K501" t="str">
        <f t="shared" si="7"/>
        <v/>
      </c>
    </row>
    <row r="502" spans="1:11" ht="14.25" hidden="1" customHeight="1">
      <c r="A502" s="45">
        <v>42902.444641203707</v>
      </c>
      <c r="B502" s="15">
        <v>240074</v>
      </c>
      <c r="C502" t="s">
        <v>3159</v>
      </c>
      <c r="D502" t="s">
        <v>3160</v>
      </c>
      <c r="E502" t="s">
        <v>3161</v>
      </c>
      <c r="F502" s="15">
        <v>-176</v>
      </c>
      <c r="G502" t="s">
        <v>949</v>
      </c>
      <c r="H502" t="s">
        <v>1069</v>
      </c>
      <c r="I502" t="s">
        <v>951</v>
      </c>
      <c r="J502">
        <f>VLOOKUP(B502,自助退!B:G,5,FALSE)</f>
        <v>176</v>
      </c>
      <c r="K502" t="str">
        <f t="shared" ref="K502:K565" si="8">IF(J502=F502*-1,"",1)</f>
        <v/>
      </c>
    </row>
    <row r="503" spans="1:11" ht="14.25" hidden="1" customHeight="1">
      <c r="A503" s="45">
        <v>42902.446018518516</v>
      </c>
      <c r="B503" s="15">
        <v>240168</v>
      </c>
      <c r="C503" t="s">
        <v>3162</v>
      </c>
      <c r="D503" t="s">
        <v>3163</v>
      </c>
      <c r="E503" t="s">
        <v>3164</v>
      </c>
      <c r="F503" s="15">
        <v>-24</v>
      </c>
      <c r="G503" t="s">
        <v>949</v>
      </c>
      <c r="H503" t="s">
        <v>1079</v>
      </c>
      <c r="I503" t="s">
        <v>951</v>
      </c>
      <c r="J503">
        <f>VLOOKUP(B503,自助退!B:G,5,FALSE)</f>
        <v>24</v>
      </c>
      <c r="K503" t="str">
        <f t="shared" si="8"/>
        <v/>
      </c>
    </row>
    <row r="504" spans="1:11" ht="14.25" hidden="1" customHeight="1">
      <c r="A504" s="45">
        <v>42902.457187499997</v>
      </c>
      <c r="B504" s="15">
        <v>240828</v>
      </c>
      <c r="C504" t="s">
        <v>3165</v>
      </c>
      <c r="D504" t="s">
        <v>3166</v>
      </c>
      <c r="E504" t="s">
        <v>3167</v>
      </c>
      <c r="F504" s="15">
        <v>-46</v>
      </c>
      <c r="G504" t="s">
        <v>949</v>
      </c>
      <c r="H504" t="s">
        <v>1034</v>
      </c>
      <c r="I504" t="s">
        <v>951</v>
      </c>
      <c r="J504">
        <f>VLOOKUP(B504,自助退!B:G,5,FALSE)</f>
        <v>46</v>
      </c>
      <c r="K504" t="str">
        <f t="shared" si="8"/>
        <v/>
      </c>
    </row>
    <row r="505" spans="1:11" ht="14.25" hidden="1" customHeight="1">
      <c r="A505" s="45">
        <v>42902.463240740741</v>
      </c>
      <c r="B505" s="15">
        <v>241244</v>
      </c>
      <c r="C505" t="s">
        <v>3168</v>
      </c>
      <c r="D505" t="s">
        <v>3169</v>
      </c>
      <c r="E505" t="s">
        <v>3170</v>
      </c>
      <c r="F505" s="15">
        <v>-764</v>
      </c>
      <c r="G505" t="s">
        <v>949</v>
      </c>
      <c r="H505" t="s">
        <v>1131</v>
      </c>
      <c r="I505" t="s">
        <v>951</v>
      </c>
      <c r="J505">
        <f>VLOOKUP(B505,自助退!B:G,5,FALSE)</f>
        <v>764</v>
      </c>
      <c r="K505" t="str">
        <f t="shared" si="8"/>
        <v/>
      </c>
    </row>
    <row r="506" spans="1:11" ht="14.25" hidden="1" customHeight="1">
      <c r="A506" s="45">
        <v>42902.467511574076</v>
      </c>
      <c r="B506" s="15">
        <v>241500</v>
      </c>
      <c r="C506" t="s">
        <v>3171</v>
      </c>
      <c r="D506" t="s">
        <v>3172</v>
      </c>
      <c r="E506" t="s">
        <v>3173</v>
      </c>
      <c r="F506" s="15">
        <v>-303</v>
      </c>
      <c r="G506" t="s">
        <v>949</v>
      </c>
      <c r="H506" t="s">
        <v>1094</v>
      </c>
      <c r="I506" t="s">
        <v>951</v>
      </c>
      <c r="J506">
        <f>VLOOKUP(B506,自助退!B:G,5,FALSE)</f>
        <v>303</v>
      </c>
      <c r="K506" t="str">
        <f t="shared" si="8"/>
        <v/>
      </c>
    </row>
    <row r="507" spans="1:11" ht="14.25" hidden="1" customHeight="1">
      <c r="A507" s="45">
        <v>42902.471238425926</v>
      </c>
      <c r="B507" s="15">
        <v>241723</v>
      </c>
      <c r="C507" t="s">
        <v>3174</v>
      </c>
      <c r="D507" t="s">
        <v>3175</v>
      </c>
      <c r="E507" t="s">
        <v>3176</v>
      </c>
      <c r="F507" s="15">
        <v>-346</v>
      </c>
      <c r="G507" t="s">
        <v>949</v>
      </c>
      <c r="H507" t="s">
        <v>1157</v>
      </c>
      <c r="I507" t="s">
        <v>951</v>
      </c>
      <c r="J507">
        <f>VLOOKUP(B507,自助退!B:G,5,FALSE)</f>
        <v>346</v>
      </c>
      <c r="K507" t="str">
        <f t="shared" si="8"/>
        <v/>
      </c>
    </row>
    <row r="508" spans="1:11" ht="14.25" hidden="1" customHeight="1">
      <c r="A508" s="45">
        <v>42902.471539351849</v>
      </c>
      <c r="B508" s="15">
        <v>241735</v>
      </c>
      <c r="C508" t="s">
        <v>3177</v>
      </c>
      <c r="D508" t="s">
        <v>3178</v>
      </c>
      <c r="E508" t="s">
        <v>3179</v>
      </c>
      <c r="F508" s="15">
        <v>-1000</v>
      </c>
      <c r="G508" t="s">
        <v>949</v>
      </c>
      <c r="H508" t="s">
        <v>1079</v>
      </c>
      <c r="I508" t="s">
        <v>951</v>
      </c>
      <c r="J508">
        <f>VLOOKUP(B508,自助退!B:G,5,FALSE)</f>
        <v>1000</v>
      </c>
      <c r="K508" t="str">
        <f t="shared" si="8"/>
        <v/>
      </c>
    </row>
    <row r="509" spans="1:11" ht="14.25" hidden="1" customHeight="1">
      <c r="A509" s="45">
        <v>42902.472129629627</v>
      </c>
      <c r="B509" s="15">
        <v>241764</v>
      </c>
      <c r="C509" t="s">
        <v>3180</v>
      </c>
      <c r="D509" t="s">
        <v>3181</v>
      </c>
      <c r="E509" t="s">
        <v>3170</v>
      </c>
      <c r="F509" s="15">
        <v>-1</v>
      </c>
      <c r="G509" t="s">
        <v>949</v>
      </c>
      <c r="H509" t="s">
        <v>1034</v>
      </c>
      <c r="I509" t="s">
        <v>951</v>
      </c>
      <c r="J509">
        <f>VLOOKUP(B509,自助退!B:G,5,FALSE)</f>
        <v>1</v>
      </c>
      <c r="K509" t="str">
        <f t="shared" si="8"/>
        <v/>
      </c>
    </row>
    <row r="510" spans="1:11" ht="14.25" hidden="1" customHeight="1">
      <c r="A510" s="45">
        <v>42902.475057870368</v>
      </c>
      <c r="B510" s="15">
        <v>241924</v>
      </c>
      <c r="C510" t="s">
        <v>3168</v>
      </c>
      <c r="D510" t="s">
        <v>3169</v>
      </c>
      <c r="E510" t="s">
        <v>3170</v>
      </c>
      <c r="F510" s="15">
        <v>-2236</v>
      </c>
      <c r="G510" t="s">
        <v>949</v>
      </c>
      <c r="H510" t="s">
        <v>2855</v>
      </c>
      <c r="I510" t="s">
        <v>951</v>
      </c>
      <c r="J510">
        <f>VLOOKUP(B510,自助退!B:G,5,FALSE)</f>
        <v>2236</v>
      </c>
      <c r="K510" t="str">
        <f t="shared" si="8"/>
        <v/>
      </c>
    </row>
    <row r="511" spans="1:11" ht="14.25" hidden="1" customHeight="1">
      <c r="A511" s="45">
        <v>42902.475266203706</v>
      </c>
      <c r="B511" s="15">
        <v>241951</v>
      </c>
      <c r="C511" t="s">
        <v>3182</v>
      </c>
      <c r="D511" t="s">
        <v>3169</v>
      </c>
      <c r="E511" t="s">
        <v>3170</v>
      </c>
      <c r="F511" s="15">
        <v>-200</v>
      </c>
      <c r="G511" t="s">
        <v>949</v>
      </c>
      <c r="H511" t="s">
        <v>2855</v>
      </c>
      <c r="I511" t="s">
        <v>951</v>
      </c>
      <c r="J511">
        <f>VLOOKUP(B511,自助退!B:G,5,FALSE)</f>
        <v>200</v>
      </c>
      <c r="K511" t="str">
        <f t="shared" si="8"/>
        <v/>
      </c>
    </row>
    <row r="512" spans="1:11" ht="14.25" hidden="1" customHeight="1">
      <c r="A512" s="45">
        <v>42902.484351851854</v>
      </c>
      <c r="B512" s="15">
        <v>242415</v>
      </c>
      <c r="C512" t="s">
        <v>3183</v>
      </c>
      <c r="D512" t="s">
        <v>3184</v>
      </c>
      <c r="E512" t="s">
        <v>3185</v>
      </c>
      <c r="F512" s="15">
        <v>-500</v>
      </c>
      <c r="G512" t="s">
        <v>949</v>
      </c>
      <c r="H512" t="s">
        <v>1318</v>
      </c>
      <c r="I512" t="s">
        <v>951</v>
      </c>
      <c r="J512">
        <f>VLOOKUP(B512,自助退!B:G,5,FALSE)</f>
        <v>500</v>
      </c>
      <c r="K512" t="str">
        <f t="shared" si="8"/>
        <v/>
      </c>
    </row>
    <row r="513" spans="1:11" ht="14.25" hidden="1" customHeight="1">
      <c r="A513" s="45">
        <v>42902.484583333331</v>
      </c>
      <c r="B513" s="15">
        <v>242421</v>
      </c>
      <c r="C513" t="s">
        <v>3186</v>
      </c>
      <c r="D513" t="s">
        <v>3184</v>
      </c>
      <c r="E513" t="s">
        <v>3185</v>
      </c>
      <c r="F513" s="15">
        <v>-500</v>
      </c>
      <c r="G513" t="s">
        <v>949</v>
      </c>
      <c r="H513" t="s">
        <v>1318</v>
      </c>
      <c r="I513" t="s">
        <v>951</v>
      </c>
      <c r="J513">
        <f>VLOOKUP(B513,自助退!B:G,5,FALSE)</f>
        <v>500</v>
      </c>
      <c r="K513" t="str">
        <f t="shared" si="8"/>
        <v/>
      </c>
    </row>
    <row r="514" spans="1:11" ht="14.25" hidden="1" customHeight="1">
      <c r="A514" s="45">
        <v>42902.498564814814</v>
      </c>
      <c r="B514" s="15">
        <v>242961</v>
      </c>
      <c r="C514" t="s">
        <v>3187</v>
      </c>
      <c r="D514" t="s">
        <v>3188</v>
      </c>
      <c r="E514" t="s">
        <v>3189</v>
      </c>
      <c r="F514" s="15">
        <v>-50</v>
      </c>
      <c r="G514" t="s">
        <v>949</v>
      </c>
      <c r="H514" t="s">
        <v>1392</v>
      </c>
      <c r="I514" t="s">
        <v>951</v>
      </c>
      <c r="J514">
        <f>VLOOKUP(B514,自助退!B:G,5,FALSE)</f>
        <v>50</v>
      </c>
      <c r="K514" t="str">
        <f t="shared" si="8"/>
        <v/>
      </c>
    </row>
    <row r="515" spans="1:11" ht="14.25" hidden="1" customHeight="1">
      <c r="A515" s="45">
        <v>42902.500289351854</v>
      </c>
      <c r="B515" s="15">
        <v>243020</v>
      </c>
      <c r="C515" t="s">
        <v>3190</v>
      </c>
      <c r="D515" t="s">
        <v>3191</v>
      </c>
      <c r="E515" t="s">
        <v>3192</v>
      </c>
      <c r="F515" s="15">
        <v>-1000</v>
      </c>
      <c r="G515" t="s">
        <v>949</v>
      </c>
      <c r="H515" t="s">
        <v>1112</v>
      </c>
      <c r="I515" t="s">
        <v>951</v>
      </c>
      <c r="J515">
        <f>VLOOKUP(B515,自助退!B:G,5,FALSE)</f>
        <v>1000</v>
      </c>
      <c r="K515" t="str">
        <f t="shared" si="8"/>
        <v/>
      </c>
    </row>
    <row r="516" spans="1:11" ht="14.25" hidden="1" customHeight="1">
      <c r="A516" s="45">
        <v>42902.501828703702</v>
      </c>
      <c r="B516" s="15">
        <v>243058</v>
      </c>
      <c r="C516" t="s">
        <v>3193</v>
      </c>
      <c r="D516" t="s">
        <v>3194</v>
      </c>
      <c r="E516" t="s">
        <v>3195</v>
      </c>
      <c r="F516" s="15">
        <v>-350</v>
      </c>
      <c r="G516" t="s">
        <v>949</v>
      </c>
      <c r="H516" t="s">
        <v>1021</v>
      </c>
      <c r="I516" t="s">
        <v>951</v>
      </c>
      <c r="J516">
        <f>VLOOKUP(B516,自助退!B:G,5,FALSE)</f>
        <v>350</v>
      </c>
      <c r="K516" t="str">
        <f t="shared" si="8"/>
        <v/>
      </c>
    </row>
    <row r="517" spans="1:11" ht="14.25" hidden="1" customHeight="1">
      <c r="A517" s="45">
        <v>42902.513935185183</v>
      </c>
      <c r="B517" s="15">
        <v>243282</v>
      </c>
      <c r="C517" t="s">
        <v>3196</v>
      </c>
      <c r="D517" t="s">
        <v>3197</v>
      </c>
      <c r="E517" t="s">
        <v>3198</v>
      </c>
      <c r="F517" s="15">
        <v>-203</v>
      </c>
      <c r="G517" t="s">
        <v>949</v>
      </c>
      <c r="H517" t="s">
        <v>1371</v>
      </c>
      <c r="I517" t="s">
        <v>951</v>
      </c>
      <c r="J517">
        <f>VLOOKUP(B517,自助退!B:G,5,FALSE)</f>
        <v>203</v>
      </c>
      <c r="K517" t="str">
        <f t="shared" si="8"/>
        <v/>
      </c>
    </row>
    <row r="518" spans="1:11" ht="14.25" hidden="1" customHeight="1">
      <c r="A518" s="45">
        <v>42902.560960648145</v>
      </c>
      <c r="B518" s="15">
        <v>243656</v>
      </c>
      <c r="C518" t="s">
        <v>3199</v>
      </c>
      <c r="D518" t="s">
        <v>3200</v>
      </c>
      <c r="E518" t="s">
        <v>3201</v>
      </c>
      <c r="F518" s="15">
        <v>-68</v>
      </c>
      <c r="G518" t="s">
        <v>949</v>
      </c>
      <c r="H518" t="s">
        <v>1120</v>
      </c>
      <c r="I518" t="s">
        <v>951</v>
      </c>
      <c r="J518">
        <f>VLOOKUP(B518,自助退!B:G,5,FALSE)</f>
        <v>68</v>
      </c>
      <c r="K518" t="str">
        <f t="shared" si="8"/>
        <v/>
      </c>
    </row>
    <row r="519" spans="1:11" ht="14.25" hidden="1" customHeight="1">
      <c r="A519" s="45">
        <v>42902.587326388886</v>
      </c>
      <c r="B519" s="15">
        <v>244049</v>
      </c>
      <c r="C519" t="s">
        <v>3202</v>
      </c>
      <c r="D519" t="s">
        <v>3203</v>
      </c>
      <c r="E519" t="s">
        <v>3204</v>
      </c>
      <c r="F519" s="15">
        <v>-180</v>
      </c>
      <c r="G519" t="s">
        <v>949</v>
      </c>
      <c r="H519" t="s">
        <v>972</v>
      </c>
      <c r="I519" t="s">
        <v>951</v>
      </c>
      <c r="J519">
        <f>VLOOKUP(B519,自助退!B:G,5,FALSE)</f>
        <v>180</v>
      </c>
      <c r="K519" t="str">
        <f t="shared" si="8"/>
        <v/>
      </c>
    </row>
    <row r="520" spans="1:11" ht="14.25" hidden="1" customHeight="1">
      <c r="A520" s="45">
        <v>42902.592118055552</v>
      </c>
      <c r="B520" s="15">
        <v>244199</v>
      </c>
      <c r="C520" t="s">
        <v>3205</v>
      </c>
      <c r="D520" t="s">
        <v>3206</v>
      </c>
      <c r="E520" t="s">
        <v>3207</v>
      </c>
      <c r="F520" s="15">
        <v>-94</v>
      </c>
      <c r="G520" t="s">
        <v>949</v>
      </c>
      <c r="H520" t="s">
        <v>1021</v>
      </c>
      <c r="I520" t="s">
        <v>951</v>
      </c>
      <c r="J520">
        <f>VLOOKUP(B520,自助退!B:G,5,FALSE)</f>
        <v>94</v>
      </c>
      <c r="K520" t="str">
        <f t="shared" si="8"/>
        <v/>
      </c>
    </row>
    <row r="521" spans="1:11" ht="14.25" hidden="1" customHeight="1">
      <c r="A521" s="45">
        <v>42902.605069444442</v>
      </c>
      <c r="B521" s="15">
        <v>244849</v>
      </c>
      <c r="C521" t="s">
        <v>3208</v>
      </c>
      <c r="D521" t="s">
        <v>3209</v>
      </c>
      <c r="E521" t="s">
        <v>3210</v>
      </c>
      <c r="F521" s="15">
        <v>-292</v>
      </c>
      <c r="G521" t="s">
        <v>949</v>
      </c>
      <c r="H521" t="s">
        <v>2432</v>
      </c>
      <c r="I521" t="s">
        <v>951</v>
      </c>
      <c r="J521">
        <f>VLOOKUP(B521,自助退!B:G,5,FALSE)</f>
        <v>292</v>
      </c>
      <c r="K521" t="str">
        <f t="shared" si="8"/>
        <v/>
      </c>
    </row>
    <row r="522" spans="1:11" ht="14.25" hidden="1" customHeight="1">
      <c r="A522" s="45">
        <v>42902.608738425923</v>
      </c>
      <c r="B522" s="15">
        <v>245036</v>
      </c>
      <c r="C522" t="s">
        <v>1161</v>
      </c>
      <c r="D522" t="s">
        <v>1162</v>
      </c>
      <c r="E522" t="s">
        <v>1163</v>
      </c>
      <c r="F522" s="15">
        <v>-236</v>
      </c>
      <c r="G522" t="s">
        <v>949</v>
      </c>
      <c r="H522" t="s">
        <v>1120</v>
      </c>
      <c r="I522" t="s">
        <v>951</v>
      </c>
      <c r="J522">
        <f>VLOOKUP(B522,自助退!B:G,5,FALSE)</f>
        <v>236</v>
      </c>
      <c r="K522" t="str">
        <f t="shared" si="8"/>
        <v/>
      </c>
    </row>
    <row r="523" spans="1:11" ht="14.25" hidden="1" customHeight="1">
      <c r="A523" s="45">
        <v>42902.608865740738</v>
      </c>
      <c r="B523" s="15">
        <v>245046</v>
      </c>
      <c r="C523" t="s">
        <v>3211</v>
      </c>
      <c r="D523" t="s">
        <v>3212</v>
      </c>
      <c r="E523" t="s">
        <v>3213</v>
      </c>
      <c r="F523" s="15">
        <v>-669</v>
      </c>
      <c r="G523" t="s">
        <v>949</v>
      </c>
      <c r="H523" t="s">
        <v>1127</v>
      </c>
      <c r="I523" t="s">
        <v>951</v>
      </c>
      <c r="J523">
        <f>VLOOKUP(B523,自助退!B:G,5,FALSE)</f>
        <v>669</v>
      </c>
      <c r="K523" t="str">
        <f t="shared" si="8"/>
        <v/>
      </c>
    </row>
    <row r="524" spans="1:11" ht="14.25" hidden="1" customHeight="1">
      <c r="A524" s="45">
        <v>42902.608969907407</v>
      </c>
      <c r="B524" s="15">
        <v>245055</v>
      </c>
      <c r="C524" t="s">
        <v>3214</v>
      </c>
      <c r="D524" t="s">
        <v>1162</v>
      </c>
      <c r="E524" t="s">
        <v>1163</v>
      </c>
      <c r="F524" s="15">
        <v>-116</v>
      </c>
      <c r="G524" t="s">
        <v>949</v>
      </c>
      <c r="H524" t="s">
        <v>1120</v>
      </c>
      <c r="I524" t="s">
        <v>951</v>
      </c>
      <c r="J524">
        <f>VLOOKUP(B524,自助退!B:G,5,FALSE)</f>
        <v>116</v>
      </c>
      <c r="K524" t="str">
        <f t="shared" si="8"/>
        <v/>
      </c>
    </row>
    <row r="525" spans="1:11" ht="14.25" hidden="1" customHeight="1">
      <c r="A525" s="45">
        <v>42902.623819444445</v>
      </c>
      <c r="B525" s="15">
        <v>245889</v>
      </c>
      <c r="C525" t="s">
        <v>3215</v>
      </c>
      <c r="D525" t="s">
        <v>3216</v>
      </c>
      <c r="E525" t="s">
        <v>3217</v>
      </c>
      <c r="F525" s="15">
        <v>-20</v>
      </c>
      <c r="G525" t="s">
        <v>949</v>
      </c>
      <c r="H525" t="s">
        <v>1069</v>
      </c>
      <c r="I525" t="s">
        <v>951</v>
      </c>
      <c r="J525">
        <f>VLOOKUP(B525,自助退!B:G,5,FALSE)</f>
        <v>20</v>
      </c>
      <c r="K525" t="str">
        <f t="shared" si="8"/>
        <v/>
      </c>
    </row>
    <row r="526" spans="1:11" ht="14.25" hidden="1" customHeight="1">
      <c r="A526" s="45">
        <v>42902.623981481483</v>
      </c>
      <c r="B526" s="15">
        <v>245902</v>
      </c>
      <c r="C526" t="s">
        <v>3218</v>
      </c>
      <c r="D526" t="s">
        <v>3216</v>
      </c>
      <c r="E526" t="s">
        <v>3217</v>
      </c>
      <c r="F526" s="15">
        <v>-10</v>
      </c>
      <c r="G526" t="s">
        <v>949</v>
      </c>
      <c r="H526" t="s">
        <v>1069</v>
      </c>
      <c r="I526" t="s">
        <v>951</v>
      </c>
      <c r="J526">
        <f>VLOOKUP(B526,自助退!B:G,5,FALSE)</f>
        <v>10</v>
      </c>
      <c r="K526" t="str">
        <f t="shared" si="8"/>
        <v/>
      </c>
    </row>
    <row r="527" spans="1:11" ht="14.25" hidden="1" customHeight="1">
      <c r="A527" s="45">
        <v>42902.634814814817</v>
      </c>
      <c r="B527" s="15">
        <v>246453</v>
      </c>
      <c r="C527" t="s">
        <v>3219</v>
      </c>
      <c r="D527" t="s">
        <v>3220</v>
      </c>
      <c r="E527" t="s">
        <v>3221</v>
      </c>
      <c r="F527" s="15">
        <v>-100</v>
      </c>
      <c r="G527" t="s">
        <v>949</v>
      </c>
      <c r="H527" t="s">
        <v>1120</v>
      </c>
      <c r="I527" t="s">
        <v>951</v>
      </c>
      <c r="J527">
        <f>VLOOKUP(B527,自助退!B:G,5,FALSE)</f>
        <v>100</v>
      </c>
      <c r="K527" t="str">
        <f t="shared" si="8"/>
        <v/>
      </c>
    </row>
    <row r="528" spans="1:11" ht="14.25" hidden="1" customHeight="1">
      <c r="A528" s="45">
        <v>42902.635046296295</v>
      </c>
      <c r="B528" s="15">
        <v>246470</v>
      </c>
      <c r="C528" t="s">
        <v>3222</v>
      </c>
      <c r="D528" t="s">
        <v>3220</v>
      </c>
      <c r="E528" t="s">
        <v>3221</v>
      </c>
      <c r="F528" s="15">
        <v>-144</v>
      </c>
      <c r="G528" t="s">
        <v>949</v>
      </c>
      <c r="H528" t="s">
        <v>1120</v>
      </c>
      <c r="I528" t="s">
        <v>951</v>
      </c>
      <c r="J528">
        <f>VLOOKUP(B528,自助退!B:G,5,FALSE)</f>
        <v>144</v>
      </c>
      <c r="K528" t="str">
        <f t="shared" si="8"/>
        <v/>
      </c>
    </row>
    <row r="529" spans="1:11" ht="14.25" hidden="1" customHeight="1">
      <c r="A529" s="45">
        <v>42902.635752314818</v>
      </c>
      <c r="B529" s="15">
        <v>246512</v>
      </c>
      <c r="C529" t="s">
        <v>3202</v>
      </c>
      <c r="D529" t="s">
        <v>3203</v>
      </c>
      <c r="E529" t="s">
        <v>3204</v>
      </c>
      <c r="F529" s="15">
        <v>-6</v>
      </c>
      <c r="G529" t="s">
        <v>949</v>
      </c>
      <c r="H529" t="s">
        <v>1049</v>
      </c>
      <c r="I529" t="s">
        <v>951</v>
      </c>
      <c r="J529">
        <f>VLOOKUP(B529,自助退!B:G,5,FALSE)</f>
        <v>6</v>
      </c>
      <c r="K529" t="str">
        <f t="shared" si="8"/>
        <v/>
      </c>
    </row>
    <row r="530" spans="1:11" ht="14.25" hidden="1" customHeight="1">
      <c r="A530" s="45">
        <v>42902.642465277779</v>
      </c>
      <c r="B530" s="15">
        <v>246887</v>
      </c>
      <c r="C530" t="s">
        <v>3223</v>
      </c>
      <c r="D530" t="s">
        <v>3224</v>
      </c>
      <c r="E530" t="s">
        <v>3225</v>
      </c>
      <c r="F530" s="15">
        <v>-342</v>
      </c>
      <c r="G530" t="s">
        <v>949</v>
      </c>
      <c r="H530" t="s">
        <v>1127</v>
      </c>
      <c r="I530" t="s">
        <v>951</v>
      </c>
      <c r="J530">
        <f>VLOOKUP(B530,自助退!B:G,5,FALSE)</f>
        <v>342</v>
      </c>
      <c r="K530" t="str">
        <f t="shared" si="8"/>
        <v/>
      </c>
    </row>
    <row r="531" spans="1:11" ht="14.25" hidden="1" customHeight="1">
      <c r="A531" s="45">
        <v>42902.642928240741</v>
      </c>
      <c r="B531" s="15">
        <v>246911</v>
      </c>
      <c r="C531" t="s">
        <v>3143</v>
      </c>
      <c r="D531" t="s">
        <v>3144</v>
      </c>
      <c r="E531" t="s">
        <v>3145</v>
      </c>
      <c r="F531" s="15">
        <v>-174</v>
      </c>
      <c r="G531" t="s">
        <v>949</v>
      </c>
      <c r="H531" t="s">
        <v>1127</v>
      </c>
      <c r="I531" t="s">
        <v>951</v>
      </c>
      <c r="J531">
        <f>VLOOKUP(B531,自助退!B:G,5,FALSE)</f>
        <v>174</v>
      </c>
      <c r="K531" t="str">
        <f t="shared" si="8"/>
        <v/>
      </c>
    </row>
    <row r="532" spans="1:11" ht="14.25" hidden="1" customHeight="1">
      <c r="A532" s="45">
        <v>42902.645104166666</v>
      </c>
      <c r="B532" s="15">
        <v>247049</v>
      </c>
      <c r="C532" t="s">
        <v>3226</v>
      </c>
      <c r="D532" t="s">
        <v>3227</v>
      </c>
      <c r="E532" t="s">
        <v>3228</v>
      </c>
      <c r="F532" s="15">
        <v>-50</v>
      </c>
      <c r="G532" t="s">
        <v>949</v>
      </c>
      <c r="H532" t="s">
        <v>2855</v>
      </c>
      <c r="I532" t="s">
        <v>951</v>
      </c>
      <c r="J532">
        <f>VLOOKUP(B532,自助退!B:G,5,FALSE)</f>
        <v>50</v>
      </c>
      <c r="K532" t="str">
        <f t="shared" si="8"/>
        <v/>
      </c>
    </row>
    <row r="533" spans="1:11" ht="14.25" hidden="1" customHeight="1">
      <c r="A533" s="45">
        <v>42902.652905092589</v>
      </c>
      <c r="B533" s="15">
        <v>247464</v>
      </c>
      <c r="C533" t="s">
        <v>3229</v>
      </c>
      <c r="D533" t="s">
        <v>3230</v>
      </c>
      <c r="E533" t="s">
        <v>3231</v>
      </c>
      <c r="F533" s="15">
        <v>-30</v>
      </c>
      <c r="G533" t="s">
        <v>949</v>
      </c>
      <c r="H533" t="s">
        <v>1104</v>
      </c>
      <c r="I533" t="s">
        <v>951</v>
      </c>
      <c r="J533">
        <f>VLOOKUP(B533,自助退!B:G,5,FALSE)</f>
        <v>30</v>
      </c>
      <c r="K533" t="str">
        <f t="shared" si="8"/>
        <v/>
      </c>
    </row>
    <row r="534" spans="1:11" ht="14.25" hidden="1" customHeight="1">
      <c r="A534" s="45">
        <v>42902.658715277779</v>
      </c>
      <c r="B534" s="15">
        <v>247777</v>
      </c>
      <c r="C534" t="s">
        <v>3232</v>
      </c>
      <c r="D534" t="s">
        <v>3233</v>
      </c>
      <c r="E534" t="s">
        <v>3234</v>
      </c>
      <c r="F534" s="15">
        <v>-158</v>
      </c>
      <c r="G534" t="s">
        <v>949</v>
      </c>
      <c r="H534" t="s">
        <v>1074</v>
      </c>
      <c r="I534" t="s">
        <v>951</v>
      </c>
      <c r="J534">
        <f>VLOOKUP(B534,自助退!B:G,5,FALSE)</f>
        <v>158</v>
      </c>
      <c r="K534" t="str">
        <f t="shared" si="8"/>
        <v/>
      </c>
    </row>
    <row r="535" spans="1:11" ht="14.25" hidden="1" customHeight="1">
      <c r="A535" s="45">
        <v>42902.659953703704</v>
      </c>
      <c r="B535" s="15">
        <v>247835</v>
      </c>
      <c r="C535" t="s">
        <v>3235</v>
      </c>
      <c r="D535" t="s">
        <v>3236</v>
      </c>
      <c r="E535" t="s">
        <v>3237</v>
      </c>
      <c r="F535" s="15">
        <v>-174</v>
      </c>
      <c r="G535" t="s">
        <v>949</v>
      </c>
      <c r="H535" t="s">
        <v>1635</v>
      </c>
      <c r="I535" t="s">
        <v>951</v>
      </c>
      <c r="J535">
        <f>VLOOKUP(B535,自助退!B:G,5,FALSE)</f>
        <v>174</v>
      </c>
      <c r="K535" t="str">
        <f t="shared" si="8"/>
        <v/>
      </c>
    </row>
    <row r="536" spans="1:11" ht="14.25" hidden="1" customHeight="1">
      <c r="A536" s="45">
        <v>42902.660949074074</v>
      </c>
      <c r="B536" s="15">
        <v>247883</v>
      </c>
      <c r="C536" t="s">
        <v>3238</v>
      </c>
      <c r="D536" t="s">
        <v>3239</v>
      </c>
      <c r="E536" t="s">
        <v>3240</v>
      </c>
      <c r="F536" s="15">
        <v>-500</v>
      </c>
      <c r="G536" t="s">
        <v>949</v>
      </c>
      <c r="H536" t="s">
        <v>1006</v>
      </c>
      <c r="I536" t="s">
        <v>951</v>
      </c>
      <c r="J536">
        <f>VLOOKUP(B536,自助退!B:G,5,FALSE)</f>
        <v>500</v>
      </c>
      <c r="K536" t="str">
        <f t="shared" si="8"/>
        <v/>
      </c>
    </row>
    <row r="537" spans="1:11" ht="14.25" hidden="1" customHeight="1">
      <c r="A537" s="45">
        <v>42902.666886574072</v>
      </c>
      <c r="B537" s="15">
        <v>248177</v>
      </c>
      <c r="C537" t="s">
        <v>3241</v>
      </c>
      <c r="D537" t="s">
        <v>3242</v>
      </c>
      <c r="E537" t="s">
        <v>3243</v>
      </c>
      <c r="F537" s="15">
        <v>-200</v>
      </c>
      <c r="G537" t="s">
        <v>949</v>
      </c>
      <c r="H537" t="s">
        <v>1157</v>
      </c>
      <c r="I537" t="s">
        <v>951</v>
      </c>
      <c r="J537">
        <f>VLOOKUP(B537,自助退!B:G,5,FALSE)</f>
        <v>200</v>
      </c>
      <c r="K537" t="str">
        <f t="shared" si="8"/>
        <v/>
      </c>
    </row>
    <row r="538" spans="1:11" ht="14.25" hidden="1" customHeight="1">
      <c r="A538" s="45">
        <v>42902.667222222219</v>
      </c>
      <c r="B538" s="15">
        <v>248202</v>
      </c>
      <c r="C538" t="s">
        <v>3244</v>
      </c>
      <c r="D538" t="s">
        <v>3242</v>
      </c>
      <c r="E538" t="s">
        <v>3243</v>
      </c>
      <c r="F538" s="15">
        <v>-261</v>
      </c>
      <c r="G538" t="s">
        <v>949</v>
      </c>
      <c r="H538" t="s">
        <v>1157</v>
      </c>
      <c r="I538" t="s">
        <v>951</v>
      </c>
      <c r="J538">
        <f>VLOOKUP(B538,自助退!B:G,5,FALSE)</f>
        <v>261</v>
      </c>
      <c r="K538" t="str">
        <f t="shared" si="8"/>
        <v/>
      </c>
    </row>
    <row r="539" spans="1:11" ht="14.25" hidden="1" customHeight="1">
      <c r="A539" s="45">
        <v>42902.667291666665</v>
      </c>
      <c r="B539" s="15">
        <v>248208</v>
      </c>
      <c r="C539" t="s">
        <v>3245</v>
      </c>
      <c r="D539" t="s">
        <v>3246</v>
      </c>
      <c r="E539" t="s">
        <v>3247</v>
      </c>
      <c r="F539" s="15">
        <v>-445</v>
      </c>
      <c r="G539" t="s">
        <v>949</v>
      </c>
      <c r="H539" t="s">
        <v>1120</v>
      </c>
      <c r="I539" t="s">
        <v>951</v>
      </c>
      <c r="J539">
        <f>VLOOKUP(B539,自助退!B:G,5,FALSE)</f>
        <v>445</v>
      </c>
      <c r="K539" t="str">
        <f t="shared" si="8"/>
        <v/>
      </c>
    </row>
    <row r="540" spans="1:11" ht="14.25" hidden="1" customHeight="1">
      <c r="A540" s="45">
        <v>42902.675162037034</v>
      </c>
      <c r="B540" s="15">
        <v>248576</v>
      </c>
      <c r="C540" t="s">
        <v>3248</v>
      </c>
      <c r="D540" t="s">
        <v>3249</v>
      </c>
      <c r="E540" t="s">
        <v>3250</v>
      </c>
      <c r="F540" s="15">
        <v>-205</v>
      </c>
      <c r="G540" t="s">
        <v>949</v>
      </c>
      <c r="H540" t="s">
        <v>994</v>
      </c>
      <c r="I540" t="s">
        <v>951</v>
      </c>
      <c r="J540">
        <f>VLOOKUP(B540,自助退!B:G,5,FALSE)</f>
        <v>205</v>
      </c>
      <c r="K540" t="str">
        <f t="shared" si="8"/>
        <v/>
      </c>
    </row>
    <row r="541" spans="1:11" ht="14.25" hidden="1" customHeight="1">
      <c r="A541" s="45">
        <v>42902.684583333335</v>
      </c>
      <c r="B541" s="15">
        <v>249046</v>
      </c>
      <c r="C541" t="s">
        <v>3251</v>
      </c>
      <c r="D541" t="s">
        <v>3252</v>
      </c>
      <c r="E541" t="s">
        <v>3253</v>
      </c>
      <c r="F541" s="15">
        <v>-100</v>
      </c>
      <c r="G541" t="s">
        <v>949</v>
      </c>
      <c r="H541" t="s">
        <v>1127</v>
      </c>
      <c r="I541" t="s">
        <v>951</v>
      </c>
      <c r="J541">
        <f>VLOOKUP(B541,自助退!B:G,5,FALSE)</f>
        <v>100</v>
      </c>
      <c r="K541" t="str">
        <f t="shared" si="8"/>
        <v/>
      </c>
    </row>
    <row r="542" spans="1:11" ht="14.25" hidden="1" customHeight="1">
      <c r="A542" s="45">
        <v>42902.68476851852</v>
      </c>
      <c r="B542" s="15">
        <v>249054</v>
      </c>
      <c r="C542" t="s">
        <v>3254</v>
      </c>
      <c r="D542" t="s">
        <v>3252</v>
      </c>
      <c r="E542" t="s">
        <v>3253</v>
      </c>
      <c r="F542" s="15">
        <v>-80</v>
      </c>
      <c r="G542" t="s">
        <v>949</v>
      </c>
      <c r="H542" t="s">
        <v>1127</v>
      </c>
      <c r="I542" t="s">
        <v>951</v>
      </c>
      <c r="J542">
        <f>VLOOKUP(B542,自助退!B:G,5,FALSE)</f>
        <v>80</v>
      </c>
      <c r="K542" t="str">
        <f t="shared" si="8"/>
        <v/>
      </c>
    </row>
    <row r="543" spans="1:11" ht="14.25" hidden="1" customHeight="1">
      <c r="A543" s="45">
        <v>42902.698761574073</v>
      </c>
      <c r="B543" s="15">
        <v>249562</v>
      </c>
      <c r="C543" t="s">
        <v>3255</v>
      </c>
      <c r="D543" t="s">
        <v>3256</v>
      </c>
      <c r="E543" t="s">
        <v>3257</v>
      </c>
      <c r="F543" s="15">
        <v>-500</v>
      </c>
      <c r="G543" t="s">
        <v>949</v>
      </c>
      <c r="H543" t="s">
        <v>1135</v>
      </c>
      <c r="I543" t="s">
        <v>951</v>
      </c>
      <c r="J543">
        <f>VLOOKUP(B543,自助退!B:G,5,FALSE)</f>
        <v>500</v>
      </c>
      <c r="K543" t="str">
        <f t="shared" si="8"/>
        <v/>
      </c>
    </row>
    <row r="544" spans="1:11" ht="14.25" hidden="1" customHeight="1">
      <c r="A544" s="45">
        <v>42902.702638888892</v>
      </c>
      <c r="B544" s="15">
        <v>249689</v>
      </c>
      <c r="C544" t="s">
        <v>3258</v>
      </c>
      <c r="D544" t="s">
        <v>3259</v>
      </c>
      <c r="E544" t="s">
        <v>3260</v>
      </c>
      <c r="F544" s="15">
        <v>-840</v>
      </c>
      <c r="G544" t="s">
        <v>949</v>
      </c>
      <c r="H544" t="s">
        <v>1116</v>
      </c>
      <c r="I544" t="s">
        <v>951</v>
      </c>
      <c r="J544">
        <f>VLOOKUP(B544,自助退!B:G,5,FALSE)</f>
        <v>840</v>
      </c>
      <c r="K544" t="str">
        <f t="shared" si="8"/>
        <v/>
      </c>
    </row>
    <row r="545" spans="1:11" ht="14.25" hidden="1" customHeight="1">
      <c r="A545" s="45">
        <v>42902.715196759258</v>
      </c>
      <c r="B545" s="15">
        <v>250050</v>
      </c>
      <c r="C545" t="s">
        <v>3261</v>
      </c>
      <c r="D545" t="s">
        <v>3262</v>
      </c>
      <c r="E545" t="s">
        <v>3263</v>
      </c>
      <c r="F545" s="15">
        <v>-500</v>
      </c>
      <c r="G545" t="s">
        <v>949</v>
      </c>
      <c r="H545" t="s">
        <v>1318</v>
      </c>
      <c r="I545" t="s">
        <v>951</v>
      </c>
      <c r="J545">
        <f>VLOOKUP(B545,自助退!B:G,5,FALSE)</f>
        <v>500</v>
      </c>
      <c r="K545" t="str">
        <f t="shared" si="8"/>
        <v/>
      </c>
    </row>
    <row r="546" spans="1:11" ht="14.25" hidden="1" customHeight="1">
      <c r="A546" s="45">
        <v>42902.725474537037</v>
      </c>
      <c r="B546" s="15">
        <v>250271</v>
      </c>
      <c r="C546" t="s">
        <v>3264</v>
      </c>
      <c r="D546" t="s">
        <v>3265</v>
      </c>
      <c r="E546" t="s">
        <v>3266</v>
      </c>
      <c r="F546" s="15">
        <v>-430</v>
      </c>
      <c r="G546" t="s">
        <v>949</v>
      </c>
      <c r="H546" t="s">
        <v>960</v>
      </c>
      <c r="I546" t="s">
        <v>951</v>
      </c>
      <c r="J546">
        <f>VLOOKUP(B546,自助退!B:G,5,FALSE)</f>
        <v>430</v>
      </c>
      <c r="K546" t="str">
        <f t="shared" si="8"/>
        <v/>
      </c>
    </row>
    <row r="547" spans="1:11" ht="14.25" hidden="1" customHeight="1">
      <c r="A547" s="45">
        <v>42902.734895833331</v>
      </c>
      <c r="B547" s="15">
        <v>250430</v>
      </c>
      <c r="C547" t="s">
        <v>3267</v>
      </c>
      <c r="D547" t="s">
        <v>3265</v>
      </c>
      <c r="E547" t="s">
        <v>3266</v>
      </c>
      <c r="F547" s="15">
        <v>-30</v>
      </c>
      <c r="G547" t="s">
        <v>949</v>
      </c>
      <c r="H547" t="s">
        <v>972</v>
      </c>
      <c r="I547" t="s">
        <v>951</v>
      </c>
      <c r="J547">
        <f>VLOOKUP(B547,自助退!B:G,5,FALSE)</f>
        <v>30</v>
      </c>
      <c r="K547" t="str">
        <f t="shared" si="8"/>
        <v/>
      </c>
    </row>
    <row r="548" spans="1:11" ht="14.25" hidden="1" customHeight="1">
      <c r="A548" s="45">
        <v>42902.737314814818</v>
      </c>
      <c r="B548" s="15">
        <v>250450</v>
      </c>
      <c r="C548" t="s">
        <v>3268</v>
      </c>
      <c r="D548" t="s">
        <v>2882</v>
      </c>
      <c r="E548" t="s">
        <v>2883</v>
      </c>
      <c r="F548" s="15">
        <v>-500</v>
      </c>
      <c r="G548" t="s">
        <v>949</v>
      </c>
      <c r="H548" t="s">
        <v>1146</v>
      </c>
      <c r="I548" t="s">
        <v>951</v>
      </c>
      <c r="J548">
        <f>VLOOKUP(B548,自助退!B:G,5,FALSE)</f>
        <v>500</v>
      </c>
      <c r="K548" t="str">
        <f t="shared" si="8"/>
        <v/>
      </c>
    </row>
    <row r="549" spans="1:11" ht="14.25" hidden="1" customHeight="1">
      <c r="A549" s="45">
        <v>42902.738287037035</v>
      </c>
      <c r="B549" s="15">
        <v>250460</v>
      </c>
      <c r="C549" t="s">
        <v>3269</v>
      </c>
      <c r="D549" t="s">
        <v>3270</v>
      </c>
      <c r="E549" t="s">
        <v>3271</v>
      </c>
      <c r="F549" s="15">
        <v>-17</v>
      </c>
      <c r="G549" t="s">
        <v>949</v>
      </c>
      <c r="H549" t="s">
        <v>1038</v>
      </c>
      <c r="I549" t="s">
        <v>951</v>
      </c>
      <c r="J549">
        <f>VLOOKUP(B549,自助退!B:G,5,FALSE)</f>
        <v>17</v>
      </c>
      <c r="K549" t="str">
        <f t="shared" si="8"/>
        <v/>
      </c>
    </row>
    <row r="550" spans="1:11" ht="14.25" hidden="1" customHeight="1">
      <c r="A550" s="45">
        <v>42902.738726851851</v>
      </c>
      <c r="B550" s="15">
        <v>250466</v>
      </c>
      <c r="C550" t="s">
        <v>3272</v>
      </c>
      <c r="D550" t="s">
        <v>3273</v>
      </c>
      <c r="E550" t="s">
        <v>3274</v>
      </c>
      <c r="F550" s="15">
        <v>-7</v>
      </c>
      <c r="G550" t="s">
        <v>949</v>
      </c>
      <c r="H550" t="s">
        <v>1010</v>
      </c>
      <c r="I550" t="s">
        <v>951</v>
      </c>
      <c r="J550">
        <f>VLOOKUP(B550,自助退!B:G,5,FALSE)</f>
        <v>7</v>
      </c>
      <c r="K550" t="str">
        <f t="shared" si="8"/>
        <v/>
      </c>
    </row>
    <row r="551" spans="1:11" ht="14.25" hidden="1" customHeight="1">
      <c r="A551" s="45">
        <v>42902.740613425929</v>
      </c>
      <c r="B551" s="15">
        <v>250502</v>
      </c>
      <c r="C551" t="s">
        <v>3275</v>
      </c>
      <c r="D551" t="s">
        <v>3273</v>
      </c>
      <c r="E551" t="s">
        <v>3274</v>
      </c>
      <c r="F551" s="15">
        <v>-98</v>
      </c>
      <c r="G551" t="s">
        <v>949</v>
      </c>
      <c r="H551" t="s">
        <v>1010</v>
      </c>
      <c r="I551" t="s">
        <v>951</v>
      </c>
      <c r="J551">
        <f>VLOOKUP(B551,自助退!B:G,5,FALSE)</f>
        <v>98</v>
      </c>
      <c r="K551" t="str">
        <f t="shared" si="8"/>
        <v/>
      </c>
    </row>
    <row r="552" spans="1:11" ht="14.25" hidden="1" customHeight="1">
      <c r="A552" s="45">
        <v>42902.981793981482</v>
      </c>
      <c r="B552" s="15">
        <v>251089</v>
      </c>
      <c r="C552" t="s">
        <v>3276</v>
      </c>
      <c r="D552" t="s">
        <v>3277</v>
      </c>
      <c r="E552" t="s">
        <v>3278</v>
      </c>
      <c r="F552" s="15">
        <v>-210</v>
      </c>
      <c r="G552" t="s">
        <v>949</v>
      </c>
      <c r="H552" t="s">
        <v>1139</v>
      </c>
      <c r="I552" t="s">
        <v>951</v>
      </c>
      <c r="J552">
        <f>VLOOKUP(B552,自助退!B:G,5,FALSE)</f>
        <v>210</v>
      </c>
      <c r="K552" t="str">
        <f t="shared" si="8"/>
        <v/>
      </c>
    </row>
    <row r="553" spans="1:11" ht="14.25" hidden="1" customHeight="1">
      <c r="A553" s="45">
        <v>42903.311122685183</v>
      </c>
      <c r="B553" s="15">
        <v>251348</v>
      </c>
      <c r="C553" t="s">
        <v>3279</v>
      </c>
      <c r="D553" t="s">
        <v>3280</v>
      </c>
      <c r="E553" t="s">
        <v>3281</v>
      </c>
      <c r="F553" s="15">
        <v>-4</v>
      </c>
      <c r="G553" t="s">
        <v>949</v>
      </c>
      <c r="H553" t="s">
        <v>1318</v>
      </c>
      <c r="I553" t="s">
        <v>951</v>
      </c>
      <c r="J553">
        <f>VLOOKUP(B553,自助退!B:G,5,FALSE)</f>
        <v>4</v>
      </c>
      <c r="K553" t="str">
        <f t="shared" si="8"/>
        <v/>
      </c>
    </row>
    <row r="554" spans="1:11" ht="14.25" hidden="1" customHeight="1">
      <c r="A554" s="45">
        <v>42903.323969907404</v>
      </c>
      <c r="B554" s="15">
        <v>251462</v>
      </c>
      <c r="C554" t="s">
        <v>3282</v>
      </c>
      <c r="D554" t="s">
        <v>3283</v>
      </c>
      <c r="E554" t="s">
        <v>3284</v>
      </c>
      <c r="F554" s="15">
        <v>-706</v>
      </c>
      <c r="G554" t="s">
        <v>949</v>
      </c>
      <c r="H554" t="s">
        <v>1502</v>
      </c>
      <c r="I554" t="s">
        <v>951</v>
      </c>
      <c r="J554">
        <f>VLOOKUP(B554,自助退!B:G,5,FALSE)</f>
        <v>706</v>
      </c>
      <c r="K554" t="str">
        <f t="shared" si="8"/>
        <v/>
      </c>
    </row>
    <row r="555" spans="1:11" ht="14.25" hidden="1" customHeight="1">
      <c r="A555" s="45">
        <v>42903.332187499997</v>
      </c>
      <c r="B555" s="15">
        <v>251548</v>
      </c>
      <c r="C555" t="s">
        <v>3285</v>
      </c>
      <c r="D555" t="s">
        <v>3286</v>
      </c>
      <c r="E555" t="s">
        <v>3287</v>
      </c>
      <c r="F555" s="15">
        <v>-756</v>
      </c>
      <c r="G555" t="s">
        <v>949</v>
      </c>
      <c r="H555" t="s">
        <v>1150</v>
      </c>
      <c r="I555" t="s">
        <v>951</v>
      </c>
      <c r="J555">
        <f>VLOOKUP(B555,自助退!B:G,5,FALSE)</f>
        <v>756</v>
      </c>
      <c r="K555" t="str">
        <f t="shared" si="8"/>
        <v/>
      </c>
    </row>
    <row r="556" spans="1:11" ht="14.25" hidden="1" customHeight="1">
      <c r="A556" s="45">
        <v>42903.368437500001</v>
      </c>
      <c r="B556" s="15">
        <v>252602</v>
      </c>
      <c r="C556" t="s">
        <v>3288</v>
      </c>
      <c r="D556" t="s">
        <v>3289</v>
      </c>
      <c r="E556" t="s">
        <v>3290</v>
      </c>
      <c r="F556" s="15">
        <v>-100</v>
      </c>
      <c r="G556" t="s">
        <v>949</v>
      </c>
      <c r="H556" t="s">
        <v>1010</v>
      </c>
      <c r="I556" t="s">
        <v>951</v>
      </c>
      <c r="J556">
        <f>VLOOKUP(B556,自助退!B:G,5,FALSE)</f>
        <v>100</v>
      </c>
      <c r="K556" t="str">
        <f t="shared" si="8"/>
        <v/>
      </c>
    </row>
    <row r="557" spans="1:11" ht="14.25" hidden="1" customHeight="1">
      <c r="A557" s="45">
        <v>42903.383402777778</v>
      </c>
      <c r="B557" s="15">
        <v>253197</v>
      </c>
      <c r="C557" t="s">
        <v>3291</v>
      </c>
      <c r="D557" t="s">
        <v>3292</v>
      </c>
      <c r="E557" t="s">
        <v>3293</v>
      </c>
      <c r="F557" s="15">
        <v>-35</v>
      </c>
      <c r="G557" t="s">
        <v>949</v>
      </c>
      <c r="H557" t="s">
        <v>1001</v>
      </c>
      <c r="I557" t="s">
        <v>951</v>
      </c>
      <c r="J557">
        <f>VLOOKUP(B557,自助退!B:G,5,FALSE)</f>
        <v>35</v>
      </c>
      <c r="K557" t="str">
        <f t="shared" si="8"/>
        <v/>
      </c>
    </row>
    <row r="558" spans="1:11" ht="14.25" hidden="1" customHeight="1">
      <c r="A558" s="45">
        <v>42903.387083333335</v>
      </c>
      <c r="B558" s="15">
        <v>253338</v>
      </c>
      <c r="C558" t="s">
        <v>3294</v>
      </c>
      <c r="D558" t="s">
        <v>3295</v>
      </c>
      <c r="E558" t="s">
        <v>3296</v>
      </c>
      <c r="F558" s="15">
        <v>-1663</v>
      </c>
      <c r="G558" t="s">
        <v>949</v>
      </c>
      <c r="H558" t="s">
        <v>1131</v>
      </c>
      <c r="I558" t="s">
        <v>951</v>
      </c>
      <c r="J558">
        <f>VLOOKUP(B558,自助退!B:G,5,FALSE)</f>
        <v>1663</v>
      </c>
      <c r="K558" t="str">
        <f t="shared" si="8"/>
        <v/>
      </c>
    </row>
    <row r="559" spans="1:11" ht="14.25" hidden="1" customHeight="1">
      <c r="A559" s="45">
        <v>42903.398969907408</v>
      </c>
      <c r="B559" s="15">
        <v>253808</v>
      </c>
      <c r="C559" t="s">
        <v>3297</v>
      </c>
      <c r="D559" t="s">
        <v>3298</v>
      </c>
      <c r="E559" t="s">
        <v>3299</v>
      </c>
      <c r="F559" s="15">
        <v>-100</v>
      </c>
      <c r="G559" t="s">
        <v>949</v>
      </c>
      <c r="H559" t="s">
        <v>1053</v>
      </c>
      <c r="I559" t="s">
        <v>951</v>
      </c>
      <c r="J559">
        <f>VLOOKUP(B559,自助退!B:G,5,FALSE)</f>
        <v>100</v>
      </c>
      <c r="K559" t="str">
        <f t="shared" si="8"/>
        <v/>
      </c>
    </row>
    <row r="560" spans="1:11" ht="14.25" hidden="1" customHeight="1">
      <c r="A560" s="45">
        <v>42903.399386574078</v>
      </c>
      <c r="B560" s="15">
        <v>253828</v>
      </c>
      <c r="C560" t="s">
        <v>3300</v>
      </c>
      <c r="D560" t="s">
        <v>3301</v>
      </c>
      <c r="E560" t="s">
        <v>3302</v>
      </c>
      <c r="F560" s="15">
        <v>-19</v>
      </c>
      <c r="G560" t="s">
        <v>949</v>
      </c>
      <c r="H560" t="s">
        <v>1001</v>
      </c>
      <c r="I560" t="s">
        <v>951</v>
      </c>
      <c r="J560">
        <f>VLOOKUP(B560,自助退!B:G,5,FALSE)</f>
        <v>19</v>
      </c>
      <c r="K560" t="str">
        <f t="shared" si="8"/>
        <v/>
      </c>
    </row>
    <row r="561" spans="1:11" ht="14.25" hidden="1" customHeight="1">
      <c r="A561" s="45">
        <v>42903.409861111111</v>
      </c>
      <c r="B561" s="15">
        <v>254243</v>
      </c>
      <c r="C561" t="s">
        <v>3303</v>
      </c>
      <c r="D561" t="s">
        <v>3304</v>
      </c>
      <c r="E561" t="s">
        <v>3305</v>
      </c>
      <c r="F561" s="15">
        <v>-264</v>
      </c>
      <c r="G561" t="s">
        <v>949</v>
      </c>
      <c r="H561" t="s">
        <v>1023</v>
      </c>
      <c r="I561" t="s">
        <v>951</v>
      </c>
      <c r="J561">
        <f>VLOOKUP(B561,自助退!B:G,5,FALSE)</f>
        <v>264</v>
      </c>
      <c r="K561" t="str">
        <f t="shared" si="8"/>
        <v/>
      </c>
    </row>
    <row r="562" spans="1:11" ht="14.25" hidden="1" customHeight="1">
      <c r="A562" s="45">
        <v>42903.41265046296</v>
      </c>
      <c r="B562" s="15">
        <v>254357</v>
      </c>
      <c r="C562" t="s">
        <v>3306</v>
      </c>
      <c r="D562" t="s">
        <v>3307</v>
      </c>
      <c r="E562" t="s">
        <v>3308</v>
      </c>
      <c r="F562" s="15">
        <v>-94</v>
      </c>
      <c r="G562" t="s">
        <v>949</v>
      </c>
      <c r="H562" t="s">
        <v>2925</v>
      </c>
      <c r="I562" t="s">
        <v>951</v>
      </c>
      <c r="J562">
        <f>VLOOKUP(B562,自助退!B:G,5,FALSE)</f>
        <v>94</v>
      </c>
      <c r="K562" t="str">
        <f t="shared" si="8"/>
        <v/>
      </c>
    </row>
    <row r="563" spans="1:11" ht="14.25" hidden="1" customHeight="1">
      <c r="A563" s="45">
        <v>42903.422384259262</v>
      </c>
      <c r="B563" s="15">
        <v>254723</v>
      </c>
      <c r="C563" t="s">
        <v>3309</v>
      </c>
      <c r="D563" t="s">
        <v>3310</v>
      </c>
      <c r="E563" t="s">
        <v>3311</v>
      </c>
      <c r="F563" s="15">
        <v>-115</v>
      </c>
      <c r="G563" t="s">
        <v>949</v>
      </c>
      <c r="H563" t="s">
        <v>2925</v>
      </c>
      <c r="I563" t="s">
        <v>951</v>
      </c>
      <c r="J563">
        <f>VLOOKUP(B563,自助退!B:G,5,FALSE)</f>
        <v>115</v>
      </c>
      <c r="K563" t="str">
        <f t="shared" si="8"/>
        <v/>
      </c>
    </row>
    <row r="564" spans="1:11" ht="14.25" hidden="1" customHeight="1">
      <c r="A564" s="45">
        <v>42903.427129629628</v>
      </c>
      <c r="B564" s="15">
        <v>254869</v>
      </c>
      <c r="C564" t="s">
        <v>3312</v>
      </c>
      <c r="D564" t="s">
        <v>3313</v>
      </c>
      <c r="E564" t="s">
        <v>3314</v>
      </c>
      <c r="F564" s="15">
        <v>-20</v>
      </c>
      <c r="G564" t="s">
        <v>949</v>
      </c>
      <c r="H564" t="s">
        <v>1065</v>
      </c>
      <c r="I564" t="s">
        <v>951</v>
      </c>
      <c r="J564">
        <f>VLOOKUP(B564,自助退!B:G,5,FALSE)</f>
        <v>20</v>
      </c>
      <c r="K564" t="str">
        <f t="shared" si="8"/>
        <v/>
      </c>
    </row>
    <row r="565" spans="1:11" ht="14.25" hidden="1" customHeight="1">
      <c r="A565" s="45">
        <v>42903.436620370368</v>
      </c>
      <c r="B565" s="15">
        <v>255227</v>
      </c>
      <c r="C565" t="s">
        <v>3315</v>
      </c>
      <c r="D565" t="s">
        <v>3316</v>
      </c>
      <c r="E565" t="s">
        <v>3317</v>
      </c>
      <c r="F565" s="15">
        <v>-94</v>
      </c>
      <c r="G565" t="s">
        <v>949</v>
      </c>
      <c r="H565" t="s">
        <v>2855</v>
      </c>
      <c r="I565" t="s">
        <v>951</v>
      </c>
      <c r="J565">
        <f>VLOOKUP(B565,自助退!B:G,5,FALSE)</f>
        <v>94</v>
      </c>
      <c r="K565" t="str">
        <f t="shared" si="8"/>
        <v/>
      </c>
    </row>
    <row r="566" spans="1:11" ht="14.25" hidden="1" customHeight="1">
      <c r="A566" s="45">
        <v>42903.436736111114</v>
      </c>
      <c r="B566" s="15">
        <v>255230</v>
      </c>
      <c r="C566" t="s">
        <v>3318</v>
      </c>
      <c r="D566" t="s">
        <v>3319</v>
      </c>
      <c r="E566" t="s">
        <v>3320</v>
      </c>
      <c r="F566" s="15">
        <v>-438</v>
      </c>
      <c r="G566" t="s">
        <v>949</v>
      </c>
      <c r="H566" t="s">
        <v>1010</v>
      </c>
      <c r="I566" t="s">
        <v>951</v>
      </c>
      <c r="J566">
        <f>VLOOKUP(B566,自助退!B:G,5,FALSE)</f>
        <v>438</v>
      </c>
      <c r="K566" t="str">
        <f t="shared" ref="K566:K629" si="9">IF(J566=F566*-1,"",1)</f>
        <v/>
      </c>
    </row>
    <row r="567" spans="1:11" ht="14.25" hidden="1" customHeight="1">
      <c r="A567" s="45">
        <v>42903.438379629632</v>
      </c>
      <c r="B567" s="15">
        <v>255279</v>
      </c>
      <c r="C567" t="s">
        <v>3321</v>
      </c>
      <c r="D567" t="s">
        <v>3322</v>
      </c>
      <c r="E567" t="s">
        <v>3323</v>
      </c>
      <c r="F567" s="15">
        <v>-300</v>
      </c>
      <c r="G567" t="s">
        <v>949</v>
      </c>
      <c r="H567" t="s">
        <v>1566</v>
      </c>
      <c r="I567" t="s">
        <v>951</v>
      </c>
      <c r="J567">
        <f>VLOOKUP(B567,自助退!B:G,5,FALSE)</f>
        <v>300</v>
      </c>
      <c r="K567" t="str">
        <f t="shared" si="9"/>
        <v/>
      </c>
    </row>
    <row r="568" spans="1:11" ht="14.25" hidden="1" customHeight="1">
      <c r="A568" s="45">
        <v>42903.442824074074</v>
      </c>
      <c r="B568" s="15">
        <v>255407</v>
      </c>
      <c r="C568" t="s">
        <v>3324</v>
      </c>
      <c r="D568" t="s">
        <v>3325</v>
      </c>
      <c r="E568" t="s">
        <v>3326</v>
      </c>
      <c r="F568" s="15">
        <v>-32</v>
      </c>
      <c r="G568" t="s">
        <v>949</v>
      </c>
      <c r="H568" t="s">
        <v>1502</v>
      </c>
      <c r="I568" t="s">
        <v>951</v>
      </c>
      <c r="J568">
        <f>VLOOKUP(B568,自助退!B:G,5,FALSE)</f>
        <v>32</v>
      </c>
      <c r="K568" t="str">
        <f t="shared" si="9"/>
        <v/>
      </c>
    </row>
    <row r="569" spans="1:11" ht="14.25" hidden="1" customHeight="1">
      <c r="A569" s="45">
        <v>42903.457280092596</v>
      </c>
      <c r="B569" s="15">
        <v>255907</v>
      </c>
      <c r="C569" t="s">
        <v>3327</v>
      </c>
      <c r="D569" t="s">
        <v>3328</v>
      </c>
      <c r="E569" t="s">
        <v>3329</v>
      </c>
      <c r="F569" s="15">
        <v>-889</v>
      </c>
      <c r="G569" t="s">
        <v>949</v>
      </c>
      <c r="H569" t="s">
        <v>1010</v>
      </c>
      <c r="I569" t="s">
        <v>951</v>
      </c>
      <c r="J569">
        <f>VLOOKUP(B569,自助退!B:G,5,FALSE)</f>
        <v>889</v>
      </c>
      <c r="K569" t="str">
        <f t="shared" si="9"/>
        <v/>
      </c>
    </row>
    <row r="570" spans="1:11" ht="14.25" hidden="1" customHeight="1">
      <c r="A570" s="45">
        <v>42903.460034722222</v>
      </c>
      <c r="B570" s="15">
        <v>255992</v>
      </c>
      <c r="C570" t="s">
        <v>3330</v>
      </c>
      <c r="D570" t="s">
        <v>3331</v>
      </c>
      <c r="E570" t="s">
        <v>3332</v>
      </c>
      <c r="F570" s="15">
        <v>-72</v>
      </c>
      <c r="G570" t="s">
        <v>949</v>
      </c>
      <c r="H570" t="s">
        <v>1001</v>
      </c>
      <c r="I570" t="s">
        <v>951</v>
      </c>
      <c r="J570">
        <f>VLOOKUP(B570,自助退!B:G,5,FALSE)</f>
        <v>72</v>
      </c>
      <c r="K570" t="str">
        <f t="shared" si="9"/>
        <v/>
      </c>
    </row>
    <row r="571" spans="1:11" ht="14.25" hidden="1" customHeight="1">
      <c r="A571" s="45">
        <v>42903.488877314812</v>
      </c>
      <c r="B571" s="15">
        <v>256743</v>
      </c>
      <c r="C571" t="s">
        <v>3333</v>
      </c>
      <c r="D571" t="s">
        <v>3334</v>
      </c>
      <c r="E571" t="s">
        <v>3335</v>
      </c>
      <c r="F571" s="15">
        <v>-195</v>
      </c>
      <c r="G571" t="s">
        <v>949</v>
      </c>
      <c r="H571" t="s">
        <v>1459</v>
      </c>
      <c r="I571" t="s">
        <v>951</v>
      </c>
      <c r="J571">
        <f>VLOOKUP(B571,自助退!B:G,5,FALSE)</f>
        <v>195</v>
      </c>
      <c r="K571" t="str">
        <f t="shared" si="9"/>
        <v/>
      </c>
    </row>
    <row r="572" spans="1:11" ht="14.25" hidden="1" customHeight="1">
      <c r="A572" s="45">
        <v>42903.49077546296</v>
      </c>
      <c r="B572" s="15">
        <v>256761</v>
      </c>
      <c r="C572" t="s">
        <v>3336</v>
      </c>
      <c r="D572" t="s">
        <v>3337</v>
      </c>
      <c r="E572" t="s">
        <v>3338</v>
      </c>
      <c r="F572" s="15">
        <v>-4000</v>
      </c>
      <c r="G572" t="s">
        <v>949</v>
      </c>
      <c r="H572" t="s">
        <v>1131</v>
      </c>
      <c r="I572" t="s">
        <v>951</v>
      </c>
      <c r="J572">
        <f>VLOOKUP(B572,自助退!B:G,5,FALSE)</f>
        <v>4000</v>
      </c>
      <c r="K572" t="str">
        <f t="shared" si="9"/>
        <v/>
      </c>
    </row>
    <row r="573" spans="1:11" ht="14.25" hidden="1" customHeight="1">
      <c r="A573" s="45">
        <v>42903.490983796299</v>
      </c>
      <c r="B573" s="15">
        <v>256770</v>
      </c>
      <c r="C573" t="s">
        <v>3339</v>
      </c>
      <c r="D573" t="s">
        <v>3337</v>
      </c>
      <c r="E573" t="s">
        <v>3338</v>
      </c>
      <c r="F573" s="15">
        <v>-1000</v>
      </c>
      <c r="G573" t="s">
        <v>949</v>
      </c>
      <c r="H573" t="s">
        <v>1131</v>
      </c>
      <c r="I573" t="s">
        <v>951</v>
      </c>
      <c r="J573">
        <f>VLOOKUP(B573,自助退!B:G,5,FALSE)</f>
        <v>1000</v>
      </c>
      <c r="K573" t="str">
        <f t="shared" si="9"/>
        <v/>
      </c>
    </row>
    <row r="574" spans="1:11" ht="14.25" hidden="1" customHeight="1">
      <c r="A574" s="45">
        <v>42903.496504629627</v>
      </c>
      <c r="B574" s="15">
        <v>256870</v>
      </c>
      <c r="C574" t="s">
        <v>3340</v>
      </c>
      <c r="D574" t="s">
        <v>3341</v>
      </c>
      <c r="E574" t="s">
        <v>3342</v>
      </c>
      <c r="F574" s="15">
        <v>-797</v>
      </c>
      <c r="G574" t="s">
        <v>949</v>
      </c>
      <c r="H574" t="s">
        <v>1120</v>
      </c>
      <c r="I574" t="s">
        <v>951</v>
      </c>
      <c r="J574">
        <f>VLOOKUP(B574,自助退!B:G,5,FALSE)</f>
        <v>797</v>
      </c>
      <c r="K574" t="str">
        <f t="shared" si="9"/>
        <v/>
      </c>
    </row>
    <row r="575" spans="1:11" ht="14.25" hidden="1" customHeight="1">
      <c r="A575" s="45">
        <v>42903.501956018517</v>
      </c>
      <c r="B575" s="15">
        <v>256953</v>
      </c>
      <c r="C575" t="s">
        <v>3343</v>
      </c>
      <c r="D575" t="s">
        <v>3344</v>
      </c>
      <c r="E575" t="s">
        <v>3345</v>
      </c>
      <c r="F575" s="15">
        <v>-4625</v>
      </c>
      <c r="G575" t="s">
        <v>949</v>
      </c>
      <c r="H575" t="s">
        <v>1069</v>
      </c>
      <c r="I575" t="s">
        <v>951</v>
      </c>
      <c r="J575">
        <f>VLOOKUP(B575,自助退!B:G,5,FALSE)</f>
        <v>4625</v>
      </c>
      <c r="K575" t="str">
        <f t="shared" si="9"/>
        <v/>
      </c>
    </row>
    <row r="576" spans="1:11" ht="14.25" hidden="1" customHeight="1">
      <c r="A576" s="45">
        <v>42903.523564814815</v>
      </c>
      <c r="B576" s="15">
        <v>257168</v>
      </c>
      <c r="C576" t="s">
        <v>3346</v>
      </c>
      <c r="D576" t="s">
        <v>3347</v>
      </c>
      <c r="E576" t="s">
        <v>3348</v>
      </c>
      <c r="F576" s="15">
        <v>-200</v>
      </c>
      <c r="G576" t="s">
        <v>949</v>
      </c>
      <c r="H576" t="s">
        <v>1318</v>
      </c>
      <c r="I576" t="s">
        <v>951</v>
      </c>
      <c r="J576">
        <f>VLOOKUP(B576,自助退!B:G,5,FALSE)</f>
        <v>200</v>
      </c>
      <c r="K576" t="str">
        <f t="shared" si="9"/>
        <v/>
      </c>
    </row>
    <row r="577" spans="1:11" ht="14.25" hidden="1" customHeight="1">
      <c r="A577" s="45">
        <v>42903.524664351855</v>
      </c>
      <c r="B577" s="15">
        <v>257179</v>
      </c>
      <c r="C577" t="s">
        <v>3349</v>
      </c>
      <c r="D577" t="s">
        <v>3347</v>
      </c>
      <c r="E577" t="s">
        <v>3348</v>
      </c>
      <c r="F577" s="15">
        <v>-1000</v>
      </c>
      <c r="G577" t="s">
        <v>949</v>
      </c>
      <c r="H577" t="s">
        <v>1318</v>
      </c>
      <c r="I577" t="s">
        <v>951</v>
      </c>
      <c r="J577">
        <f>VLOOKUP(B577,自助退!B:G,5,FALSE)</f>
        <v>1000</v>
      </c>
      <c r="K577" t="str">
        <f t="shared" si="9"/>
        <v/>
      </c>
    </row>
    <row r="578" spans="1:11" ht="14.25" hidden="1" customHeight="1">
      <c r="A578" s="45">
        <v>42903.525069444448</v>
      </c>
      <c r="B578" s="15">
        <v>257187</v>
      </c>
      <c r="C578" t="s">
        <v>3350</v>
      </c>
      <c r="D578" t="s">
        <v>3347</v>
      </c>
      <c r="E578" t="s">
        <v>3348</v>
      </c>
      <c r="F578" s="15">
        <v>-500</v>
      </c>
      <c r="G578" t="s">
        <v>949</v>
      </c>
      <c r="H578" t="s">
        <v>1318</v>
      </c>
      <c r="I578" t="s">
        <v>951</v>
      </c>
      <c r="J578">
        <f>VLOOKUP(B578,自助退!B:G,5,FALSE)</f>
        <v>500</v>
      </c>
      <c r="K578" t="str">
        <f t="shared" si="9"/>
        <v/>
      </c>
    </row>
    <row r="579" spans="1:11" ht="14.25" hidden="1" customHeight="1">
      <c r="A579" s="45">
        <v>42903.52547453704</v>
      </c>
      <c r="B579" s="15">
        <v>257191</v>
      </c>
      <c r="C579" t="s">
        <v>3351</v>
      </c>
      <c r="D579" t="s">
        <v>3347</v>
      </c>
      <c r="E579" t="s">
        <v>3348</v>
      </c>
      <c r="F579" s="15">
        <v>-593</v>
      </c>
      <c r="G579" t="s">
        <v>949</v>
      </c>
      <c r="H579" t="s">
        <v>1318</v>
      </c>
      <c r="I579" t="s">
        <v>951</v>
      </c>
      <c r="J579">
        <f>VLOOKUP(B579,自助退!B:G,5,FALSE)</f>
        <v>593</v>
      </c>
      <c r="K579" t="str">
        <f t="shared" si="9"/>
        <v/>
      </c>
    </row>
    <row r="580" spans="1:11" ht="14.25" hidden="1" customHeight="1">
      <c r="A580" s="45">
        <v>42903.594224537039</v>
      </c>
      <c r="B580" s="15">
        <v>257603</v>
      </c>
      <c r="C580" t="s">
        <v>3352</v>
      </c>
      <c r="D580" t="s">
        <v>3353</v>
      </c>
      <c r="E580" t="s">
        <v>3354</v>
      </c>
      <c r="F580" s="15">
        <v>-50</v>
      </c>
      <c r="G580" t="s">
        <v>949</v>
      </c>
      <c r="H580" t="s">
        <v>983</v>
      </c>
      <c r="I580" t="s">
        <v>951</v>
      </c>
      <c r="J580">
        <f>VLOOKUP(B580,自助退!B:G,5,FALSE)</f>
        <v>50</v>
      </c>
      <c r="K580" t="str">
        <f t="shared" si="9"/>
        <v/>
      </c>
    </row>
    <row r="581" spans="1:11" ht="14.25" hidden="1" customHeight="1">
      <c r="A581" s="45">
        <v>42903.630659722221</v>
      </c>
      <c r="B581" s="15">
        <v>258311</v>
      </c>
      <c r="C581" t="s">
        <v>3355</v>
      </c>
      <c r="D581" t="s">
        <v>3356</v>
      </c>
      <c r="E581" t="s">
        <v>3357</v>
      </c>
      <c r="F581" s="15">
        <v>-38</v>
      </c>
      <c r="G581" t="s">
        <v>949</v>
      </c>
      <c r="H581" t="s">
        <v>1502</v>
      </c>
      <c r="I581" t="s">
        <v>951</v>
      </c>
      <c r="J581">
        <f>VLOOKUP(B581,自助退!B:G,5,FALSE)</f>
        <v>38</v>
      </c>
      <c r="K581" t="str">
        <f t="shared" si="9"/>
        <v/>
      </c>
    </row>
    <row r="582" spans="1:11" ht="14.25" hidden="1" customHeight="1">
      <c r="A582" s="45">
        <v>42903.636550925927</v>
      </c>
      <c r="B582" s="15">
        <v>258447</v>
      </c>
      <c r="C582" t="s">
        <v>3358</v>
      </c>
      <c r="D582" t="s">
        <v>3359</v>
      </c>
      <c r="E582" t="s">
        <v>3360</v>
      </c>
      <c r="F582" s="15">
        <v>-100</v>
      </c>
      <c r="G582" t="s">
        <v>949</v>
      </c>
      <c r="H582" t="s">
        <v>1027</v>
      </c>
      <c r="I582" t="s">
        <v>951</v>
      </c>
      <c r="J582">
        <f>VLOOKUP(B582,自助退!B:G,5,FALSE)</f>
        <v>100</v>
      </c>
      <c r="K582" t="str">
        <f t="shared" si="9"/>
        <v/>
      </c>
    </row>
    <row r="583" spans="1:11" ht="14.25" hidden="1" customHeight="1">
      <c r="A583" s="45">
        <v>42903.655138888891</v>
      </c>
      <c r="B583" s="15">
        <v>258763</v>
      </c>
      <c r="C583" t="s">
        <v>3361</v>
      </c>
      <c r="D583" t="s">
        <v>3362</v>
      </c>
      <c r="E583" t="s">
        <v>3363</v>
      </c>
      <c r="F583" s="15">
        <v>-10</v>
      </c>
      <c r="G583" t="s">
        <v>949</v>
      </c>
      <c r="H583" t="s">
        <v>1392</v>
      </c>
      <c r="I583" t="s">
        <v>951</v>
      </c>
      <c r="J583">
        <f>VLOOKUP(B583,自助退!B:G,5,FALSE)</f>
        <v>10</v>
      </c>
      <c r="K583" t="str">
        <f t="shared" si="9"/>
        <v/>
      </c>
    </row>
    <row r="584" spans="1:11" ht="14.25" hidden="1" customHeight="1">
      <c r="A584" s="45">
        <v>42903.65965277778</v>
      </c>
      <c r="B584" s="15">
        <v>258841</v>
      </c>
      <c r="C584" t="s">
        <v>3364</v>
      </c>
      <c r="D584" t="s">
        <v>3365</v>
      </c>
      <c r="E584" t="s">
        <v>3366</v>
      </c>
      <c r="F584" s="15">
        <v>-10</v>
      </c>
      <c r="G584" t="s">
        <v>949</v>
      </c>
      <c r="H584" t="s">
        <v>1098</v>
      </c>
      <c r="I584" t="s">
        <v>951</v>
      </c>
      <c r="J584">
        <f>VLOOKUP(B584,自助退!B:G,5,FALSE)</f>
        <v>10</v>
      </c>
      <c r="K584" t="str">
        <f t="shared" si="9"/>
        <v/>
      </c>
    </row>
    <row r="585" spans="1:11" ht="14.25" hidden="1" customHeight="1">
      <c r="A585" s="45">
        <v>42903.660810185182</v>
      </c>
      <c r="B585" s="15">
        <v>258855</v>
      </c>
      <c r="C585" t="s">
        <v>3367</v>
      </c>
      <c r="D585" t="s">
        <v>3368</v>
      </c>
      <c r="E585" t="s">
        <v>3369</v>
      </c>
      <c r="F585" s="15">
        <v>-1090</v>
      </c>
      <c r="G585" t="s">
        <v>949</v>
      </c>
      <c r="H585" t="s">
        <v>1378</v>
      </c>
      <c r="I585" t="s">
        <v>951</v>
      </c>
      <c r="J585">
        <f>VLOOKUP(B585,自助退!B:G,5,FALSE)</f>
        <v>1090</v>
      </c>
      <c r="K585" t="str">
        <f t="shared" si="9"/>
        <v/>
      </c>
    </row>
    <row r="586" spans="1:11" ht="14.25" hidden="1" customHeight="1">
      <c r="A586" s="45">
        <v>42903.662777777776</v>
      </c>
      <c r="B586" s="15">
        <v>258888</v>
      </c>
      <c r="C586" t="s">
        <v>3370</v>
      </c>
      <c r="D586" t="s">
        <v>3371</v>
      </c>
      <c r="E586" t="s">
        <v>3372</v>
      </c>
      <c r="F586" s="15">
        <v>-24</v>
      </c>
      <c r="G586" t="s">
        <v>949</v>
      </c>
      <c r="H586" t="s">
        <v>1459</v>
      </c>
      <c r="I586" t="s">
        <v>951</v>
      </c>
      <c r="J586">
        <f>VLOOKUP(B586,自助退!B:G,5,FALSE)</f>
        <v>24</v>
      </c>
      <c r="K586" t="str">
        <f t="shared" si="9"/>
        <v/>
      </c>
    </row>
    <row r="587" spans="1:11" ht="14.25" hidden="1" customHeight="1">
      <c r="A587" s="45">
        <v>42903.680474537039</v>
      </c>
      <c r="B587" s="15">
        <v>259165</v>
      </c>
      <c r="C587" t="s">
        <v>3373</v>
      </c>
      <c r="D587" t="s">
        <v>3374</v>
      </c>
      <c r="E587" t="s">
        <v>3375</v>
      </c>
      <c r="F587" s="15">
        <v>-102</v>
      </c>
      <c r="G587" t="s">
        <v>949</v>
      </c>
      <c r="H587" t="s">
        <v>994</v>
      </c>
      <c r="I587" t="s">
        <v>951</v>
      </c>
      <c r="J587">
        <f>VLOOKUP(B587,自助退!B:G,5,FALSE)</f>
        <v>102</v>
      </c>
      <c r="K587" t="str">
        <f t="shared" si="9"/>
        <v/>
      </c>
    </row>
    <row r="588" spans="1:11" ht="14.25" hidden="1" customHeight="1">
      <c r="A588" s="45">
        <v>42903.694988425923</v>
      </c>
      <c r="B588" s="15">
        <v>259302</v>
      </c>
      <c r="C588" t="s">
        <v>2647</v>
      </c>
      <c r="D588" t="s">
        <v>2412</v>
      </c>
      <c r="E588" t="s">
        <v>2413</v>
      </c>
      <c r="F588" s="15">
        <v>-1854</v>
      </c>
      <c r="G588" t="s">
        <v>949</v>
      </c>
      <c r="H588" t="s">
        <v>2245</v>
      </c>
      <c r="I588" t="s">
        <v>1669</v>
      </c>
      <c r="J588">
        <f>VLOOKUP(B588,自助退!B:G,5,FALSE)</f>
        <v>1854</v>
      </c>
      <c r="K588" t="str">
        <f t="shared" si="9"/>
        <v/>
      </c>
    </row>
    <row r="589" spans="1:11" ht="14.25" hidden="1" customHeight="1">
      <c r="A589" s="45">
        <v>42903.706261574072</v>
      </c>
      <c r="B589" s="15">
        <v>259399</v>
      </c>
      <c r="C589" t="s">
        <v>2539</v>
      </c>
      <c r="D589" t="s">
        <v>2412</v>
      </c>
      <c r="E589" t="s">
        <v>2413</v>
      </c>
      <c r="F589" s="15">
        <v>-1854</v>
      </c>
      <c r="G589" t="s">
        <v>949</v>
      </c>
      <c r="H589" t="s">
        <v>950</v>
      </c>
      <c r="I589" t="s">
        <v>951</v>
      </c>
      <c r="J589">
        <f>VLOOKUP(B589,自助退!B:G,5,FALSE)</f>
        <v>1854</v>
      </c>
      <c r="K589" t="str">
        <f t="shared" si="9"/>
        <v/>
      </c>
    </row>
    <row r="590" spans="1:11" ht="14.25" hidden="1" customHeight="1">
      <c r="A590" s="45">
        <v>42903.714930555558</v>
      </c>
      <c r="B590" s="15">
        <v>259472</v>
      </c>
      <c r="C590" t="s">
        <v>3376</v>
      </c>
      <c r="D590" t="s">
        <v>3377</v>
      </c>
      <c r="E590" t="s">
        <v>3378</v>
      </c>
      <c r="F590" s="15">
        <v>-300</v>
      </c>
      <c r="G590" t="s">
        <v>949</v>
      </c>
      <c r="H590" t="s">
        <v>1131</v>
      </c>
      <c r="I590" t="s">
        <v>951</v>
      </c>
      <c r="J590">
        <f>VLOOKUP(B590,自助退!B:G,5,FALSE)</f>
        <v>300</v>
      </c>
      <c r="K590" t="str">
        <f t="shared" si="9"/>
        <v/>
      </c>
    </row>
    <row r="591" spans="1:11" ht="14.25" hidden="1" customHeight="1">
      <c r="A591" s="45">
        <v>42903.724479166667</v>
      </c>
      <c r="B591" s="15">
        <v>259531</v>
      </c>
      <c r="C591" t="s">
        <v>3379</v>
      </c>
      <c r="D591" t="s">
        <v>3380</v>
      </c>
      <c r="E591" t="s">
        <v>3381</v>
      </c>
      <c r="F591" s="15">
        <v>-200</v>
      </c>
      <c r="G591" t="s">
        <v>949</v>
      </c>
      <c r="H591" t="s">
        <v>1061</v>
      </c>
      <c r="I591" t="s">
        <v>951</v>
      </c>
      <c r="J591">
        <f>VLOOKUP(B591,自助退!B:G,5,FALSE)</f>
        <v>200</v>
      </c>
      <c r="K591" t="str">
        <f t="shared" si="9"/>
        <v/>
      </c>
    </row>
    <row r="592" spans="1:11" ht="14.25" hidden="1" customHeight="1">
      <c r="A592" s="45">
        <v>42903.735972222225</v>
      </c>
      <c r="B592" s="15">
        <v>259579</v>
      </c>
      <c r="C592" t="s">
        <v>3382</v>
      </c>
      <c r="D592" t="s">
        <v>3359</v>
      </c>
      <c r="E592" t="s">
        <v>3360</v>
      </c>
      <c r="F592" s="15">
        <v>-3</v>
      </c>
      <c r="G592" t="s">
        <v>949</v>
      </c>
      <c r="H592" t="s">
        <v>1403</v>
      </c>
      <c r="I592" t="s">
        <v>951</v>
      </c>
      <c r="J592">
        <f>VLOOKUP(B592,自助退!B:G,5,FALSE)</f>
        <v>3</v>
      </c>
      <c r="K592" t="str">
        <f t="shared" si="9"/>
        <v/>
      </c>
    </row>
    <row r="593" spans="1:11" ht="14.25" hidden="1" customHeight="1">
      <c r="A593" s="45">
        <v>42903.743321759262</v>
      </c>
      <c r="B593" s="15">
        <v>259603</v>
      </c>
      <c r="C593" t="s">
        <v>3383</v>
      </c>
      <c r="D593" t="s">
        <v>3384</v>
      </c>
      <c r="E593" t="s">
        <v>3385</v>
      </c>
      <c r="F593" s="15">
        <v>-30</v>
      </c>
      <c r="G593" t="s">
        <v>949</v>
      </c>
      <c r="H593" t="s">
        <v>1027</v>
      </c>
      <c r="I593" t="s">
        <v>951</v>
      </c>
      <c r="J593">
        <f>VLOOKUP(B593,自助退!B:G,5,FALSE)</f>
        <v>30</v>
      </c>
      <c r="K593" t="str">
        <f t="shared" si="9"/>
        <v/>
      </c>
    </row>
    <row r="594" spans="1:11" ht="14.25" hidden="1" customHeight="1">
      <c r="A594" s="45">
        <v>42903.747025462966</v>
      </c>
      <c r="B594" s="15">
        <v>259617</v>
      </c>
      <c r="C594" t="s">
        <v>3386</v>
      </c>
      <c r="D594" t="s">
        <v>3387</v>
      </c>
      <c r="E594" t="s">
        <v>3388</v>
      </c>
      <c r="F594" s="15">
        <v>-100</v>
      </c>
      <c r="G594" t="s">
        <v>949</v>
      </c>
      <c r="H594" t="s">
        <v>2925</v>
      </c>
      <c r="I594" t="s">
        <v>951</v>
      </c>
      <c r="J594">
        <f>VLOOKUP(B594,自助退!B:G,5,FALSE)</f>
        <v>100</v>
      </c>
      <c r="K594" t="str">
        <f t="shared" si="9"/>
        <v/>
      </c>
    </row>
    <row r="595" spans="1:11" ht="14.25" hidden="1" customHeight="1">
      <c r="A595" s="45">
        <v>42903.747407407405</v>
      </c>
      <c r="B595" s="15">
        <v>259618</v>
      </c>
      <c r="C595" t="s">
        <v>3389</v>
      </c>
      <c r="D595" t="s">
        <v>3387</v>
      </c>
      <c r="E595" t="s">
        <v>3388</v>
      </c>
      <c r="F595" s="15">
        <v>-369</v>
      </c>
      <c r="G595" t="s">
        <v>949</v>
      </c>
      <c r="H595" t="s">
        <v>2925</v>
      </c>
      <c r="I595" t="s">
        <v>951</v>
      </c>
      <c r="J595">
        <f>VLOOKUP(B595,自助退!B:G,5,FALSE)</f>
        <v>369</v>
      </c>
      <c r="K595" t="str">
        <f t="shared" si="9"/>
        <v/>
      </c>
    </row>
    <row r="596" spans="1:11" ht="14.25" hidden="1" customHeight="1">
      <c r="A596" s="45">
        <v>42903.843148148146</v>
      </c>
      <c r="B596" s="15">
        <v>259822</v>
      </c>
      <c r="C596" t="s">
        <v>3390</v>
      </c>
      <c r="D596" t="s">
        <v>3391</v>
      </c>
      <c r="E596" t="s">
        <v>3392</v>
      </c>
      <c r="F596" s="15">
        <v>-3000</v>
      </c>
      <c r="G596" t="s">
        <v>949</v>
      </c>
      <c r="H596" t="s">
        <v>1034</v>
      </c>
      <c r="I596" t="s">
        <v>951</v>
      </c>
      <c r="J596">
        <f>VLOOKUP(B596,自助退!B:G,5,FALSE)</f>
        <v>3000</v>
      </c>
      <c r="K596" t="str">
        <f t="shared" si="9"/>
        <v/>
      </c>
    </row>
    <row r="597" spans="1:11" ht="14.25" hidden="1" customHeight="1">
      <c r="A597" s="45">
        <v>42903.843368055554</v>
      </c>
      <c r="B597" s="15">
        <v>259823</v>
      </c>
      <c r="C597" t="s">
        <v>3393</v>
      </c>
      <c r="D597" t="s">
        <v>3391</v>
      </c>
      <c r="E597" t="s">
        <v>3392</v>
      </c>
      <c r="F597" s="15">
        <v>-2000</v>
      </c>
      <c r="G597" t="s">
        <v>949</v>
      </c>
      <c r="H597" t="s">
        <v>1034</v>
      </c>
      <c r="I597" t="s">
        <v>951</v>
      </c>
      <c r="J597">
        <f>VLOOKUP(B597,自助退!B:G,5,FALSE)</f>
        <v>2000</v>
      </c>
      <c r="K597" t="str">
        <f t="shared" si="9"/>
        <v/>
      </c>
    </row>
    <row r="598" spans="1:11" ht="14.25" hidden="1" customHeight="1">
      <c r="A598" s="45">
        <v>42903.966944444444</v>
      </c>
      <c r="B598" s="15">
        <v>260093</v>
      </c>
      <c r="C598" t="s">
        <v>2912</v>
      </c>
      <c r="D598" t="s">
        <v>953</v>
      </c>
      <c r="E598" t="s">
        <v>954</v>
      </c>
      <c r="F598" s="15">
        <v>-1</v>
      </c>
      <c r="G598" t="s">
        <v>949</v>
      </c>
      <c r="H598" t="s">
        <v>950</v>
      </c>
      <c r="I598" t="s">
        <v>951</v>
      </c>
      <c r="J598">
        <f>VLOOKUP(B598,自助退!B:G,5,FALSE)</f>
        <v>1</v>
      </c>
      <c r="K598" t="str">
        <f t="shared" si="9"/>
        <v/>
      </c>
    </row>
    <row r="599" spans="1:11" ht="14.25" hidden="1" customHeight="1">
      <c r="A599" s="45">
        <v>42904.03</v>
      </c>
      <c r="B599" s="15">
        <v>260190</v>
      </c>
      <c r="C599" t="s">
        <v>3394</v>
      </c>
      <c r="D599" t="s">
        <v>3395</v>
      </c>
      <c r="E599" t="s">
        <v>3396</v>
      </c>
      <c r="F599" s="15">
        <v>-430</v>
      </c>
      <c r="G599" t="s">
        <v>949</v>
      </c>
      <c r="H599" t="s">
        <v>1006</v>
      </c>
      <c r="I599" t="s">
        <v>951</v>
      </c>
      <c r="J599">
        <f>VLOOKUP(B599,自助退!B:G,5,FALSE)</f>
        <v>430</v>
      </c>
      <c r="K599" t="str">
        <f t="shared" si="9"/>
        <v/>
      </c>
    </row>
    <row r="600" spans="1:11" ht="14.25" hidden="1" customHeight="1">
      <c r="A600" s="45">
        <v>42904.142372685186</v>
      </c>
      <c r="B600" s="15">
        <v>260269</v>
      </c>
      <c r="C600" t="s">
        <v>3397</v>
      </c>
      <c r="D600" t="s">
        <v>3398</v>
      </c>
      <c r="E600" t="s">
        <v>3399</v>
      </c>
      <c r="F600" s="15">
        <v>-178</v>
      </c>
      <c r="G600" t="s">
        <v>949</v>
      </c>
      <c r="H600" t="s">
        <v>1006</v>
      </c>
      <c r="I600" t="s">
        <v>951</v>
      </c>
      <c r="J600">
        <f>VLOOKUP(B600,自助退!B:G,5,FALSE)</f>
        <v>178</v>
      </c>
      <c r="K600" t="str">
        <f t="shared" si="9"/>
        <v/>
      </c>
    </row>
    <row r="601" spans="1:11" ht="14.25" hidden="1" customHeight="1">
      <c r="A601" s="45">
        <v>42904.357129629629</v>
      </c>
      <c r="B601" s="15">
        <v>260539</v>
      </c>
      <c r="C601" t="s">
        <v>3400</v>
      </c>
      <c r="D601" t="s">
        <v>3401</v>
      </c>
      <c r="E601" t="s">
        <v>3402</v>
      </c>
      <c r="F601" s="15">
        <v>-520</v>
      </c>
      <c r="G601" t="s">
        <v>949</v>
      </c>
      <c r="H601" t="s">
        <v>2855</v>
      </c>
      <c r="I601" t="s">
        <v>951</v>
      </c>
      <c r="J601">
        <f>VLOOKUP(B601,自助退!B:G,5,FALSE)</f>
        <v>520</v>
      </c>
      <c r="K601" t="str">
        <f t="shared" si="9"/>
        <v/>
      </c>
    </row>
    <row r="602" spans="1:11" ht="14.25" hidden="1" customHeight="1">
      <c r="A602" s="45">
        <v>42904.381284722222</v>
      </c>
      <c r="B602" s="15">
        <v>260748</v>
      </c>
      <c r="C602" t="s">
        <v>3403</v>
      </c>
      <c r="D602" t="s">
        <v>3404</v>
      </c>
      <c r="E602" t="s">
        <v>3405</v>
      </c>
      <c r="F602" s="15">
        <v>-1</v>
      </c>
      <c r="G602" t="s">
        <v>949</v>
      </c>
      <c r="H602" t="s">
        <v>1255</v>
      </c>
      <c r="I602" t="s">
        <v>951</v>
      </c>
      <c r="J602">
        <f>VLOOKUP(B602,自助退!B:G,5,FALSE)</f>
        <v>1</v>
      </c>
      <c r="K602" t="str">
        <f t="shared" si="9"/>
        <v/>
      </c>
    </row>
    <row r="603" spans="1:11" ht="14.25" hidden="1" customHeight="1">
      <c r="A603" s="45">
        <v>42904.423078703701</v>
      </c>
      <c r="B603" s="15">
        <v>261126</v>
      </c>
      <c r="C603" t="s">
        <v>3406</v>
      </c>
      <c r="D603" t="s">
        <v>3407</v>
      </c>
      <c r="E603" t="s">
        <v>3408</v>
      </c>
      <c r="F603" s="15">
        <v>-70</v>
      </c>
      <c r="G603" t="s">
        <v>949</v>
      </c>
      <c r="H603" t="s">
        <v>1392</v>
      </c>
      <c r="I603" t="s">
        <v>951</v>
      </c>
      <c r="J603">
        <f>VLOOKUP(B603,自助退!B:G,5,FALSE)</f>
        <v>70</v>
      </c>
      <c r="K603" t="str">
        <f t="shared" si="9"/>
        <v/>
      </c>
    </row>
    <row r="604" spans="1:11" ht="14.25" hidden="1" customHeight="1">
      <c r="A604" s="45">
        <v>42904.455775462964</v>
      </c>
      <c r="B604" s="15">
        <v>261475</v>
      </c>
      <c r="C604" t="s">
        <v>3409</v>
      </c>
      <c r="D604" t="s">
        <v>3410</v>
      </c>
      <c r="E604" t="s">
        <v>1208</v>
      </c>
      <c r="F604" s="15">
        <v>-1500</v>
      </c>
      <c r="G604" t="s">
        <v>949</v>
      </c>
      <c r="H604" t="s">
        <v>1131</v>
      </c>
      <c r="I604" t="s">
        <v>951</v>
      </c>
      <c r="J604">
        <f>VLOOKUP(B604,自助退!B:G,5,FALSE)</f>
        <v>1500</v>
      </c>
      <c r="K604" t="str">
        <f t="shared" si="9"/>
        <v/>
      </c>
    </row>
    <row r="605" spans="1:11" ht="14.25" hidden="1" customHeight="1">
      <c r="A605" s="45">
        <v>42904.630567129629</v>
      </c>
      <c r="B605" s="15">
        <v>262506</v>
      </c>
      <c r="C605" t="s">
        <v>3411</v>
      </c>
      <c r="D605" t="s">
        <v>2467</v>
      </c>
      <c r="E605" t="s">
        <v>2468</v>
      </c>
      <c r="F605" s="15">
        <v>-474</v>
      </c>
      <c r="G605" t="s">
        <v>949</v>
      </c>
      <c r="H605" t="s">
        <v>1392</v>
      </c>
      <c r="I605" t="s">
        <v>951</v>
      </c>
      <c r="J605">
        <f>VLOOKUP(B605,自助退!B:G,5,FALSE)</f>
        <v>474</v>
      </c>
      <c r="K605" t="str">
        <f t="shared" si="9"/>
        <v/>
      </c>
    </row>
    <row r="606" spans="1:11" ht="14.25" hidden="1" customHeight="1">
      <c r="A606" s="45">
        <v>42904.637511574074</v>
      </c>
      <c r="B606" s="15">
        <v>262539</v>
      </c>
      <c r="C606" t="s">
        <v>3412</v>
      </c>
      <c r="D606" t="s">
        <v>3413</v>
      </c>
      <c r="E606" t="s">
        <v>3414</v>
      </c>
      <c r="F606" s="15">
        <v>-7000</v>
      </c>
      <c r="G606" t="s">
        <v>949</v>
      </c>
      <c r="H606" t="s">
        <v>1274</v>
      </c>
      <c r="I606" t="s">
        <v>951</v>
      </c>
      <c r="J606">
        <f>VLOOKUP(B606,自助退!B:G,5,FALSE)</f>
        <v>7000</v>
      </c>
      <c r="K606" t="str">
        <f t="shared" si="9"/>
        <v/>
      </c>
    </row>
    <row r="607" spans="1:11" ht="14.25" hidden="1" customHeight="1">
      <c r="A607" s="45">
        <v>42905.321863425925</v>
      </c>
      <c r="B607" s="15">
        <v>264302</v>
      </c>
      <c r="C607" t="s">
        <v>3415</v>
      </c>
      <c r="D607" t="s">
        <v>3416</v>
      </c>
      <c r="E607" t="s">
        <v>3417</v>
      </c>
      <c r="F607" s="15">
        <v>-33</v>
      </c>
      <c r="G607" t="s">
        <v>949</v>
      </c>
      <c r="H607" t="s">
        <v>1437</v>
      </c>
      <c r="I607" t="s">
        <v>951</v>
      </c>
      <c r="J607">
        <f>VLOOKUP(B607,自助退!B:G,5,FALSE)</f>
        <v>33</v>
      </c>
      <c r="K607" t="str">
        <f t="shared" si="9"/>
        <v/>
      </c>
    </row>
    <row r="608" spans="1:11" ht="14.25" hidden="1" customHeight="1">
      <c r="A608" s="45">
        <v>42905.368506944447</v>
      </c>
      <c r="B608" s="15">
        <v>267440</v>
      </c>
      <c r="C608" t="s">
        <v>3418</v>
      </c>
      <c r="D608" t="s">
        <v>3419</v>
      </c>
      <c r="E608" t="s">
        <v>3420</v>
      </c>
      <c r="F608" s="15">
        <v>-169</v>
      </c>
      <c r="G608" t="s">
        <v>949</v>
      </c>
      <c r="H608" t="s">
        <v>2925</v>
      </c>
      <c r="I608" t="s">
        <v>951</v>
      </c>
      <c r="J608">
        <f>VLOOKUP(B608,自助退!B:G,5,FALSE)</f>
        <v>169</v>
      </c>
      <c r="K608" t="str">
        <f t="shared" si="9"/>
        <v/>
      </c>
    </row>
    <row r="609" spans="1:11" ht="14.25" hidden="1" customHeight="1">
      <c r="A609" s="45">
        <v>42905.370497685188</v>
      </c>
      <c r="B609" s="15">
        <v>267661</v>
      </c>
      <c r="C609" t="s">
        <v>3421</v>
      </c>
      <c r="D609" t="s">
        <v>3422</v>
      </c>
      <c r="E609" t="s">
        <v>3423</v>
      </c>
      <c r="F609" s="15">
        <v>-170</v>
      </c>
      <c r="G609" t="s">
        <v>949</v>
      </c>
      <c r="H609" t="s">
        <v>983</v>
      </c>
      <c r="I609" t="s">
        <v>951</v>
      </c>
      <c r="J609">
        <f>VLOOKUP(B609,自助退!B:G,5,FALSE)</f>
        <v>170</v>
      </c>
      <c r="K609" t="str">
        <f t="shared" si="9"/>
        <v/>
      </c>
    </row>
    <row r="610" spans="1:11" ht="14.25" hidden="1" customHeight="1">
      <c r="A610" s="45">
        <v>42905.391238425924</v>
      </c>
      <c r="B610" s="15">
        <v>269865</v>
      </c>
      <c r="C610" t="s">
        <v>3424</v>
      </c>
      <c r="D610" t="s">
        <v>3425</v>
      </c>
      <c r="E610" t="s">
        <v>3426</v>
      </c>
      <c r="F610" s="15">
        <v>-20</v>
      </c>
      <c r="G610" t="s">
        <v>949</v>
      </c>
      <c r="H610" t="s">
        <v>1127</v>
      </c>
      <c r="I610" t="s">
        <v>951</v>
      </c>
      <c r="J610">
        <f>VLOOKUP(B610,自助退!B:G,5,FALSE)</f>
        <v>20</v>
      </c>
      <c r="K610" t="str">
        <f t="shared" si="9"/>
        <v/>
      </c>
    </row>
    <row r="611" spans="1:11" ht="14.25" hidden="1" customHeight="1">
      <c r="A611" s="45">
        <v>42905.400740740741</v>
      </c>
      <c r="B611" s="15">
        <v>270837</v>
      </c>
      <c r="C611" t="s">
        <v>3427</v>
      </c>
      <c r="D611" t="s">
        <v>3428</v>
      </c>
      <c r="E611" t="s">
        <v>3429</v>
      </c>
      <c r="F611" s="15">
        <v>-46</v>
      </c>
      <c r="G611" t="s">
        <v>949</v>
      </c>
      <c r="H611" t="s">
        <v>1079</v>
      </c>
      <c r="I611" t="s">
        <v>951</v>
      </c>
      <c r="J611">
        <f>VLOOKUP(B611,自助退!B:G,5,FALSE)</f>
        <v>46</v>
      </c>
      <c r="K611" t="str">
        <f t="shared" si="9"/>
        <v/>
      </c>
    </row>
    <row r="612" spans="1:11" ht="14.25" hidden="1" customHeight="1">
      <c r="A612" s="45">
        <v>42905.401886574073</v>
      </c>
      <c r="B612" s="15">
        <v>270946</v>
      </c>
      <c r="C612" t="s">
        <v>3430</v>
      </c>
      <c r="D612" t="s">
        <v>3431</v>
      </c>
      <c r="E612" t="s">
        <v>3432</v>
      </c>
      <c r="F612" s="15">
        <v>-1000</v>
      </c>
      <c r="G612" t="s">
        <v>949</v>
      </c>
      <c r="H612" t="s">
        <v>2925</v>
      </c>
      <c r="I612" t="s">
        <v>951</v>
      </c>
      <c r="J612">
        <f>VLOOKUP(B612,自助退!B:G,5,FALSE)</f>
        <v>1000</v>
      </c>
      <c r="K612" t="str">
        <f t="shared" si="9"/>
        <v/>
      </c>
    </row>
    <row r="613" spans="1:11" ht="14.25" hidden="1" customHeight="1">
      <c r="A613" s="45">
        <v>42905.404444444444</v>
      </c>
      <c r="B613" s="15">
        <v>271225</v>
      </c>
      <c r="C613" t="s">
        <v>3433</v>
      </c>
      <c r="D613" t="s">
        <v>3434</v>
      </c>
      <c r="E613" t="s">
        <v>3435</v>
      </c>
      <c r="F613" s="15">
        <v>-163</v>
      </c>
      <c r="G613" t="s">
        <v>949</v>
      </c>
      <c r="H613" t="s">
        <v>994</v>
      </c>
      <c r="I613" t="s">
        <v>951</v>
      </c>
      <c r="J613">
        <f>VLOOKUP(B613,自助退!B:G,5,FALSE)</f>
        <v>163</v>
      </c>
      <c r="K613" t="str">
        <f t="shared" si="9"/>
        <v/>
      </c>
    </row>
    <row r="614" spans="1:11" ht="14.25" hidden="1" customHeight="1">
      <c r="A614" s="45">
        <v>42905.405104166668</v>
      </c>
      <c r="B614" s="15">
        <v>271301</v>
      </c>
      <c r="C614" t="s">
        <v>3436</v>
      </c>
      <c r="D614" t="s">
        <v>3437</v>
      </c>
      <c r="E614" t="s">
        <v>3438</v>
      </c>
      <c r="F614" s="15">
        <v>-389</v>
      </c>
      <c r="G614" t="s">
        <v>949</v>
      </c>
      <c r="H614" t="s">
        <v>1361</v>
      </c>
      <c r="I614" t="s">
        <v>951</v>
      </c>
      <c r="J614">
        <f>VLOOKUP(B614,自助退!B:G,5,FALSE)</f>
        <v>389</v>
      </c>
      <c r="K614" t="str">
        <f t="shared" si="9"/>
        <v/>
      </c>
    </row>
    <row r="615" spans="1:11" ht="14.25" hidden="1" customHeight="1">
      <c r="A615" s="45">
        <v>42905.411516203705</v>
      </c>
      <c r="B615" s="15">
        <v>272017</v>
      </c>
      <c r="C615" t="s">
        <v>3439</v>
      </c>
      <c r="D615" t="s">
        <v>3440</v>
      </c>
      <c r="E615" t="s">
        <v>3441</v>
      </c>
      <c r="F615" s="15">
        <v>-800</v>
      </c>
      <c r="G615" t="s">
        <v>949</v>
      </c>
      <c r="H615" t="s">
        <v>1305</v>
      </c>
      <c r="I615" t="s">
        <v>951</v>
      </c>
      <c r="J615">
        <f>VLOOKUP(B615,自助退!B:G,5,FALSE)</f>
        <v>800</v>
      </c>
      <c r="K615" t="str">
        <f t="shared" si="9"/>
        <v/>
      </c>
    </row>
    <row r="616" spans="1:11" ht="14.25" hidden="1" customHeight="1">
      <c r="A616" s="45">
        <v>42905.413437499999</v>
      </c>
      <c r="B616" s="15">
        <v>272254</v>
      </c>
      <c r="C616" t="s">
        <v>3442</v>
      </c>
      <c r="D616" t="s">
        <v>3443</v>
      </c>
      <c r="E616" t="s">
        <v>3444</v>
      </c>
      <c r="F616" s="15">
        <v>-480</v>
      </c>
      <c r="G616" t="s">
        <v>949</v>
      </c>
      <c r="H616" t="s">
        <v>1281</v>
      </c>
      <c r="I616" t="s">
        <v>951</v>
      </c>
      <c r="J616">
        <f>VLOOKUP(B616,自助退!B:G,5,FALSE)</f>
        <v>480</v>
      </c>
      <c r="K616" t="str">
        <f t="shared" si="9"/>
        <v/>
      </c>
    </row>
    <row r="617" spans="1:11" ht="14.25" hidden="1" customHeight="1">
      <c r="A617" s="45">
        <v>42905.415393518517</v>
      </c>
      <c r="B617" s="15">
        <v>272462</v>
      </c>
      <c r="C617" t="s">
        <v>3445</v>
      </c>
      <c r="D617" t="s">
        <v>3446</v>
      </c>
      <c r="E617" t="s">
        <v>3447</v>
      </c>
      <c r="F617" s="15">
        <v>-100</v>
      </c>
      <c r="G617" t="s">
        <v>949</v>
      </c>
      <c r="H617" t="s">
        <v>1281</v>
      </c>
      <c r="I617" t="s">
        <v>951</v>
      </c>
      <c r="J617">
        <f>VLOOKUP(B617,自助退!B:G,5,FALSE)</f>
        <v>100</v>
      </c>
      <c r="K617" t="str">
        <f t="shared" si="9"/>
        <v/>
      </c>
    </row>
    <row r="618" spans="1:11" ht="14.25" hidden="1" customHeight="1">
      <c r="A618" s="45">
        <v>42905.415798611109</v>
      </c>
      <c r="B618" s="15">
        <v>272509</v>
      </c>
      <c r="C618" t="s">
        <v>3448</v>
      </c>
      <c r="D618" t="s">
        <v>3449</v>
      </c>
      <c r="E618" t="s">
        <v>3450</v>
      </c>
      <c r="F618" s="15">
        <v>-192</v>
      </c>
      <c r="G618" t="s">
        <v>949</v>
      </c>
      <c r="H618" t="s">
        <v>1139</v>
      </c>
      <c r="I618" t="s">
        <v>951</v>
      </c>
      <c r="J618">
        <f>VLOOKUP(B618,自助退!B:G,5,FALSE)</f>
        <v>192</v>
      </c>
      <c r="K618" t="str">
        <f t="shared" si="9"/>
        <v/>
      </c>
    </row>
    <row r="619" spans="1:11" ht="14.25" hidden="1" customHeight="1">
      <c r="A619" s="45">
        <v>42905.41983796296</v>
      </c>
      <c r="B619" s="15">
        <v>272986</v>
      </c>
      <c r="C619" t="s">
        <v>3451</v>
      </c>
      <c r="D619" t="s">
        <v>3452</v>
      </c>
      <c r="E619" t="s">
        <v>3453</v>
      </c>
      <c r="F619" s="15">
        <v>-190</v>
      </c>
      <c r="G619" t="s">
        <v>949</v>
      </c>
      <c r="H619" t="s">
        <v>1023</v>
      </c>
      <c r="I619" t="s">
        <v>951</v>
      </c>
      <c r="J619">
        <f>VLOOKUP(B619,自助退!B:G,5,FALSE)</f>
        <v>190</v>
      </c>
      <c r="K619" t="str">
        <f t="shared" si="9"/>
        <v/>
      </c>
    </row>
    <row r="620" spans="1:11" ht="14.25" hidden="1" customHeight="1">
      <c r="A620" s="45">
        <v>42905.429039351853</v>
      </c>
      <c r="B620" s="15">
        <v>273956</v>
      </c>
      <c r="C620" t="s">
        <v>3454</v>
      </c>
      <c r="D620" t="s">
        <v>3455</v>
      </c>
      <c r="E620" t="s">
        <v>3456</v>
      </c>
      <c r="F620" s="15">
        <v>-162</v>
      </c>
      <c r="G620" t="s">
        <v>949</v>
      </c>
      <c r="H620" t="s">
        <v>2855</v>
      </c>
      <c r="I620" t="s">
        <v>951</v>
      </c>
      <c r="J620">
        <f>VLOOKUP(B620,自助退!B:G,5,FALSE)</f>
        <v>162</v>
      </c>
      <c r="K620" t="str">
        <f t="shared" si="9"/>
        <v/>
      </c>
    </row>
    <row r="621" spans="1:11" ht="14.25" hidden="1" customHeight="1">
      <c r="A621" s="45">
        <v>42905.429594907408</v>
      </c>
      <c r="B621" s="15">
        <v>274005</v>
      </c>
      <c r="C621" t="s">
        <v>3457</v>
      </c>
      <c r="D621" t="s">
        <v>3458</v>
      </c>
      <c r="E621" t="s">
        <v>3459</v>
      </c>
      <c r="F621" s="15">
        <v>-135</v>
      </c>
      <c r="G621" t="s">
        <v>949</v>
      </c>
      <c r="H621" t="s">
        <v>1069</v>
      </c>
      <c r="I621" t="s">
        <v>951</v>
      </c>
      <c r="J621">
        <f>VLOOKUP(B621,自助退!B:G,5,FALSE)</f>
        <v>135</v>
      </c>
      <c r="K621" t="str">
        <f t="shared" si="9"/>
        <v/>
      </c>
    </row>
    <row r="622" spans="1:11" ht="14.25" hidden="1" customHeight="1">
      <c r="A622" s="45">
        <v>42905.432430555556</v>
      </c>
      <c r="B622" s="15">
        <v>274273</v>
      </c>
      <c r="C622" t="s">
        <v>3460</v>
      </c>
      <c r="D622" t="s">
        <v>3461</v>
      </c>
      <c r="E622" t="s">
        <v>3462</v>
      </c>
      <c r="F622" s="15">
        <v>-480</v>
      </c>
      <c r="G622" t="s">
        <v>949</v>
      </c>
      <c r="H622" t="s">
        <v>1053</v>
      </c>
      <c r="I622" t="s">
        <v>951</v>
      </c>
      <c r="J622">
        <f>VLOOKUP(B622,自助退!B:G,5,FALSE)</f>
        <v>480</v>
      </c>
      <c r="K622" t="str">
        <f t="shared" si="9"/>
        <v/>
      </c>
    </row>
    <row r="623" spans="1:11" ht="14.25" hidden="1" customHeight="1">
      <c r="A623" s="45">
        <v>42905.44358796296</v>
      </c>
      <c r="B623" s="15">
        <v>275436</v>
      </c>
      <c r="C623" t="s">
        <v>3463</v>
      </c>
      <c r="D623" t="s">
        <v>3464</v>
      </c>
      <c r="E623" t="s">
        <v>3465</v>
      </c>
      <c r="F623" s="15">
        <v>-152</v>
      </c>
      <c r="G623" t="s">
        <v>949</v>
      </c>
      <c r="H623" t="s">
        <v>1027</v>
      </c>
      <c r="I623" t="s">
        <v>951</v>
      </c>
      <c r="J623">
        <f>VLOOKUP(B623,自助退!B:G,5,FALSE)</f>
        <v>152</v>
      </c>
      <c r="K623" t="str">
        <f t="shared" si="9"/>
        <v/>
      </c>
    </row>
    <row r="624" spans="1:11" ht="14.25" hidden="1" customHeight="1">
      <c r="A624" s="45">
        <v>42905.443703703706</v>
      </c>
      <c r="B624" s="15">
        <v>275442</v>
      </c>
      <c r="C624" t="s">
        <v>3466</v>
      </c>
      <c r="D624" t="s">
        <v>3467</v>
      </c>
      <c r="E624" t="s">
        <v>3468</v>
      </c>
      <c r="F624" s="15">
        <v>-271</v>
      </c>
      <c r="G624" t="s">
        <v>949</v>
      </c>
      <c r="H624" t="s">
        <v>1079</v>
      </c>
      <c r="I624" t="s">
        <v>951</v>
      </c>
      <c r="J624">
        <f>VLOOKUP(B624,自助退!B:G,5,FALSE)</f>
        <v>271</v>
      </c>
      <c r="K624" t="str">
        <f t="shared" si="9"/>
        <v/>
      </c>
    </row>
    <row r="625" spans="1:11" ht="14.25" hidden="1" customHeight="1">
      <c r="A625" s="45">
        <v>42905.444548611114</v>
      </c>
      <c r="B625" s="15">
        <v>275526</v>
      </c>
      <c r="C625" t="s">
        <v>3469</v>
      </c>
      <c r="D625" t="s">
        <v>3470</v>
      </c>
      <c r="E625" t="s">
        <v>3317</v>
      </c>
      <c r="F625" s="15">
        <v>-100</v>
      </c>
      <c r="G625" t="s">
        <v>949</v>
      </c>
      <c r="H625" t="s">
        <v>1223</v>
      </c>
      <c r="I625" t="s">
        <v>951</v>
      </c>
      <c r="J625">
        <f>VLOOKUP(B625,自助退!B:G,5,FALSE)</f>
        <v>100</v>
      </c>
      <c r="K625" t="str">
        <f t="shared" si="9"/>
        <v/>
      </c>
    </row>
    <row r="626" spans="1:11" ht="14.25" hidden="1" customHeight="1">
      <c r="A626" s="45">
        <v>42905.450567129628</v>
      </c>
      <c r="B626" s="15">
        <v>276106</v>
      </c>
      <c r="C626" t="s">
        <v>3471</v>
      </c>
      <c r="D626" t="s">
        <v>3472</v>
      </c>
      <c r="E626" t="s">
        <v>3473</v>
      </c>
      <c r="F626" s="15">
        <v>-270</v>
      </c>
      <c r="G626" t="s">
        <v>949</v>
      </c>
      <c r="H626" t="s">
        <v>968</v>
      </c>
      <c r="I626" t="s">
        <v>951</v>
      </c>
      <c r="J626">
        <f>VLOOKUP(B626,自助退!B:G,5,FALSE)</f>
        <v>270</v>
      </c>
      <c r="K626" t="str">
        <f t="shared" si="9"/>
        <v/>
      </c>
    </row>
    <row r="627" spans="1:11" ht="14.25" hidden="1" customHeight="1">
      <c r="A627" s="45">
        <v>42905.471921296295</v>
      </c>
      <c r="B627" s="15">
        <v>277998</v>
      </c>
      <c r="C627" t="s">
        <v>3474</v>
      </c>
      <c r="D627" t="s">
        <v>3475</v>
      </c>
      <c r="E627" t="s">
        <v>3476</v>
      </c>
      <c r="F627" s="15">
        <v>-760</v>
      </c>
      <c r="G627" t="s">
        <v>949</v>
      </c>
      <c r="H627" t="s">
        <v>1010</v>
      </c>
      <c r="I627" t="s">
        <v>951</v>
      </c>
      <c r="J627">
        <f>VLOOKUP(B627,自助退!B:G,5,FALSE)</f>
        <v>760</v>
      </c>
      <c r="K627" t="str">
        <f t="shared" si="9"/>
        <v/>
      </c>
    </row>
    <row r="628" spans="1:11" ht="14.25" hidden="1" customHeight="1">
      <c r="A628" s="45">
        <v>42905.479166666664</v>
      </c>
      <c r="B628" s="15">
        <v>278524</v>
      </c>
      <c r="C628" t="s">
        <v>3477</v>
      </c>
      <c r="D628" t="s">
        <v>3478</v>
      </c>
      <c r="E628" t="s">
        <v>3479</v>
      </c>
      <c r="F628" s="15">
        <v>-50</v>
      </c>
      <c r="G628" t="s">
        <v>949</v>
      </c>
      <c r="H628" t="s">
        <v>1010</v>
      </c>
      <c r="I628" t="s">
        <v>951</v>
      </c>
      <c r="J628">
        <f>VLOOKUP(B628,自助退!B:G,5,FALSE)</f>
        <v>50</v>
      </c>
      <c r="K628" t="str">
        <f t="shared" si="9"/>
        <v/>
      </c>
    </row>
    <row r="629" spans="1:11" ht="14.25" hidden="1" customHeight="1">
      <c r="A629" s="45">
        <v>42905.479675925926</v>
      </c>
      <c r="B629" s="15">
        <v>278573</v>
      </c>
      <c r="C629" t="s">
        <v>3480</v>
      </c>
      <c r="D629" t="s">
        <v>3478</v>
      </c>
      <c r="E629" t="s">
        <v>3479</v>
      </c>
      <c r="F629" s="15">
        <v>-100</v>
      </c>
      <c r="G629" t="s">
        <v>949</v>
      </c>
      <c r="H629" t="s">
        <v>1010</v>
      </c>
      <c r="I629" t="s">
        <v>951</v>
      </c>
      <c r="J629">
        <f>VLOOKUP(B629,自助退!B:G,5,FALSE)</f>
        <v>100</v>
      </c>
      <c r="K629" t="str">
        <f t="shared" si="9"/>
        <v/>
      </c>
    </row>
    <row r="630" spans="1:11" ht="14.25" hidden="1" customHeight="1">
      <c r="A630" s="45">
        <v>42905.483391203707</v>
      </c>
      <c r="B630" s="15">
        <v>278773</v>
      </c>
      <c r="C630" t="s">
        <v>3481</v>
      </c>
      <c r="D630" t="s">
        <v>2449</v>
      </c>
      <c r="E630" t="s">
        <v>2450</v>
      </c>
      <c r="F630" s="15">
        <v>-479</v>
      </c>
      <c r="G630" t="s">
        <v>949</v>
      </c>
      <c r="H630" t="s">
        <v>1150</v>
      </c>
      <c r="I630" t="s">
        <v>951</v>
      </c>
      <c r="J630">
        <f>VLOOKUP(B630,自助退!B:G,5,FALSE)</f>
        <v>479</v>
      </c>
      <c r="K630" t="str">
        <f t="shared" ref="K630:K693" si="10">IF(J630=F630*-1,"",1)</f>
        <v/>
      </c>
    </row>
    <row r="631" spans="1:11" ht="14.25" hidden="1" customHeight="1">
      <c r="A631" s="45">
        <v>42905.490844907406</v>
      </c>
      <c r="B631" s="15">
        <v>279248</v>
      </c>
      <c r="C631" t="s">
        <v>3482</v>
      </c>
      <c r="D631" t="s">
        <v>3483</v>
      </c>
      <c r="E631" t="s">
        <v>3484</v>
      </c>
      <c r="F631" s="15">
        <v>-240</v>
      </c>
      <c r="G631" t="s">
        <v>949</v>
      </c>
      <c r="H631" t="s">
        <v>1131</v>
      </c>
      <c r="I631" t="s">
        <v>951</v>
      </c>
      <c r="J631">
        <f>VLOOKUP(B631,自助退!B:G,5,FALSE)</f>
        <v>240</v>
      </c>
      <c r="K631" t="str">
        <f t="shared" si="10"/>
        <v/>
      </c>
    </row>
    <row r="632" spans="1:11" ht="14.25" hidden="1" customHeight="1">
      <c r="A632" s="45">
        <v>42905.493622685186</v>
      </c>
      <c r="B632" s="15">
        <v>279393</v>
      </c>
      <c r="C632" t="s">
        <v>3485</v>
      </c>
      <c r="D632" t="s">
        <v>3486</v>
      </c>
      <c r="E632" t="s">
        <v>3487</v>
      </c>
      <c r="F632" s="15">
        <v>-256</v>
      </c>
      <c r="G632" t="s">
        <v>949</v>
      </c>
      <c r="H632" t="s">
        <v>1001</v>
      </c>
      <c r="I632" t="s">
        <v>951</v>
      </c>
      <c r="J632">
        <f>VLOOKUP(B632,自助退!B:G,5,FALSE)</f>
        <v>256</v>
      </c>
      <c r="K632" t="str">
        <f t="shared" si="10"/>
        <v/>
      </c>
    </row>
    <row r="633" spans="1:11" ht="14.25" hidden="1" customHeight="1">
      <c r="A633" s="45">
        <v>42905.496064814812</v>
      </c>
      <c r="B633" s="15">
        <v>279499</v>
      </c>
      <c r="C633" t="s">
        <v>3488</v>
      </c>
      <c r="D633" t="s">
        <v>3489</v>
      </c>
      <c r="E633" t="s">
        <v>3490</v>
      </c>
      <c r="F633" s="15">
        <v>-800</v>
      </c>
      <c r="G633" t="s">
        <v>949</v>
      </c>
      <c r="H633" t="s">
        <v>1127</v>
      </c>
      <c r="I633" t="s">
        <v>951</v>
      </c>
      <c r="J633">
        <f>VLOOKUP(B633,自助退!B:G,5,FALSE)</f>
        <v>800</v>
      </c>
      <c r="K633" t="str">
        <f t="shared" si="10"/>
        <v/>
      </c>
    </row>
    <row r="634" spans="1:11" ht="14.25" hidden="1" customHeight="1">
      <c r="A634" s="45">
        <v>42905.497141203705</v>
      </c>
      <c r="B634" s="15">
        <v>279555</v>
      </c>
      <c r="C634" t="s">
        <v>3491</v>
      </c>
      <c r="D634" t="s">
        <v>3492</v>
      </c>
      <c r="E634" t="s">
        <v>3493</v>
      </c>
      <c r="F634" s="15">
        <v>-1500</v>
      </c>
      <c r="G634" t="s">
        <v>949</v>
      </c>
      <c r="H634" t="s">
        <v>1566</v>
      </c>
      <c r="I634" t="s">
        <v>951</v>
      </c>
      <c r="J634">
        <f>VLOOKUP(B634,自助退!B:G,5,FALSE)</f>
        <v>1500</v>
      </c>
      <c r="K634" t="str">
        <f t="shared" si="10"/>
        <v/>
      </c>
    </row>
    <row r="635" spans="1:11" ht="14.25" hidden="1" customHeight="1">
      <c r="A635" s="45">
        <v>42905.501817129632</v>
      </c>
      <c r="B635" s="15">
        <v>279772</v>
      </c>
      <c r="C635" t="s">
        <v>3494</v>
      </c>
      <c r="D635" t="s">
        <v>3495</v>
      </c>
      <c r="E635" t="s">
        <v>3496</v>
      </c>
      <c r="F635" s="15">
        <v>-14</v>
      </c>
      <c r="G635" t="s">
        <v>949</v>
      </c>
      <c r="H635" t="s">
        <v>1127</v>
      </c>
      <c r="I635" t="s">
        <v>951</v>
      </c>
      <c r="J635">
        <f>VLOOKUP(B635,自助退!B:G,5,FALSE)</f>
        <v>14</v>
      </c>
      <c r="K635" t="str">
        <f t="shared" si="10"/>
        <v/>
      </c>
    </row>
    <row r="636" spans="1:11" ht="14.25" hidden="1" customHeight="1">
      <c r="A636" s="45">
        <v>42905.502314814818</v>
      </c>
      <c r="B636" s="15">
        <v>279793</v>
      </c>
      <c r="C636" t="s">
        <v>3497</v>
      </c>
      <c r="D636" t="s">
        <v>3498</v>
      </c>
      <c r="E636" t="s">
        <v>3499</v>
      </c>
      <c r="F636" s="15">
        <v>-94</v>
      </c>
      <c r="G636" t="s">
        <v>949</v>
      </c>
      <c r="H636" t="s">
        <v>2855</v>
      </c>
      <c r="I636" t="s">
        <v>951</v>
      </c>
      <c r="J636">
        <f>VLOOKUP(B636,自助退!B:G,5,FALSE)</f>
        <v>94</v>
      </c>
      <c r="K636" t="str">
        <f t="shared" si="10"/>
        <v/>
      </c>
    </row>
    <row r="637" spans="1:11" ht="14.25" hidden="1" customHeight="1">
      <c r="A637" s="45">
        <v>42905.50271990741</v>
      </c>
      <c r="B637" s="15">
        <v>279812</v>
      </c>
      <c r="C637" t="s">
        <v>3500</v>
      </c>
      <c r="D637" t="s">
        <v>3501</v>
      </c>
      <c r="E637" t="s">
        <v>3502</v>
      </c>
      <c r="F637" s="15">
        <v>-56</v>
      </c>
      <c r="G637" t="s">
        <v>949</v>
      </c>
      <c r="H637" t="s">
        <v>2855</v>
      </c>
      <c r="I637" t="s">
        <v>951</v>
      </c>
      <c r="J637">
        <f>VLOOKUP(B637,自助退!B:G,5,FALSE)</f>
        <v>56</v>
      </c>
      <c r="K637" t="str">
        <f t="shared" si="10"/>
        <v/>
      </c>
    </row>
    <row r="638" spans="1:11" ht="14.25" hidden="1" customHeight="1">
      <c r="A638" s="45">
        <v>42905.564791666664</v>
      </c>
      <c r="B638" s="15">
        <v>280629</v>
      </c>
      <c r="C638" t="s">
        <v>3503</v>
      </c>
      <c r="D638" t="s">
        <v>3504</v>
      </c>
      <c r="E638" t="s">
        <v>3505</v>
      </c>
      <c r="F638" s="15">
        <v>-380</v>
      </c>
      <c r="G638" t="s">
        <v>949</v>
      </c>
      <c r="H638" t="s">
        <v>1079</v>
      </c>
      <c r="I638" t="s">
        <v>951</v>
      </c>
      <c r="J638">
        <f>VLOOKUP(B638,自助退!B:G,5,FALSE)</f>
        <v>380</v>
      </c>
      <c r="K638" t="str">
        <f t="shared" si="10"/>
        <v/>
      </c>
    </row>
    <row r="639" spans="1:11" ht="14.25" hidden="1" customHeight="1">
      <c r="A639" s="45">
        <v>42905.574537037035</v>
      </c>
      <c r="B639" s="15">
        <v>280807</v>
      </c>
      <c r="C639" t="s">
        <v>3506</v>
      </c>
      <c r="D639" t="s">
        <v>3507</v>
      </c>
      <c r="E639" t="s">
        <v>3508</v>
      </c>
      <c r="F639" s="15">
        <v>-760</v>
      </c>
      <c r="G639" t="s">
        <v>949</v>
      </c>
      <c r="H639" t="s">
        <v>1135</v>
      </c>
      <c r="I639" t="s">
        <v>951</v>
      </c>
      <c r="J639">
        <f>VLOOKUP(B639,自助退!B:G,5,FALSE)</f>
        <v>760</v>
      </c>
      <c r="K639" t="str">
        <f t="shared" si="10"/>
        <v/>
      </c>
    </row>
    <row r="640" spans="1:11" ht="14.25" hidden="1" customHeight="1">
      <c r="A640" s="45">
        <v>42905.584803240738</v>
      </c>
      <c r="B640" s="15">
        <v>281062</v>
      </c>
      <c r="C640" t="s">
        <v>3509</v>
      </c>
      <c r="D640" t="s">
        <v>3510</v>
      </c>
      <c r="E640" t="s">
        <v>3511</v>
      </c>
      <c r="F640" s="15">
        <v>-82</v>
      </c>
      <c r="G640" t="s">
        <v>949</v>
      </c>
      <c r="H640" t="s">
        <v>1223</v>
      </c>
      <c r="I640" t="s">
        <v>951</v>
      </c>
      <c r="J640">
        <f>VLOOKUP(B640,自助退!B:G,5,FALSE)</f>
        <v>82</v>
      </c>
      <c r="K640" t="str">
        <f t="shared" si="10"/>
        <v/>
      </c>
    </row>
    <row r="641" spans="1:11" ht="14.25" hidden="1" customHeight="1">
      <c r="A641" s="45">
        <v>42905.595138888886</v>
      </c>
      <c r="B641" s="15">
        <v>281568</v>
      </c>
      <c r="C641" t="s">
        <v>3512</v>
      </c>
      <c r="D641" t="s">
        <v>3513</v>
      </c>
      <c r="E641" t="s">
        <v>3514</v>
      </c>
      <c r="F641" s="15">
        <v>-3708</v>
      </c>
      <c r="G641" t="s">
        <v>949</v>
      </c>
      <c r="H641" t="s">
        <v>1069</v>
      </c>
      <c r="I641" t="s">
        <v>951</v>
      </c>
      <c r="J641">
        <f>VLOOKUP(B641,自助退!B:G,5,FALSE)</f>
        <v>3708</v>
      </c>
      <c r="K641" t="str">
        <f t="shared" si="10"/>
        <v/>
      </c>
    </row>
    <row r="642" spans="1:11" ht="14.25" hidden="1" customHeight="1">
      <c r="A642" s="45">
        <v>42905.595555555556</v>
      </c>
      <c r="B642" s="15">
        <v>281607</v>
      </c>
      <c r="C642" t="s">
        <v>3515</v>
      </c>
      <c r="D642" t="s">
        <v>3516</v>
      </c>
      <c r="E642" t="s">
        <v>3517</v>
      </c>
      <c r="F642" s="15">
        <v>-500</v>
      </c>
      <c r="G642" t="s">
        <v>949</v>
      </c>
      <c r="H642" t="s">
        <v>1069</v>
      </c>
      <c r="I642" t="s">
        <v>951</v>
      </c>
      <c r="J642">
        <f>VLOOKUP(B642,自助退!B:G,5,FALSE)</f>
        <v>500</v>
      </c>
      <c r="K642" t="str">
        <f t="shared" si="10"/>
        <v/>
      </c>
    </row>
    <row r="643" spans="1:11" ht="14.25" hidden="1" customHeight="1">
      <c r="A643" s="45">
        <v>42905.618888888886</v>
      </c>
      <c r="B643" s="15">
        <v>283317</v>
      </c>
      <c r="C643" t="s">
        <v>3518</v>
      </c>
      <c r="D643" t="s">
        <v>3519</v>
      </c>
      <c r="E643" t="s">
        <v>3520</v>
      </c>
      <c r="F643" s="15">
        <v>-74</v>
      </c>
      <c r="G643" t="s">
        <v>949</v>
      </c>
      <c r="H643" t="s">
        <v>1150</v>
      </c>
      <c r="I643" t="s">
        <v>951</v>
      </c>
      <c r="J643">
        <f>VLOOKUP(B643,自助退!B:G,5,FALSE)</f>
        <v>74</v>
      </c>
      <c r="K643" t="str">
        <f t="shared" si="10"/>
        <v/>
      </c>
    </row>
    <row r="644" spans="1:11" ht="14.25" hidden="1" customHeight="1">
      <c r="A644" s="45">
        <v>42905.627627314818</v>
      </c>
      <c r="B644" s="15">
        <v>283957</v>
      </c>
      <c r="C644" t="s">
        <v>3521</v>
      </c>
      <c r="D644" t="s">
        <v>3522</v>
      </c>
      <c r="E644" t="s">
        <v>3523</v>
      </c>
      <c r="F644" s="15">
        <v>-64</v>
      </c>
      <c r="G644" t="s">
        <v>949</v>
      </c>
      <c r="H644" t="s">
        <v>1274</v>
      </c>
      <c r="I644" t="s">
        <v>951</v>
      </c>
      <c r="J644">
        <f>VLOOKUP(B644,自助退!B:G,5,FALSE)</f>
        <v>64</v>
      </c>
      <c r="K644" t="str">
        <f t="shared" si="10"/>
        <v/>
      </c>
    </row>
    <row r="645" spans="1:11" ht="14.25" hidden="1" customHeight="1">
      <c r="A645" s="45">
        <v>42905.644861111112</v>
      </c>
      <c r="B645" s="15">
        <v>285179</v>
      </c>
      <c r="C645" t="s">
        <v>3524</v>
      </c>
      <c r="D645" t="s">
        <v>3525</v>
      </c>
      <c r="E645" t="s">
        <v>3526</v>
      </c>
      <c r="F645" s="15">
        <v>-400</v>
      </c>
      <c r="G645" t="s">
        <v>949</v>
      </c>
      <c r="H645" t="s">
        <v>1065</v>
      </c>
      <c r="I645" t="s">
        <v>951</v>
      </c>
      <c r="J645">
        <f>VLOOKUP(B645,自助退!B:G,5,FALSE)</f>
        <v>400</v>
      </c>
      <c r="K645" t="str">
        <f t="shared" si="10"/>
        <v/>
      </c>
    </row>
    <row r="646" spans="1:11" ht="14.25" hidden="1" customHeight="1">
      <c r="A646" s="45">
        <v>42905.647465277776</v>
      </c>
      <c r="B646" s="15">
        <v>285384</v>
      </c>
      <c r="C646" t="s">
        <v>3527</v>
      </c>
      <c r="D646" t="s">
        <v>3528</v>
      </c>
      <c r="E646" t="s">
        <v>3529</v>
      </c>
      <c r="F646" s="15">
        <v>-300</v>
      </c>
      <c r="G646" t="s">
        <v>949</v>
      </c>
      <c r="H646" t="s">
        <v>1065</v>
      </c>
      <c r="I646" t="s">
        <v>951</v>
      </c>
      <c r="J646">
        <f>VLOOKUP(B646,自助退!B:G,5,FALSE)</f>
        <v>300</v>
      </c>
      <c r="K646" t="str">
        <f t="shared" si="10"/>
        <v/>
      </c>
    </row>
    <row r="647" spans="1:11" ht="14.25" hidden="1" customHeight="1">
      <c r="A647" s="45">
        <v>42905.652314814812</v>
      </c>
      <c r="B647" s="15">
        <v>285687</v>
      </c>
      <c r="C647" t="s">
        <v>3530</v>
      </c>
      <c r="D647" t="s">
        <v>3531</v>
      </c>
      <c r="E647" t="s">
        <v>3532</v>
      </c>
      <c r="F647" s="15">
        <v>-600</v>
      </c>
      <c r="G647" t="s">
        <v>949</v>
      </c>
      <c r="H647" t="s">
        <v>1255</v>
      </c>
      <c r="I647" t="s">
        <v>951</v>
      </c>
      <c r="J647">
        <f>VLOOKUP(B647,自助退!B:G,5,FALSE)</f>
        <v>600</v>
      </c>
      <c r="K647" t="str">
        <f t="shared" si="10"/>
        <v/>
      </c>
    </row>
    <row r="648" spans="1:11" ht="14.25" hidden="1" customHeight="1">
      <c r="A648" s="45">
        <v>42905.652430555558</v>
      </c>
      <c r="B648" s="15">
        <v>285697</v>
      </c>
      <c r="C648" t="s">
        <v>3533</v>
      </c>
      <c r="D648" t="s">
        <v>3534</v>
      </c>
      <c r="E648" t="s">
        <v>3535</v>
      </c>
      <c r="F648" s="15">
        <v>-102</v>
      </c>
      <c r="G648" t="s">
        <v>949</v>
      </c>
      <c r="H648" t="s">
        <v>1247</v>
      </c>
      <c r="I648" t="s">
        <v>951</v>
      </c>
      <c r="J648">
        <f>VLOOKUP(B648,自助退!B:G,5,FALSE)</f>
        <v>102</v>
      </c>
      <c r="K648" t="str">
        <f t="shared" si="10"/>
        <v/>
      </c>
    </row>
    <row r="649" spans="1:11" ht="14.25" hidden="1" customHeight="1">
      <c r="A649" s="45">
        <v>42905.659953703704</v>
      </c>
      <c r="B649" s="15">
        <v>286233</v>
      </c>
      <c r="C649" t="s">
        <v>3536</v>
      </c>
      <c r="D649" t="s">
        <v>3537</v>
      </c>
      <c r="E649" t="s">
        <v>3538</v>
      </c>
      <c r="F649" s="15">
        <v>-336</v>
      </c>
      <c r="G649" t="s">
        <v>949</v>
      </c>
      <c r="H649" t="s">
        <v>1079</v>
      </c>
      <c r="I649" t="s">
        <v>951</v>
      </c>
      <c r="J649">
        <f>VLOOKUP(B649,自助退!B:G,5,FALSE)</f>
        <v>336</v>
      </c>
      <c r="K649" t="str">
        <f t="shared" si="10"/>
        <v/>
      </c>
    </row>
    <row r="650" spans="1:11" ht="14.25" hidden="1" customHeight="1">
      <c r="A650" s="45">
        <v>42905.661481481482</v>
      </c>
      <c r="B650" s="15">
        <v>286351</v>
      </c>
      <c r="C650" t="s">
        <v>3539</v>
      </c>
      <c r="D650" t="s">
        <v>3540</v>
      </c>
      <c r="E650" t="s">
        <v>3541</v>
      </c>
      <c r="F650" s="15">
        <v>-200</v>
      </c>
      <c r="G650" t="s">
        <v>949</v>
      </c>
      <c r="H650" t="s">
        <v>1318</v>
      </c>
      <c r="I650" t="s">
        <v>951</v>
      </c>
      <c r="J650">
        <f>VLOOKUP(B650,自助退!B:G,5,FALSE)</f>
        <v>200</v>
      </c>
      <c r="K650" t="str">
        <f t="shared" si="10"/>
        <v/>
      </c>
    </row>
    <row r="651" spans="1:11" ht="14.25" hidden="1" customHeight="1">
      <c r="A651" s="45">
        <v>42905.661712962959</v>
      </c>
      <c r="B651" s="15">
        <v>286372</v>
      </c>
      <c r="C651" t="s">
        <v>3542</v>
      </c>
      <c r="D651" t="s">
        <v>3540</v>
      </c>
      <c r="E651" t="s">
        <v>3541</v>
      </c>
      <c r="F651" s="15">
        <v>-750</v>
      </c>
      <c r="G651" t="s">
        <v>949</v>
      </c>
      <c r="H651" t="s">
        <v>1318</v>
      </c>
      <c r="I651" t="s">
        <v>951</v>
      </c>
      <c r="J651">
        <f>VLOOKUP(B651,自助退!B:G,5,FALSE)</f>
        <v>750</v>
      </c>
      <c r="K651" t="str">
        <f t="shared" si="10"/>
        <v/>
      </c>
    </row>
    <row r="652" spans="1:11" ht="14.25" hidden="1" customHeight="1">
      <c r="A652" s="45">
        <v>42905.662233796298</v>
      </c>
      <c r="B652" s="15">
        <v>286402</v>
      </c>
      <c r="C652" t="s">
        <v>3543</v>
      </c>
      <c r="D652" t="s">
        <v>3544</v>
      </c>
      <c r="E652" t="s">
        <v>3545</v>
      </c>
      <c r="F652" s="15">
        <v>-939</v>
      </c>
      <c r="G652" t="s">
        <v>949</v>
      </c>
      <c r="H652" t="s">
        <v>2925</v>
      </c>
      <c r="I652" t="s">
        <v>951</v>
      </c>
      <c r="J652">
        <f>VLOOKUP(B652,自助退!B:G,5,FALSE)</f>
        <v>939</v>
      </c>
      <c r="K652" t="str">
        <f t="shared" si="10"/>
        <v/>
      </c>
    </row>
    <row r="653" spans="1:11" ht="14.25" hidden="1" customHeight="1">
      <c r="A653" s="45">
        <v>42905.666516203702</v>
      </c>
      <c r="B653" s="15">
        <v>286671</v>
      </c>
      <c r="C653" t="s">
        <v>3546</v>
      </c>
      <c r="D653" t="s">
        <v>3547</v>
      </c>
      <c r="E653" t="s">
        <v>3548</v>
      </c>
      <c r="F653" s="15">
        <v>-150</v>
      </c>
      <c r="G653" t="s">
        <v>949</v>
      </c>
      <c r="H653" t="s">
        <v>983</v>
      </c>
      <c r="I653" t="s">
        <v>951</v>
      </c>
      <c r="J653">
        <f>VLOOKUP(B653,自助退!B:G,5,FALSE)</f>
        <v>150</v>
      </c>
      <c r="K653" t="str">
        <f t="shared" si="10"/>
        <v/>
      </c>
    </row>
    <row r="654" spans="1:11" ht="14.25" hidden="1" customHeight="1">
      <c r="A654" s="45">
        <v>42905.67759259259</v>
      </c>
      <c r="B654" s="15">
        <v>287362</v>
      </c>
      <c r="C654" t="s">
        <v>3549</v>
      </c>
      <c r="D654" t="s">
        <v>3550</v>
      </c>
      <c r="E654" t="s">
        <v>3551</v>
      </c>
      <c r="F654" s="15">
        <v>-43</v>
      </c>
      <c r="G654" t="s">
        <v>949</v>
      </c>
      <c r="H654" t="s">
        <v>1034</v>
      </c>
      <c r="I654" t="s">
        <v>951</v>
      </c>
      <c r="J654">
        <f>VLOOKUP(B654,自助退!B:G,5,FALSE)</f>
        <v>43</v>
      </c>
      <c r="K654" t="str">
        <f t="shared" si="10"/>
        <v/>
      </c>
    </row>
    <row r="655" spans="1:11" ht="14.25" hidden="1" customHeight="1">
      <c r="A655" s="45">
        <v>42905.677812499998</v>
      </c>
      <c r="B655" s="15">
        <v>287373</v>
      </c>
      <c r="C655" t="s">
        <v>3552</v>
      </c>
      <c r="D655" t="s">
        <v>3553</v>
      </c>
      <c r="E655" t="s">
        <v>3554</v>
      </c>
      <c r="F655" s="15">
        <v>-1</v>
      </c>
      <c r="G655" t="s">
        <v>949</v>
      </c>
      <c r="H655" t="s">
        <v>1135</v>
      </c>
      <c r="I655" t="s">
        <v>951</v>
      </c>
      <c r="J655">
        <f>VLOOKUP(B655,自助退!B:G,5,FALSE)</f>
        <v>1</v>
      </c>
      <c r="K655" t="str">
        <f t="shared" si="10"/>
        <v/>
      </c>
    </row>
    <row r="656" spans="1:11" ht="14.25" hidden="1" customHeight="1">
      <c r="A656" s="45">
        <v>42905.677858796298</v>
      </c>
      <c r="B656" s="15">
        <v>287377</v>
      </c>
      <c r="C656" t="s">
        <v>3555</v>
      </c>
      <c r="D656" t="s">
        <v>3556</v>
      </c>
      <c r="E656" t="s">
        <v>3557</v>
      </c>
      <c r="F656" s="15">
        <v>-20</v>
      </c>
      <c r="G656" t="s">
        <v>949</v>
      </c>
      <c r="H656" t="s">
        <v>1034</v>
      </c>
      <c r="I656" t="s">
        <v>951</v>
      </c>
      <c r="J656">
        <f>VLOOKUP(B656,自助退!B:G,5,FALSE)</f>
        <v>20</v>
      </c>
      <c r="K656" t="str">
        <f t="shared" si="10"/>
        <v/>
      </c>
    </row>
    <row r="657" spans="1:11" ht="14.25" hidden="1" customHeight="1">
      <c r="A657" s="45">
        <v>42905.678738425922</v>
      </c>
      <c r="B657" s="15">
        <v>287441</v>
      </c>
      <c r="C657" t="s">
        <v>3558</v>
      </c>
      <c r="D657" t="s">
        <v>3559</v>
      </c>
      <c r="E657" t="s">
        <v>3560</v>
      </c>
      <c r="F657" s="15">
        <v>-1</v>
      </c>
      <c r="G657" t="s">
        <v>949</v>
      </c>
      <c r="H657" t="s">
        <v>1034</v>
      </c>
      <c r="I657" t="s">
        <v>951</v>
      </c>
      <c r="J657">
        <f>VLOOKUP(B657,自助退!B:G,5,FALSE)</f>
        <v>1</v>
      </c>
      <c r="K657" t="str">
        <f t="shared" si="10"/>
        <v/>
      </c>
    </row>
    <row r="658" spans="1:11" ht="14.25" hidden="1" customHeight="1">
      <c r="A658" s="45">
        <v>42905.690532407411</v>
      </c>
      <c r="B658" s="15">
        <v>288060</v>
      </c>
      <c r="C658" t="s">
        <v>3561</v>
      </c>
      <c r="D658" t="s">
        <v>1284</v>
      </c>
      <c r="E658" t="s">
        <v>1285</v>
      </c>
      <c r="F658" s="15">
        <v>-50</v>
      </c>
      <c r="G658" t="s">
        <v>949</v>
      </c>
      <c r="H658" t="s">
        <v>1094</v>
      </c>
      <c r="I658" t="s">
        <v>951</v>
      </c>
      <c r="J658">
        <f>VLOOKUP(B658,自助退!B:G,5,FALSE)</f>
        <v>50</v>
      </c>
      <c r="K658" t="str">
        <f t="shared" si="10"/>
        <v/>
      </c>
    </row>
    <row r="659" spans="1:11" ht="14.25" hidden="1" customHeight="1">
      <c r="A659" s="45">
        <v>42905.695451388892</v>
      </c>
      <c r="B659" s="15">
        <v>288323</v>
      </c>
      <c r="C659" t="s">
        <v>3562</v>
      </c>
      <c r="D659" t="s">
        <v>3563</v>
      </c>
      <c r="E659" t="s">
        <v>3564</v>
      </c>
      <c r="F659" s="15">
        <v>-3</v>
      </c>
      <c r="G659" t="s">
        <v>949</v>
      </c>
      <c r="H659" t="s">
        <v>979</v>
      </c>
      <c r="I659" t="s">
        <v>951</v>
      </c>
      <c r="J659">
        <f>VLOOKUP(B659,自助退!B:G,5,FALSE)</f>
        <v>3</v>
      </c>
      <c r="K659" t="str">
        <f t="shared" si="10"/>
        <v/>
      </c>
    </row>
    <row r="660" spans="1:11" ht="14.25" hidden="1" customHeight="1">
      <c r="A660" s="45">
        <v>42905.704039351855</v>
      </c>
      <c r="B660" s="15">
        <v>288684</v>
      </c>
      <c r="C660" t="s">
        <v>3565</v>
      </c>
      <c r="D660" t="s">
        <v>3566</v>
      </c>
      <c r="E660" t="s">
        <v>3567</v>
      </c>
      <c r="F660" s="15">
        <v>-1861</v>
      </c>
      <c r="G660" t="s">
        <v>949</v>
      </c>
      <c r="H660" t="s">
        <v>1274</v>
      </c>
      <c r="I660" t="s">
        <v>951</v>
      </c>
      <c r="J660">
        <f>VLOOKUP(B660,自助退!B:G,5,FALSE)</f>
        <v>1861</v>
      </c>
      <c r="K660" t="str">
        <f t="shared" si="10"/>
        <v/>
      </c>
    </row>
    <row r="661" spans="1:11" ht="14.25" hidden="1" customHeight="1">
      <c r="A661" s="45">
        <v>42905.711516203701</v>
      </c>
      <c r="B661" s="15">
        <v>288930</v>
      </c>
      <c r="C661" t="s">
        <v>3568</v>
      </c>
      <c r="D661" t="s">
        <v>3569</v>
      </c>
      <c r="E661" t="s">
        <v>3570</v>
      </c>
      <c r="F661" s="15">
        <v>-29</v>
      </c>
      <c r="G661" t="s">
        <v>949</v>
      </c>
      <c r="H661" t="s">
        <v>979</v>
      </c>
      <c r="I661" t="s">
        <v>951</v>
      </c>
      <c r="J661">
        <f>VLOOKUP(B661,自助退!B:G,5,FALSE)</f>
        <v>29</v>
      </c>
      <c r="K661" t="str">
        <f t="shared" si="10"/>
        <v/>
      </c>
    </row>
    <row r="662" spans="1:11" ht="14.25" hidden="1" customHeight="1">
      <c r="A662" s="45">
        <v>42905.718969907408</v>
      </c>
      <c r="B662" s="15">
        <v>289141</v>
      </c>
      <c r="C662" t="s">
        <v>3571</v>
      </c>
      <c r="D662" t="s">
        <v>3572</v>
      </c>
      <c r="E662" t="s">
        <v>3573</v>
      </c>
      <c r="F662" s="15">
        <v>-200</v>
      </c>
      <c r="G662" t="s">
        <v>949</v>
      </c>
      <c r="H662" t="s">
        <v>1281</v>
      </c>
      <c r="I662" t="s">
        <v>951</v>
      </c>
      <c r="J662">
        <f>VLOOKUP(B662,自助退!B:G,5,FALSE)</f>
        <v>200</v>
      </c>
      <c r="K662" t="str">
        <f t="shared" si="10"/>
        <v/>
      </c>
    </row>
    <row r="663" spans="1:11" ht="14.25" hidden="1" customHeight="1">
      <c r="A663" s="45">
        <v>42905.728935185187</v>
      </c>
      <c r="B663" s="15">
        <v>289393</v>
      </c>
      <c r="C663" t="s">
        <v>3574</v>
      </c>
      <c r="D663" t="s">
        <v>3575</v>
      </c>
      <c r="E663" t="s">
        <v>3576</v>
      </c>
      <c r="F663" s="15">
        <v>-309</v>
      </c>
      <c r="G663" t="s">
        <v>949</v>
      </c>
      <c r="H663" t="s">
        <v>1502</v>
      </c>
      <c r="I663" t="s">
        <v>951</v>
      </c>
      <c r="J663">
        <f>VLOOKUP(B663,自助退!B:G,5,FALSE)</f>
        <v>309</v>
      </c>
      <c r="K663" t="str">
        <f t="shared" si="10"/>
        <v/>
      </c>
    </row>
    <row r="664" spans="1:11" ht="14.25" hidden="1" customHeight="1">
      <c r="A664" s="45">
        <v>42905.72960648148</v>
      </c>
      <c r="B664" s="15">
        <v>289410</v>
      </c>
      <c r="C664" t="s">
        <v>3577</v>
      </c>
      <c r="D664" t="s">
        <v>3578</v>
      </c>
      <c r="E664" t="s">
        <v>3579</v>
      </c>
      <c r="F664" s="15">
        <v>-788</v>
      </c>
      <c r="G664" t="s">
        <v>949</v>
      </c>
      <c r="H664" t="s">
        <v>1502</v>
      </c>
      <c r="I664" t="s">
        <v>951</v>
      </c>
      <c r="J664">
        <f>VLOOKUP(B664,自助退!B:G,5,FALSE)</f>
        <v>788</v>
      </c>
      <c r="K664" t="str">
        <f t="shared" si="10"/>
        <v/>
      </c>
    </row>
    <row r="665" spans="1:11" ht="14.25" hidden="1" customHeight="1">
      <c r="A665" s="45">
        <v>42905.733761574076</v>
      </c>
      <c r="B665" s="15">
        <v>289500</v>
      </c>
      <c r="C665" t="s">
        <v>3580</v>
      </c>
      <c r="D665" t="s">
        <v>3581</v>
      </c>
      <c r="E665" t="s">
        <v>3582</v>
      </c>
      <c r="F665" s="15">
        <v>-45</v>
      </c>
      <c r="G665" t="s">
        <v>949</v>
      </c>
      <c r="H665" t="s">
        <v>1074</v>
      </c>
      <c r="I665" t="s">
        <v>951</v>
      </c>
      <c r="J665">
        <f>VLOOKUP(B665,自助退!B:G,5,FALSE)</f>
        <v>45</v>
      </c>
      <c r="K665" t="str">
        <f t="shared" si="10"/>
        <v/>
      </c>
    </row>
    <row r="666" spans="1:11" ht="14.25" hidden="1" customHeight="1">
      <c r="A666" s="45">
        <v>42905.763969907406</v>
      </c>
      <c r="B666" s="15">
        <v>289738</v>
      </c>
      <c r="C666" t="s">
        <v>3583</v>
      </c>
      <c r="D666" t="s">
        <v>3584</v>
      </c>
      <c r="E666" t="s">
        <v>3585</v>
      </c>
      <c r="F666" s="15">
        <v>-9907</v>
      </c>
      <c r="G666" t="s">
        <v>949</v>
      </c>
      <c r="H666" t="s">
        <v>1274</v>
      </c>
      <c r="I666" t="s">
        <v>951</v>
      </c>
      <c r="J666">
        <f>VLOOKUP(B666,自助退!B:G,5,FALSE)</f>
        <v>9907</v>
      </c>
      <c r="K666" t="str">
        <f t="shared" si="10"/>
        <v/>
      </c>
    </row>
    <row r="667" spans="1:11" ht="14.25" hidden="1" customHeight="1">
      <c r="A667" s="45">
        <v>42905.764236111114</v>
      </c>
      <c r="B667" s="15">
        <v>289739</v>
      </c>
      <c r="C667" t="s">
        <v>3586</v>
      </c>
      <c r="D667" t="s">
        <v>3584</v>
      </c>
      <c r="E667" t="s">
        <v>3585</v>
      </c>
      <c r="F667" s="15">
        <v>-50</v>
      </c>
      <c r="G667" t="s">
        <v>949</v>
      </c>
      <c r="H667" t="s">
        <v>1274</v>
      </c>
      <c r="I667" t="s">
        <v>951</v>
      </c>
      <c r="J667">
        <f>VLOOKUP(B667,自助退!B:G,5,FALSE)</f>
        <v>50</v>
      </c>
      <c r="K667" t="str">
        <f t="shared" si="10"/>
        <v/>
      </c>
    </row>
    <row r="668" spans="1:11" ht="14.25" hidden="1" customHeight="1">
      <c r="A668" s="45">
        <v>42905.865682870368</v>
      </c>
      <c r="B668" s="15">
        <v>290041</v>
      </c>
      <c r="C668" t="s">
        <v>3587</v>
      </c>
      <c r="D668" t="s">
        <v>3588</v>
      </c>
      <c r="E668" t="s">
        <v>3589</v>
      </c>
      <c r="F668" s="15">
        <v>-450</v>
      </c>
      <c r="G668" t="s">
        <v>949</v>
      </c>
      <c r="H668" t="s">
        <v>2925</v>
      </c>
      <c r="I668" t="s">
        <v>951</v>
      </c>
      <c r="J668">
        <f>VLOOKUP(B668,自助退!B:G,5,FALSE)</f>
        <v>450</v>
      </c>
      <c r="K668" t="str">
        <f t="shared" si="10"/>
        <v/>
      </c>
    </row>
    <row r="669" spans="1:11" ht="14.25" hidden="1" customHeight="1">
      <c r="A669" s="45">
        <v>42905.866087962961</v>
      </c>
      <c r="B669" s="15">
        <v>290043</v>
      </c>
      <c r="C669" t="s">
        <v>3590</v>
      </c>
      <c r="D669" t="s">
        <v>3588</v>
      </c>
      <c r="E669" t="s">
        <v>3589</v>
      </c>
      <c r="F669" s="15">
        <v>-6</v>
      </c>
      <c r="G669" t="s">
        <v>949</v>
      </c>
      <c r="H669" t="s">
        <v>2925</v>
      </c>
      <c r="I669" t="s">
        <v>951</v>
      </c>
      <c r="J669">
        <f>VLOOKUP(B669,自助退!B:G,5,FALSE)</f>
        <v>6</v>
      </c>
      <c r="K669" t="str">
        <f t="shared" si="10"/>
        <v/>
      </c>
    </row>
    <row r="670" spans="1:11" ht="14.25" hidden="1" customHeight="1">
      <c r="A670" s="45">
        <v>42906.342662037037</v>
      </c>
      <c r="B670" s="15">
        <v>291555</v>
      </c>
      <c r="C670" t="s">
        <v>3591</v>
      </c>
      <c r="D670" t="s">
        <v>3592</v>
      </c>
      <c r="E670" t="s">
        <v>3593</v>
      </c>
      <c r="F670" s="15">
        <v>-2000</v>
      </c>
      <c r="G670" t="s">
        <v>949</v>
      </c>
      <c r="H670" t="s">
        <v>1108</v>
      </c>
      <c r="I670" t="s">
        <v>951</v>
      </c>
      <c r="J670">
        <f>VLOOKUP(B670,自助退!B:G,5,FALSE)</f>
        <v>2000</v>
      </c>
      <c r="K670" t="str">
        <f t="shared" si="10"/>
        <v/>
      </c>
    </row>
    <row r="671" spans="1:11" ht="14.25" hidden="1" customHeight="1">
      <c r="A671" s="45">
        <v>42906.358113425929</v>
      </c>
      <c r="B671" s="15">
        <v>292715</v>
      </c>
      <c r="C671" t="s">
        <v>3594</v>
      </c>
      <c r="D671" t="s">
        <v>3595</v>
      </c>
      <c r="E671" t="s">
        <v>3596</v>
      </c>
      <c r="F671" s="15">
        <v>-900</v>
      </c>
      <c r="G671" t="s">
        <v>949</v>
      </c>
      <c r="H671" t="s">
        <v>1131</v>
      </c>
      <c r="I671" t="s">
        <v>951</v>
      </c>
      <c r="J671">
        <f>VLOOKUP(B671,自助退!B:G,5,FALSE)</f>
        <v>900</v>
      </c>
      <c r="K671" t="str">
        <f t="shared" si="10"/>
        <v/>
      </c>
    </row>
    <row r="672" spans="1:11" ht="14.25" hidden="1" customHeight="1">
      <c r="A672" s="45">
        <v>42906.371689814812</v>
      </c>
      <c r="B672" s="15">
        <v>293905</v>
      </c>
      <c r="C672" t="s">
        <v>3597</v>
      </c>
      <c r="D672" t="s">
        <v>3598</v>
      </c>
      <c r="E672" t="s">
        <v>3599</v>
      </c>
      <c r="F672" s="15">
        <v>-500</v>
      </c>
      <c r="G672" t="s">
        <v>949</v>
      </c>
      <c r="H672" t="s">
        <v>983</v>
      </c>
      <c r="I672" t="s">
        <v>951</v>
      </c>
      <c r="J672">
        <f>VLOOKUP(B672,自助退!B:G,5,FALSE)</f>
        <v>500</v>
      </c>
      <c r="K672" t="str">
        <f t="shared" si="10"/>
        <v/>
      </c>
    </row>
    <row r="673" spans="1:11" ht="14.25" hidden="1" customHeight="1">
      <c r="A673" s="45">
        <v>42906.375914351855</v>
      </c>
      <c r="B673" s="15">
        <v>294266</v>
      </c>
      <c r="C673" t="s">
        <v>3600</v>
      </c>
      <c r="D673" t="s">
        <v>3601</v>
      </c>
      <c r="E673" t="s">
        <v>3602</v>
      </c>
      <c r="F673" s="15">
        <v>-300</v>
      </c>
      <c r="G673" t="s">
        <v>949</v>
      </c>
      <c r="H673" t="s">
        <v>2432</v>
      </c>
      <c r="I673" t="s">
        <v>951</v>
      </c>
      <c r="J673">
        <f>VLOOKUP(B673,自助退!B:G,5,FALSE)</f>
        <v>300</v>
      </c>
      <c r="K673" t="str">
        <f t="shared" si="10"/>
        <v/>
      </c>
    </row>
    <row r="674" spans="1:11" ht="14.25" hidden="1" customHeight="1">
      <c r="A674" s="45">
        <v>42906.382824074077</v>
      </c>
      <c r="B674" s="15">
        <v>294930</v>
      </c>
      <c r="C674" t="s">
        <v>3077</v>
      </c>
      <c r="D674" t="s">
        <v>3078</v>
      </c>
      <c r="E674" t="s">
        <v>3079</v>
      </c>
      <c r="F674" s="15">
        <v>-20</v>
      </c>
      <c r="G674" t="s">
        <v>949</v>
      </c>
      <c r="H674" t="s">
        <v>1065</v>
      </c>
      <c r="I674" t="s">
        <v>951</v>
      </c>
      <c r="J674">
        <f>VLOOKUP(B674,自助退!B:G,5,FALSE)</f>
        <v>20</v>
      </c>
      <c r="K674" t="str">
        <f t="shared" si="10"/>
        <v/>
      </c>
    </row>
    <row r="675" spans="1:11" ht="14.25" hidden="1" customHeight="1">
      <c r="A675" s="45">
        <v>42906.392002314817</v>
      </c>
      <c r="B675" s="15">
        <v>295760</v>
      </c>
      <c r="C675" t="s">
        <v>3603</v>
      </c>
      <c r="D675" t="s">
        <v>3604</v>
      </c>
      <c r="E675" t="s">
        <v>3605</v>
      </c>
      <c r="F675" s="15">
        <v>-500</v>
      </c>
      <c r="G675" t="s">
        <v>949</v>
      </c>
      <c r="H675" t="s">
        <v>1116</v>
      </c>
      <c r="I675" t="s">
        <v>951</v>
      </c>
      <c r="J675">
        <f>VLOOKUP(B675,自助退!B:G,5,FALSE)</f>
        <v>500</v>
      </c>
      <c r="K675" t="str">
        <f t="shared" si="10"/>
        <v/>
      </c>
    </row>
    <row r="676" spans="1:11" ht="14.25" hidden="1" customHeight="1">
      <c r="A676" s="45">
        <v>42906.399918981479</v>
      </c>
      <c r="B676" s="15">
        <v>296486</v>
      </c>
      <c r="C676" t="s">
        <v>3606</v>
      </c>
      <c r="D676" t="s">
        <v>3607</v>
      </c>
      <c r="E676" t="s">
        <v>3608</v>
      </c>
      <c r="F676" s="15">
        <v>-81</v>
      </c>
      <c r="G676" t="s">
        <v>949</v>
      </c>
      <c r="H676" t="s">
        <v>1361</v>
      </c>
      <c r="I676" t="s">
        <v>951</v>
      </c>
      <c r="J676">
        <f>VLOOKUP(B676,自助退!B:G,5,FALSE)</f>
        <v>81</v>
      </c>
      <c r="K676" t="str">
        <f t="shared" si="10"/>
        <v/>
      </c>
    </row>
    <row r="677" spans="1:11" ht="14.25" hidden="1" customHeight="1">
      <c r="A677" s="45">
        <v>42906.416759259257</v>
      </c>
      <c r="B677" s="15">
        <v>298139</v>
      </c>
      <c r="C677" t="s">
        <v>3609</v>
      </c>
      <c r="D677" t="s">
        <v>3610</v>
      </c>
      <c r="E677" t="s">
        <v>3611</v>
      </c>
      <c r="F677" s="15">
        <v>-50</v>
      </c>
      <c r="G677" t="s">
        <v>949</v>
      </c>
      <c r="H677" t="s">
        <v>1146</v>
      </c>
      <c r="I677" t="s">
        <v>951</v>
      </c>
      <c r="J677">
        <f>VLOOKUP(B677,自助退!B:G,5,FALSE)</f>
        <v>50</v>
      </c>
      <c r="K677" t="str">
        <f t="shared" si="10"/>
        <v/>
      </c>
    </row>
    <row r="678" spans="1:11" ht="14.25" hidden="1" customHeight="1">
      <c r="A678" s="45">
        <v>42906.423310185186</v>
      </c>
      <c r="B678" s="15">
        <v>298802</v>
      </c>
      <c r="C678" t="s">
        <v>3612</v>
      </c>
      <c r="D678" t="s">
        <v>3613</v>
      </c>
      <c r="E678" t="s">
        <v>3614</v>
      </c>
      <c r="F678" s="15">
        <v>-300</v>
      </c>
      <c r="G678" t="s">
        <v>949</v>
      </c>
      <c r="H678" t="s">
        <v>3615</v>
      </c>
      <c r="I678" t="s">
        <v>951</v>
      </c>
      <c r="J678">
        <f>VLOOKUP(B678,自助退!B:G,5,FALSE)</f>
        <v>300</v>
      </c>
      <c r="K678" t="str">
        <f t="shared" si="10"/>
        <v/>
      </c>
    </row>
    <row r="679" spans="1:11" ht="14.25" hidden="1" customHeight="1">
      <c r="A679" s="45">
        <v>42906.424895833334</v>
      </c>
      <c r="B679" s="15">
        <v>298942</v>
      </c>
      <c r="C679" t="s">
        <v>3616</v>
      </c>
      <c r="D679" t="s">
        <v>3617</v>
      </c>
      <c r="E679" t="s">
        <v>3618</v>
      </c>
      <c r="F679" s="15">
        <v>-1603</v>
      </c>
      <c r="G679" t="s">
        <v>949</v>
      </c>
      <c r="H679" t="s">
        <v>1010</v>
      </c>
      <c r="I679" t="s">
        <v>951</v>
      </c>
      <c r="J679">
        <f>VLOOKUP(B679,自助退!B:G,5,FALSE)</f>
        <v>1603</v>
      </c>
      <c r="K679" t="str">
        <f t="shared" si="10"/>
        <v/>
      </c>
    </row>
    <row r="680" spans="1:11" ht="14.25" hidden="1" customHeight="1">
      <c r="A680" s="45">
        <v>42906.425844907404</v>
      </c>
      <c r="B680" s="15">
        <v>299022</v>
      </c>
      <c r="C680" t="s">
        <v>3619</v>
      </c>
      <c r="D680" t="s">
        <v>3620</v>
      </c>
      <c r="E680" t="s">
        <v>3621</v>
      </c>
      <c r="F680" s="15">
        <v>-500</v>
      </c>
      <c r="G680" t="s">
        <v>949</v>
      </c>
      <c r="H680" t="s">
        <v>1502</v>
      </c>
      <c r="I680" t="s">
        <v>951</v>
      </c>
      <c r="J680">
        <f>VLOOKUP(B680,自助退!B:G,5,FALSE)</f>
        <v>500</v>
      </c>
      <c r="K680" t="str">
        <f t="shared" si="10"/>
        <v/>
      </c>
    </row>
    <row r="681" spans="1:11" ht="14.25" hidden="1" customHeight="1">
      <c r="A681" s="45">
        <v>42906.426111111112</v>
      </c>
      <c r="B681" s="15">
        <v>299048</v>
      </c>
      <c r="C681" t="s">
        <v>3622</v>
      </c>
      <c r="D681" t="s">
        <v>3620</v>
      </c>
      <c r="E681" t="s">
        <v>3621</v>
      </c>
      <c r="F681" s="15">
        <v>-200</v>
      </c>
      <c r="G681" t="s">
        <v>949</v>
      </c>
      <c r="H681" t="s">
        <v>1502</v>
      </c>
      <c r="I681" t="s">
        <v>951</v>
      </c>
      <c r="J681">
        <f>VLOOKUP(B681,自助退!B:G,5,FALSE)</f>
        <v>200</v>
      </c>
      <c r="K681" t="str">
        <f t="shared" si="10"/>
        <v/>
      </c>
    </row>
    <row r="682" spans="1:11" ht="14.25" hidden="1" customHeight="1">
      <c r="A682" s="45">
        <v>42906.427546296298</v>
      </c>
      <c r="B682" s="15">
        <v>299157</v>
      </c>
      <c r="C682" t="s">
        <v>3623</v>
      </c>
      <c r="D682" t="s">
        <v>3624</v>
      </c>
      <c r="E682" t="s">
        <v>3625</v>
      </c>
      <c r="F682" s="15">
        <v>-200</v>
      </c>
      <c r="G682" t="s">
        <v>949</v>
      </c>
      <c r="H682" t="s">
        <v>1635</v>
      </c>
      <c r="I682" t="s">
        <v>951</v>
      </c>
      <c r="J682">
        <f>VLOOKUP(B682,自助退!B:G,5,FALSE)</f>
        <v>200</v>
      </c>
      <c r="K682" t="str">
        <f t="shared" si="10"/>
        <v/>
      </c>
    </row>
    <row r="683" spans="1:11" ht="14.25" hidden="1" customHeight="1">
      <c r="A683" s="45">
        <v>42906.431493055556</v>
      </c>
      <c r="B683" s="15">
        <v>299483</v>
      </c>
      <c r="C683" t="s">
        <v>3626</v>
      </c>
      <c r="D683" t="s">
        <v>3627</v>
      </c>
      <c r="E683" t="s">
        <v>3628</v>
      </c>
      <c r="F683" s="15">
        <v>-20</v>
      </c>
      <c r="G683" t="s">
        <v>949</v>
      </c>
      <c r="H683" t="s">
        <v>1001</v>
      </c>
      <c r="I683" t="s">
        <v>951</v>
      </c>
      <c r="J683">
        <f>VLOOKUP(B683,自助退!B:G,5,FALSE)</f>
        <v>20</v>
      </c>
      <c r="K683" t="str">
        <f t="shared" si="10"/>
        <v/>
      </c>
    </row>
    <row r="684" spans="1:11" ht="14.25" hidden="1" customHeight="1">
      <c r="A684" s="45">
        <v>42906.436712962961</v>
      </c>
      <c r="B684" s="15">
        <v>299920</v>
      </c>
      <c r="C684" t="s">
        <v>3629</v>
      </c>
      <c r="D684" t="s">
        <v>3630</v>
      </c>
      <c r="E684" t="s">
        <v>3631</v>
      </c>
      <c r="F684" s="15">
        <v>-79</v>
      </c>
      <c r="G684" t="s">
        <v>949</v>
      </c>
      <c r="H684" t="s">
        <v>1139</v>
      </c>
      <c r="I684" t="s">
        <v>951</v>
      </c>
      <c r="J684">
        <f>VLOOKUP(B684,自助退!B:G,5,FALSE)</f>
        <v>79</v>
      </c>
      <c r="K684" t="str">
        <f t="shared" si="10"/>
        <v/>
      </c>
    </row>
    <row r="685" spans="1:11" ht="14.25" hidden="1" customHeight="1">
      <c r="A685" s="45">
        <v>42906.439629629633</v>
      </c>
      <c r="B685" s="15">
        <v>300172</v>
      </c>
      <c r="C685" t="s">
        <v>3632</v>
      </c>
      <c r="D685" t="s">
        <v>3633</v>
      </c>
      <c r="E685" t="s">
        <v>3634</v>
      </c>
      <c r="F685" s="15">
        <v>-255</v>
      </c>
      <c r="G685" t="s">
        <v>949</v>
      </c>
      <c r="H685" t="s">
        <v>1074</v>
      </c>
      <c r="I685" t="s">
        <v>951</v>
      </c>
      <c r="J685">
        <f>VLOOKUP(B685,自助退!B:G,5,FALSE)</f>
        <v>255</v>
      </c>
      <c r="K685" t="str">
        <f t="shared" si="10"/>
        <v/>
      </c>
    </row>
    <row r="686" spans="1:11" ht="14.25" hidden="1" customHeight="1">
      <c r="A686" s="45">
        <v>42906.444710648146</v>
      </c>
      <c r="B686" s="15">
        <v>300609</v>
      </c>
      <c r="C686" t="s">
        <v>3635</v>
      </c>
      <c r="D686" t="s">
        <v>3121</v>
      </c>
      <c r="E686" t="s">
        <v>3122</v>
      </c>
      <c r="F686" s="15">
        <v>-793</v>
      </c>
      <c r="G686" t="s">
        <v>949</v>
      </c>
      <c r="H686" t="s">
        <v>2432</v>
      </c>
      <c r="I686" t="s">
        <v>951</v>
      </c>
      <c r="J686">
        <f>VLOOKUP(B686,自助退!B:G,5,FALSE)</f>
        <v>793</v>
      </c>
      <c r="K686" t="str">
        <f t="shared" si="10"/>
        <v/>
      </c>
    </row>
    <row r="687" spans="1:11" ht="14.25" hidden="1" customHeight="1">
      <c r="A687" s="45">
        <v>42906.450335648151</v>
      </c>
      <c r="B687" s="15">
        <v>301070</v>
      </c>
      <c r="C687" t="s">
        <v>3636</v>
      </c>
      <c r="D687" t="s">
        <v>3637</v>
      </c>
      <c r="E687" t="s">
        <v>3638</v>
      </c>
      <c r="F687" s="15">
        <v>-30</v>
      </c>
      <c r="G687" t="s">
        <v>949</v>
      </c>
      <c r="H687" t="s">
        <v>1639</v>
      </c>
      <c r="I687" t="s">
        <v>951</v>
      </c>
      <c r="J687">
        <f>VLOOKUP(B687,自助退!B:G,5,FALSE)</f>
        <v>30</v>
      </c>
      <c r="K687" t="str">
        <f t="shared" si="10"/>
        <v/>
      </c>
    </row>
    <row r="688" spans="1:11" ht="14.25" hidden="1" customHeight="1">
      <c r="A688" s="45">
        <v>42906.456967592596</v>
      </c>
      <c r="B688" s="15">
        <v>301577</v>
      </c>
      <c r="C688" t="s">
        <v>3639</v>
      </c>
      <c r="D688" t="s">
        <v>3640</v>
      </c>
      <c r="E688" t="s">
        <v>3641</v>
      </c>
      <c r="F688" s="15">
        <v>-300</v>
      </c>
      <c r="G688" t="s">
        <v>949</v>
      </c>
      <c r="H688" t="s">
        <v>960</v>
      </c>
      <c r="I688" t="s">
        <v>951</v>
      </c>
      <c r="J688">
        <f>VLOOKUP(B688,自助退!B:G,5,FALSE)</f>
        <v>300</v>
      </c>
      <c r="K688" t="str">
        <f t="shared" si="10"/>
        <v/>
      </c>
    </row>
    <row r="689" spans="1:11" ht="14.25" hidden="1" customHeight="1">
      <c r="A689" s="45">
        <v>42906.459560185183</v>
      </c>
      <c r="B689" s="15">
        <v>301780</v>
      </c>
      <c r="C689" t="s">
        <v>3642</v>
      </c>
      <c r="D689" t="s">
        <v>3643</v>
      </c>
      <c r="E689" t="s">
        <v>3644</v>
      </c>
      <c r="F689" s="15">
        <v>-100</v>
      </c>
      <c r="G689" t="s">
        <v>949</v>
      </c>
      <c r="H689" t="s">
        <v>1281</v>
      </c>
      <c r="I689" t="s">
        <v>951</v>
      </c>
      <c r="J689">
        <f>VLOOKUP(B689,自助退!B:G,5,FALSE)</f>
        <v>100</v>
      </c>
      <c r="K689" t="str">
        <f t="shared" si="10"/>
        <v/>
      </c>
    </row>
    <row r="690" spans="1:11" ht="14.25" hidden="1" customHeight="1">
      <c r="A690" s="45">
        <v>42906.4612037037</v>
      </c>
      <c r="B690" s="15">
        <v>301892</v>
      </c>
      <c r="C690" t="s">
        <v>3645</v>
      </c>
      <c r="D690" t="s">
        <v>3646</v>
      </c>
      <c r="E690" t="s">
        <v>3647</v>
      </c>
      <c r="F690" s="15">
        <v>-774</v>
      </c>
      <c r="G690" t="s">
        <v>949</v>
      </c>
      <c r="H690" t="s">
        <v>1065</v>
      </c>
      <c r="I690" t="s">
        <v>951</v>
      </c>
      <c r="J690">
        <f>VLOOKUP(B690,自助退!B:G,5,FALSE)</f>
        <v>774</v>
      </c>
      <c r="K690" t="str">
        <f t="shared" si="10"/>
        <v/>
      </c>
    </row>
    <row r="691" spans="1:11" ht="14.25" hidden="1" customHeight="1">
      <c r="A691" s="45">
        <v>42906.464004629626</v>
      </c>
      <c r="B691" s="15">
        <v>302093</v>
      </c>
      <c r="C691" t="s">
        <v>3648</v>
      </c>
      <c r="D691" t="s">
        <v>3021</v>
      </c>
      <c r="E691" t="s">
        <v>3022</v>
      </c>
      <c r="F691" s="15">
        <v>-495</v>
      </c>
      <c r="G691" t="s">
        <v>949</v>
      </c>
      <c r="H691" t="s">
        <v>1604</v>
      </c>
      <c r="I691" t="s">
        <v>951</v>
      </c>
      <c r="J691">
        <f>VLOOKUP(B691,自助退!B:G,5,FALSE)</f>
        <v>495</v>
      </c>
      <c r="K691" t="str">
        <f t="shared" si="10"/>
        <v/>
      </c>
    </row>
    <row r="692" spans="1:11" ht="14.25" hidden="1" customHeight="1">
      <c r="A692" s="45">
        <v>42906.469259259262</v>
      </c>
      <c r="B692" s="15">
        <v>302469</v>
      </c>
      <c r="C692" t="s">
        <v>3649</v>
      </c>
      <c r="D692" t="s">
        <v>3650</v>
      </c>
      <c r="E692" t="s">
        <v>3651</v>
      </c>
      <c r="F692" s="15">
        <v>-400</v>
      </c>
      <c r="G692" t="s">
        <v>949</v>
      </c>
      <c r="H692" t="s">
        <v>1502</v>
      </c>
      <c r="I692" t="s">
        <v>951</v>
      </c>
      <c r="J692">
        <f>VLOOKUP(B692,自助退!B:G,5,FALSE)</f>
        <v>400</v>
      </c>
      <c r="K692" t="str">
        <f t="shared" si="10"/>
        <v/>
      </c>
    </row>
    <row r="693" spans="1:11" ht="14.25" hidden="1" customHeight="1">
      <c r="A693" s="45">
        <v>42906.470532407409</v>
      </c>
      <c r="B693" s="15">
        <v>302589</v>
      </c>
      <c r="C693" t="s">
        <v>3652</v>
      </c>
      <c r="D693" t="s">
        <v>3653</v>
      </c>
      <c r="E693" t="s">
        <v>3654</v>
      </c>
      <c r="F693" s="15">
        <v>-371</v>
      </c>
      <c r="G693" t="s">
        <v>949</v>
      </c>
      <c r="H693" t="s">
        <v>1049</v>
      </c>
      <c r="I693" t="s">
        <v>951</v>
      </c>
      <c r="J693">
        <f>VLOOKUP(B693,自助退!B:G,5,FALSE)</f>
        <v>371</v>
      </c>
      <c r="K693" t="str">
        <f t="shared" si="10"/>
        <v/>
      </c>
    </row>
    <row r="694" spans="1:11" ht="14.25" hidden="1" customHeight="1">
      <c r="A694" s="45">
        <v>42906.478993055556</v>
      </c>
      <c r="B694" s="15">
        <v>303172</v>
      </c>
      <c r="C694" t="s">
        <v>3655</v>
      </c>
      <c r="D694" t="s">
        <v>3656</v>
      </c>
      <c r="E694" t="s">
        <v>3657</v>
      </c>
      <c r="F694" s="15">
        <v>-90</v>
      </c>
      <c r="G694" t="s">
        <v>949</v>
      </c>
      <c r="H694" t="s">
        <v>1459</v>
      </c>
      <c r="I694" t="s">
        <v>951</v>
      </c>
      <c r="J694">
        <f>VLOOKUP(B694,自助退!B:G,5,FALSE)</f>
        <v>90</v>
      </c>
      <c r="K694" t="str">
        <f t="shared" ref="K694:K757" si="11">IF(J694=F694*-1,"",1)</f>
        <v/>
      </c>
    </row>
    <row r="695" spans="1:11" ht="14.25" hidden="1" customHeight="1">
      <c r="A695" s="45">
        <v>42906.486446759256</v>
      </c>
      <c r="B695" s="15">
        <v>303612</v>
      </c>
      <c r="C695" t="s">
        <v>3658</v>
      </c>
      <c r="D695" t="s">
        <v>3659</v>
      </c>
      <c r="E695" t="s">
        <v>3660</v>
      </c>
      <c r="F695" s="15">
        <v>-140</v>
      </c>
      <c r="G695" t="s">
        <v>949</v>
      </c>
      <c r="H695" t="s">
        <v>972</v>
      </c>
      <c r="I695" t="s">
        <v>951</v>
      </c>
      <c r="J695">
        <f>VLOOKUP(B695,自助退!B:G,5,FALSE)</f>
        <v>140</v>
      </c>
      <c r="K695" t="str">
        <f t="shared" si="11"/>
        <v/>
      </c>
    </row>
    <row r="696" spans="1:11" ht="14.25" hidden="1" customHeight="1">
      <c r="A696" s="45">
        <v>42906.486712962964</v>
      </c>
      <c r="B696" s="15">
        <v>303625</v>
      </c>
      <c r="C696" t="s">
        <v>3661</v>
      </c>
      <c r="D696" t="s">
        <v>3662</v>
      </c>
      <c r="E696" t="s">
        <v>3663</v>
      </c>
      <c r="F696" s="15">
        <v>-366</v>
      </c>
      <c r="G696" t="s">
        <v>949</v>
      </c>
      <c r="H696" t="s">
        <v>1065</v>
      </c>
      <c r="I696" t="s">
        <v>951</v>
      </c>
      <c r="J696">
        <f>VLOOKUP(B696,自助退!B:G,5,FALSE)</f>
        <v>366</v>
      </c>
      <c r="K696" t="str">
        <f t="shared" si="11"/>
        <v/>
      </c>
    </row>
    <row r="697" spans="1:11" ht="14.25" hidden="1" customHeight="1">
      <c r="A697" s="45">
        <v>42906.497673611113</v>
      </c>
      <c r="B697" s="15">
        <v>304152</v>
      </c>
      <c r="C697" t="s">
        <v>3664</v>
      </c>
      <c r="D697" t="s">
        <v>3665</v>
      </c>
      <c r="E697" t="s">
        <v>3666</v>
      </c>
      <c r="F697" s="15">
        <v>-92</v>
      </c>
      <c r="G697" t="s">
        <v>949</v>
      </c>
      <c r="H697" t="s">
        <v>2964</v>
      </c>
      <c r="I697" t="s">
        <v>951</v>
      </c>
      <c r="J697">
        <f>VLOOKUP(B697,自助退!B:G,5,FALSE)</f>
        <v>92</v>
      </c>
      <c r="K697" t="str">
        <f t="shared" si="11"/>
        <v/>
      </c>
    </row>
    <row r="698" spans="1:11" ht="14.25" hidden="1" customHeight="1">
      <c r="A698" s="45">
        <v>42906.498749999999</v>
      </c>
      <c r="B698" s="15">
        <v>304213</v>
      </c>
      <c r="C698" t="s">
        <v>3667</v>
      </c>
      <c r="D698" t="s">
        <v>3668</v>
      </c>
      <c r="E698" t="s">
        <v>3669</v>
      </c>
      <c r="F698" s="15">
        <v>-135</v>
      </c>
      <c r="G698" t="s">
        <v>949</v>
      </c>
      <c r="H698" t="s">
        <v>1164</v>
      </c>
      <c r="I698" t="s">
        <v>951</v>
      </c>
      <c r="J698">
        <f>VLOOKUP(B698,自助退!B:G,5,FALSE)</f>
        <v>135</v>
      </c>
      <c r="K698" t="str">
        <f t="shared" si="11"/>
        <v/>
      </c>
    </row>
    <row r="699" spans="1:11" ht="14.25" hidden="1" customHeight="1">
      <c r="A699" s="45">
        <v>42906.50640046296</v>
      </c>
      <c r="B699" s="15">
        <v>304423</v>
      </c>
      <c r="C699" t="s">
        <v>3670</v>
      </c>
      <c r="D699" t="s">
        <v>3671</v>
      </c>
      <c r="E699" t="s">
        <v>3672</v>
      </c>
      <c r="F699" s="15">
        <v>-1839</v>
      </c>
      <c r="G699" t="s">
        <v>949</v>
      </c>
      <c r="H699" t="s">
        <v>1343</v>
      </c>
      <c r="I699" t="s">
        <v>951</v>
      </c>
      <c r="J699">
        <f>VLOOKUP(B699,自助退!B:G,5,FALSE)</f>
        <v>1839</v>
      </c>
      <c r="K699" t="str">
        <f t="shared" si="11"/>
        <v/>
      </c>
    </row>
    <row r="700" spans="1:11" ht="14.25" hidden="1" customHeight="1">
      <c r="A700" s="45">
        <v>42906.520983796298</v>
      </c>
      <c r="B700" s="15">
        <v>304660</v>
      </c>
      <c r="C700" t="s">
        <v>3673</v>
      </c>
      <c r="D700" t="s">
        <v>3674</v>
      </c>
      <c r="E700" t="s">
        <v>3675</v>
      </c>
      <c r="F700" s="15">
        <v>-200</v>
      </c>
      <c r="G700" t="s">
        <v>949</v>
      </c>
      <c r="H700" t="s">
        <v>1010</v>
      </c>
      <c r="I700" t="s">
        <v>951</v>
      </c>
      <c r="J700">
        <f>VLOOKUP(B700,自助退!B:G,5,FALSE)</f>
        <v>200</v>
      </c>
      <c r="K700" t="str">
        <f t="shared" si="11"/>
        <v/>
      </c>
    </row>
    <row r="701" spans="1:11" ht="14.25" hidden="1" customHeight="1">
      <c r="A701" s="45">
        <v>42906.557164351849</v>
      </c>
      <c r="B701" s="15">
        <v>304942</v>
      </c>
      <c r="C701" t="s">
        <v>3676</v>
      </c>
      <c r="D701" t="s">
        <v>3677</v>
      </c>
      <c r="E701" t="s">
        <v>3678</v>
      </c>
      <c r="F701" s="15">
        <v>-1787</v>
      </c>
      <c r="G701" t="s">
        <v>949</v>
      </c>
      <c r="H701" t="s">
        <v>1023</v>
      </c>
      <c r="I701" t="s">
        <v>951</v>
      </c>
      <c r="J701">
        <f>VLOOKUP(B701,自助退!B:G,5,FALSE)</f>
        <v>1787</v>
      </c>
      <c r="K701" t="str">
        <f t="shared" si="11"/>
        <v/>
      </c>
    </row>
    <row r="702" spans="1:11" ht="14.25" hidden="1" customHeight="1">
      <c r="A702" s="45">
        <v>42906.591064814813</v>
      </c>
      <c r="B702" s="15">
        <v>305596</v>
      </c>
      <c r="C702" t="s">
        <v>3679</v>
      </c>
      <c r="D702" t="s">
        <v>3680</v>
      </c>
      <c r="E702" t="s">
        <v>3681</v>
      </c>
      <c r="F702" s="15">
        <v>-100</v>
      </c>
      <c r="G702" t="s">
        <v>949</v>
      </c>
      <c r="H702" t="s">
        <v>1639</v>
      </c>
      <c r="I702" t="s">
        <v>951</v>
      </c>
      <c r="J702">
        <f>VLOOKUP(B702,自助退!B:G,5,FALSE)</f>
        <v>100</v>
      </c>
      <c r="K702" t="str">
        <f t="shared" si="11"/>
        <v/>
      </c>
    </row>
    <row r="703" spans="1:11" ht="14.25" hidden="1" customHeight="1">
      <c r="A703" s="45">
        <v>42906.592534722222</v>
      </c>
      <c r="B703" s="15">
        <v>305671</v>
      </c>
      <c r="C703" t="s">
        <v>3682</v>
      </c>
      <c r="D703" t="s">
        <v>3683</v>
      </c>
      <c r="E703" t="s">
        <v>3684</v>
      </c>
      <c r="F703" s="15">
        <v>-400</v>
      </c>
      <c r="G703" t="s">
        <v>949</v>
      </c>
      <c r="H703" t="s">
        <v>1502</v>
      </c>
      <c r="I703" t="s">
        <v>951</v>
      </c>
      <c r="J703">
        <f>VLOOKUP(B703,自助退!B:G,5,FALSE)</f>
        <v>400</v>
      </c>
      <c r="K703" t="str">
        <f t="shared" si="11"/>
        <v/>
      </c>
    </row>
    <row r="704" spans="1:11" ht="14.25" hidden="1" customHeight="1">
      <c r="A704" s="45">
        <v>42906.597719907404</v>
      </c>
      <c r="B704" s="15">
        <v>305949</v>
      </c>
      <c r="C704" t="s">
        <v>3685</v>
      </c>
      <c r="D704" t="s">
        <v>3686</v>
      </c>
      <c r="E704" t="s">
        <v>3687</v>
      </c>
      <c r="F704" s="15">
        <v>-1074</v>
      </c>
      <c r="G704" t="s">
        <v>949</v>
      </c>
      <c r="H704" t="s">
        <v>964</v>
      </c>
      <c r="I704" t="s">
        <v>951</v>
      </c>
      <c r="J704">
        <f>VLOOKUP(B704,自助退!B:G,5,FALSE)</f>
        <v>1074</v>
      </c>
      <c r="K704" t="str">
        <f t="shared" si="11"/>
        <v/>
      </c>
    </row>
    <row r="705" spans="1:11" ht="14.25" hidden="1" customHeight="1">
      <c r="A705" s="45">
        <v>42906.603831018518</v>
      </c>
      <c r="B705" s="15">
        <v>306395</v>
      </c>
      <c r="C705" t="s">
        <v>3688</v>
      </c>
      <c r="D705" t="s">
        <v>3689</v>
      </c>
      <c r="E705" t="s">
        <v>3690</v>
      </c>
      <c r="F705" s="15">
        <v>-1418</v>
      </c>
      <c r="G705" t="s">
        <v>949</v>
      </c>
      <c r="H705" t="s">
        <v>1010</v>
      </c>
      <c r="I705" t="s">
        <v>951</v>
      </c>
      <c r="J705">
        <f>VLOOKUP(B705,自助退!B:G,5,FALSE)</f>
        <v>1418</v>
      </c>
      <c r="K705" t="str">
        <f t="shared" si="11"/>
        <v/>
      </c>
    </row>
    <row r="706" spans="1:11" ht="14.25" hidden="1" customHeight="1">
      <c r="A706" s="45">
        <v>42906.607511574075</v>
      </c>
      <c r="B706" s="15">
        <v>306654</v>
      </c>
      <c r="C706" t="s">
        <v>3691</v>
      </c>
      <c r="D706" t="s">
        <v>3692</v>
      </c>
      <c r="E706" t="s">
        <v>3693</v>
      </c>
      <c r="F706" s="15">
        <v>-206</v>
      </c>
      <c r="G706" t="s">
        <v>949</v>
      </c>
      <c r="H706" t="s">
        <v>1098</v>
      </c>
      <c r="I706" t="s">
        <v>951</v>
      </c>
      <c r="J706">
        <f>VLOOKUP(B706,自助退!B:G,5,FALSE)</f>
        <v>206</v>
      </c>
      <c r="K706" t="str">
        <f t="shared" si="11"/>
        <v/>
      </c>
    </row>
    <row r="707" spans="1:11" ht="14.25" hidden="1" customHeight="1">
      <c r="A707" s="45">
        <v>42906.615879629629</v>
      </c>
      <c r="B707" s="15">
        <v>307269</v>
      </c>
      <c r="C707" t="s">
        <v>3694</v>
      </c>
      <c r="D707" t="s">
        <v>3695</v>
      </c>
      <c r="E707" t="s">
        <v>3696</v>
      </c>
      <c r="F707" s="15">
        <v>-44</v>
      </c>
      <c r="G707" t="s">
        <v>949</v>
      </c>
      <c r="H707" t="s">
        <v>1150</v>
      </c>
      <c r="I707" t="s">
        <v>951</v>
      </c>
      <c r="J707">
        <f>VLOOKUP(B707,自助退!B:G,5,FALSE)</f>
        <v>44</v>
      </c>
      <c r="K707" t="str">
        <f t="shared" si="11"/>
        <v/>
      </c>
    </row>
    <row r="708" spans="1:11" ht="14.25" hidden="1" customHeight="1">
      <c r="A708" s="45">
        <v>42906.621898148151</v>
      </c>
      <c r="B708" s="15">
        <v>307674</v>
      </c>
      <c r="C708" t="s">
        <v>3697</v>
      </c>
      <c r="D708" t="s">
        <v>3698</v>
      </c>
      <c r="E708" t="s">
        <v>3699</v>
      </c>
      <c r="F708" s="15">
        <v>-184</v>
      </c>
      <c r="G708" t="s">
        <v>949</v>
      </c>
      <c r="H708" t="s">
        <v>987</v>
      </c>
      <c r="I708" t="s">
        <v>951</v>
      </c>
      <c r="J708">
        <f>VLOOKUP(B708,自助退!B:G,5,FALSE)</f>
        <v>184</v>
      </c>
      <c r="K708" t="str">
        <f t="shared" si="11"/>
        <v/>
      </c>
    </row>
    <row r="709" spans="1:11" ht="14.25" hidden="1" customHeight="1">
      <c r="A709" s="45">
        <v>42906.627025462964</v>
      </c>
      <c r="B709" s="15">
        <v>308024</v>
      </c>
      <c r="C709" t="s">
        <v>3700</v>
      </c>
      <c r="D709" t="s">
        <v>3701</v>
      </c>
      <c r="E709" t="s">
        <v>3702</v>
      </c>
      <c r="F709" s="15">
        <v>-458</v>
      </c>
      <c r="G709" t="s">
        <v>949</v>
      </c>
      <c r="H709" t="s">
        <v>2855</v>
      </c>
      <c r="I709" t="s">
        <v>951</v>
      </c>
      <c r="J709">
        <f>VLOOKUP(B709,自助退!B:G,5,FALSE)</f>
        <v>458</v>
      </c>
      <c r="K709" t="str">
        <f t="shared" si="11"/>
        <v/>
      </c>
    </row>
    <row r="710" spans="1:11" ht="14.25" hidden="1" customHeight="1">
      <c r="A710" s="45">
        <v>42906.635636574072</v>
      </c>
      <c r="B710" s="15">
        <v>308577</v>
      </c>
      <c r="C710" t="s">
        <v>3703</v>
      </c>
      <c r="D710" t="s">
        <v>3704</v>
      </c>
      <c r="E710" t="s">
        <v>3705</v>
      </c>
      <c r="F710" s="15">
        <v>-482</v>
      </c>
      <c r="G710" t="s">
        <v>949</v>
      </c>
      <c r="H710" t="s">
        <v>1392</v>
      </c>
      <c r="I710" t="s">
        <v>951</v>
      </c>
      <c r="J710">
        <f>VLOOKUP(B710,自助退!B:G,5,FALSE)</f>
        <v>482</v>
      </c>
      <c r="K710" t="str">
        <f t="shared" si="11"/>
        <v/>
      </c>
    </row>
    <row r="711" spans="1:11" ht="14.25" hidden="1" customHeight="1">
      <c r="A711" s="45">
        <v>42906.639988425923</v>
      </c>
      <c r="B711" s="15">
        <v>308863</v>
      </c>
      <c r="C711" t="s">
        <v>3706</v>
      </c>
      <c r="D711" t="s">
        <v>3707</v>
      </c>
      <c r="E711" t="s">
        <v>3708</v>
      </c>
      <c r="F711" s="15">
        <v>-180</v>
      </c>
      <c r="G711" t="s">
        <v>949</v>
      </c>
      <c r="H711" t="s">
        <v>960</v>
      </c>
      <c r="I711" t="s">
        <v>951</v>
      </c>
      <c r="J711">
        <f>VLOOKUP(B711,自助退!B:G,5,FALSE)</f>
        <v>180</v>
      </c>
      <c r="K711" t="str">
        <f t="shared" si="11"/>
        <v/>
      </c>
    </row>
    <row r="712" spans="1:11" ht="14.25" hidden="1" customHeight="1">
      <c r="A712" s="45">
        <v>42906.639988425923</v>
      </c>
      <c r="B712" s="15">
        <v>308864</v>
      </c>
      <c r="C712" t="s">
        <v>3709</v>
      </c>
      <c r="D712" t="s">
        <v>3710</v>
      </c>
      <c r="E712" t="s">
        <v>3711</v>
      </c>
      <c r="F712" s="15">
        <v>-50</v>
      </c>
      <c r="G712" t="s">
        <v>949</v>
      </c>
      <c r="H712" t="s">
        <v>1281</v>
      </c>
      <c r="I712" t="s">
        <v>951</v>
      </c>
      <c r="J712">
        <f>VLOOKUP(B712,自助退!B:G,5,FALSE)</f>
        <v>50</v>
      </c>
      <c r="K712" t="str">
        <f t="shared" si="11"/>
        <v/>
      </c>
    </row>
    <row r="713" spans="1:11" ht="14.25" hidden="1" customHeight="1">
      <c r="A713" s="45">
        <v>42906.640231481484</v>
      </c>
      <c r="B713" s="15">
        <v>308880</v>
      </c>
      <c r="C713" t="s">
        <v>3712</v>
      </c>
      <c r="D713" t="s">
        <v>3710</v>
      </c>
      <c r="E713" t="s">
        <v>3711</v>
      </c>
      <c r="F713" s="15">
        <v>-950</v>
      </c>
      <c r="G713" t="s">
        <v>949</v>
      </c>
      <c r="H713" t="s">
        <v>1281</v>
      </c>
      <c r="I713" t="s">
        <v>951</v>
      </c>
      <c r="J713">
        <f>VLOOKUP(B713,自助退!B:G,5,FALSE)</f>
        <v>950</v>
      </c>
      <c r="K713" t="str">
        <f t="shared" si="11"/>
        <v/>
      </c>
    </row>
    <row r="714" spans="1:11" ht="14.25" hidden="1" customHeight="1">
      <c r="A714" s="45">
        <v>42906.642199074071</v>
      </c>
      <c r="B714" s="15">
        <v>308987</v>
      </c>
      <c r="C714" t="s">
        <v>3713</v>
      </c>
      <c r="D714" t="s">
        <v>3714</v>
      </c>
      <c r="E714" t="s">
        <v>3711</v>
      </c>
      <c r="F714" s="15">
        <v>-9</v>
      </c>
      <c r="G714" t="s">
        <v>949</v>
      </c>
      <c r="H714" t="s">
        <v>1247</v>
      </c>
      <c r="I714" t="s">
        <v>951</v>
      </c>
      <c r="J714">
        <f>VLOOKUP(B714,自助退!B:G,5,FALSE)</f>
        <v>9</v>
      </c>
      <c r="K714" t="str">
        <f t="shared" si="11"/>
        <v/>
      </c>
    </row>
    <row r="715" spans="1:11" ht="14.25" hidden="1" customHeight="1">
      <c r="A715" s="45">
        <v>42906.645138888889</v>
      </c>
      <c r="B715" s="15">
        <v>309148</v>
      </c>
      <c r="C715" t="s">
        <v>3715</v>
      </c>
      <c r="D715" t="s">
        <v>3716</v>
      </c>
      <c r="E715" t="s">
        <v>3717</v>
      </c>
      <c r="F715" s="15">
        <v>-14</v>
      </c>
      <c r="G715" t="s">
        <v>949</v>
      </c>
      <c r="H715" t="s">
        <v>1034</v>
      </c>
      <c r="I715" t="s">
        <v>951</v>
      </c>
      <c r="J715">
        <f>VLOOKUP(B715,自助退!B:G,5,FALSE)</f>
        <v>14</v>
      </c>
      <c r="K715" t="str">
        <f t="shared" si="11"/>
        <v/>
      </c>
    </row>
    <row r="716" spans="1:11" ht="14.25" hidden="1" customHeight="1">
      <c r="A716" s="45">
        <v>42906.647916666669</v>
      </c>
      <c r="B716" s="15">
        <v>309307</v>
      </c>
      <c r="C716" t="s">
        <v>3718</v>
      </c>
      <c r="D716" t="s">
        <v>3719</v>
      </c>
      <c r="E716" t="s">
        <v>3720</v>
      </c>
      <c r="F716" s="15">
        <v>-73</v>
      </c>
      <c r="G716" t="s">
        <v>949</v>
      </c>
      <c r="H716" t="s">
        <v>968</v>
      </c>
      <c r="I716" t="s">
        <v>951</v>
      </c>
      <c r="J716">
        <f>VLOOKUP(B716,自助退!B:G,5,FALSE)</f>
        <v>73</v>
      </c>
      <c r="K716" t="str">
        <f t="shared" si="11"/>
        <v/>
      </c>
    </row>
    <row r="717" spans="1:11" ht="14.25" hidden="1" customHeight="1">
      <c r="A717" s="45">
        <v>42906.648321759261</v>
      </c>
      <c r="B717" s="15">
        <v>309334</v>
      </c>
      <c r="C717" t="s">
        <v>3721</v>
      </c>
      <c r="D717" t="s">
        <v>3722</v>
      </c>
      <c r="E717" t="s">
        <v>3723</v>
      </c>
      <c r="F717" s="15">
        <v>-372</v>
      </c>
      <c r="G717" t="s">
        <v>949</v>
      </c>
      <c r="H717" t="s">
        <v>1094</v>
      </c>
      <c r="I717" t="s">
        <v>951</v>
      </c>
      <c r="J717">
        <f>VLOOKUP(B717,自助退!B:G,5,FALSE)</f>
        <v>372</v>
      </c>
      <c r="K717" t="str">
        <f t="shared" si="11"/>
        <v/>
      </c>
    </row>
    <row r="718" spans="1:11" ht="14.25" hidden="1" customHeight="1">
      <c r="A718" s="45">
        <v>42906.66777777778</v>
      </c>
      <c r="B718" s="15">
        <v>310460</v>
      </c>
      <c r="C718" t="s">
        <v>3724</v>
      </c>
      <c r="D718" t="s">
        <v>3725</v>
      </c>
      <c r="E718" t="s">
        <v>3726</v>
      </c>
      <c r="F718" s="15">
        <v>-3728</v>
      </c>
      <c r="G718" t="s">
        <v>949</v>
      </c>
      <c r="H718" t="s">
        <v>2848</v>
      </c>
      <c r="I718" t="s">
        <v>951</v>
      </c>
      <c r="J718">
        <f>VLOOKUP(B718,自助退!B:G,5,FALSE)</f>
        <v>3728</v>
      </c>
      <c r="K718" t="str">
        <f t="shared" si="11"/>
        <v/>
      </c>
    </row>
    <row r="719" spans="1:11" ht="14.25" hidden="1" customHeight="1">
      <c r="A719" s="45">
        <v>42906.67050925926</v>
      </c>
      <c r="B719" s="15">
        <v>310617</v>
      </c>
      <c r="C719" t="s">
        <v>3727</v>
      </c>
      <c r="D719" t="s">
        <v>3728</v>
      </c>
      <c r="E719" t="s">
        <v>3729</v>
      </c>
      <c r="F719" s="15">
        <v>-7</v>
      </c>
      <c r="G719" t="s">
        <v>949</v>
      </c>
      <c r="H719" t="s">
        <v>1079</v>
      </c>
      <c r="I719" t="s">
        <v>951</v>
      </c>
      <c r="J719">
        <f>VLOOKUP(B719,自助退!B:G,5,FALSE)</f>
        <v>7</v>
      </c>
      <c r="K719" t="str">
        <f t="shared" si="11"/>
        <v/>
      </c>
    </row>
    <row r="720" spans="1:11" ht="14.25" hidden="1" customHeight="1">
      <c r="A720" s="45">
        <v>42906.672083333331</v>
      </c>
      <c r="B720" s="15">
        <v>310698</v>
      </c>
      <c r="C720" t="s">
        <v>3730</v>
      </c>
      <c r="D720" t="s">
        <v>3731</v>
      </c>
      <c r="E720" t="s">
        <v>3732</v>
      </c>
      <c r="F720" s="15">
        <v>-20</v>
      </c>
      <c r="G720" t="s">
        <v>949</v>
      </c>
      <c r="H720" t="s">
        <v>994</v>
      </c>
      <c r="I720" t="s">
        <v>951</v>
      </c>
      <c r="J720">
        <f>VLOOKUP(B720,自助退!B:G,5,FALSE)</f>
        <v>20</v>
      </c>
      <c r="K720" t="str">
        <f t="shared" si="11"/>
        <v/>
      </c>
    </row>
    <row r="721" spans="1:11" ht="14.25" hidden="1" customHeight="1">
      <c r="A721" s="45">
        <v>42906.672372685185</v>
      </c>
      <c r="B721" s="15">
        <v>310730</v>
      </c>
      <c r="C721" t="s">
        <v>3733</v>
      </c>
      <c r="D721" t="s">
        <v>3734</v>
      </c>
      <c r="E721" t="s">
        <v>3735</v>
      </c>
      <c r="F721" s="15">
        <v>-621</v>
      </c>
      <c r="G721" t="s">
        <v>949</v>
      </c>
      <c r="H721" t="s">
        <v>1120</v>
      </c>
      <c r="I721" t="s">
        <v>951</v>
      </c>
      <c r="J721">
        <f>VLOOKUP(B721,自助退!B:G,5,FALSE)</f>
        <v>621</v>
      </c>
      <c r="K721" t="str">
        <f t="shared" si="11"/>
        <v/>
      </c>
    </row>
    <row r="722" spans="1:11" ht="14.25" hidden="1" customHeight="1">
      <c r="A722" s="45">
        <v>42906.672511574077</v>
      </c>
      <c r="B722" s="15">
        <v>310738</v>
      </c>
      <c r="C722" t="s">
        <v>3736</v>
      </c>
      <c r="D722" t="s">
        <v>3737</v>
      </c>
      <c r="E722" t="s">
        <v>3738</v>
      </c>
      <c r="F722" s="15">
        <v>-11</v>
      </c>
      <c r="G722" t="s">
        <v>949</v>
      </c>
      <c r="H722" t="s">
        <v>994</v>
      </c>
      <c r="I722" t="s">
        <v>951</v>
      </c>
      <c r="J722">
        <f>VLOOKUP(B722,自助退!B:G,5,FALSE)</f>
        <v>11</v>
      </c>
      <c r="K722" t="str">
        <f t="shared" si="11"/>
        <v/>
      </c>
    </row>
    <row r="723" spans="1:11" ht="14.25" hidden="1" customHeight="1">
      <c r="A723" s="45">
        <v>42906.678657407407</v>
      </c>
      <c r="B723" s="15">
        <v>311113</v>
      </c>
      <c r="C723" t="s">
        <v>3739</v>
      </c>
      <c r="D723" t="s">
        <v>3740</v>
      </c>
      <c r="E723" t="s">
        <v>3741</v>
      </c>
      <c r="F723" s="15">
        <v>-135</v>
      </c>
      <c r="G723" t="s">
        <v>949</v>
      </c>
      <c r="H723" t="s">
        <v>2432</v>
      </c>
      <c r="I723" t="s">
        <v>951</v>
      </c>
      <c r="J723">
        <f>VLOOKUP(B723,自助退!B:G,5,FALSE)</f>
        <v>135</v>
      </c>
      <c r="K723" t="str">
        <f t="shared" si="11"/>
        <v/>
      </c>
    </row>
    <row r="724" spans="1:11" ht="14.25" hidden="1" customHeight="1">
      <c r="A724" s="45">
        <v>42906.682928240742</v>
      </c>
      <c r="B724" s="15">
        <v>311369</v>
      </c>
      <c r="C724" t="s">
        <v>3742</v>
      </c>
      <c r="D724" t="s">
        <v>3743</v>
      </c>
      <c r="E724" t="s">
        <v>3744</v>
      </c>
      <c r="F724" s="15">
        <v>-850</v>
      </c>
      <c r="G724" t="s">
        <v>949</v>
      </c>
      <c r="H724" t="s">
        <v>1034</v>
      </c>
      <c r="I724" t="s">
        <v>951</v>
      </c>
      <c r="J724">
        <f>VLOOKUP(B724,自助退!B:G,5,FALSE)</f>
        <v>850</v>
      </c>
      <c r="K724" t="str">
        <f t="shared" si="11"/>
        <v/>
      </c>
    </row>
    <row r="725" spans="1:11" ht="14.25" hidden="1" customHeight="1">
      <c r="A725" s="45">
        <v>42906.683356481481</v>
      </c>
      <c r="B725" s="15">
        <v>311393</v>
      </c>
      <c r="C725" t="s">
        <v>3745</v>
      </c>
      <c r="D725" t="s">
        <v>3746</v>
      </c>
      <c r="E725" t="s">
        <v>3747</v>
      </c>
      <c r="F725" s="15">
        <v>-180</v>
      </c>
      <c r="G725" t="s">
        <v>949</v>
      </c>
      <c r="H725" t="s">
        <v>1034</v>
      </c>
      <c r="I725" t="s">
        <v>951</v>
      </c>
      <c r="J725">
        <f>VLOOKUP(B725,自助退!B:G,5,FALSE)</f>
        <v>180</v>
      </c>
      <c r="K725" t="str">
        <f t="shared" si="11"/>
        <v/>
      </c>
    </row>
    <row r="726" spans="1:11" ht="14.25" hidden="1" customHeight="1">
      <c r="A726" s="45">
        <v>42906.685185185182</v>
      </c>
      <c r="B726" s="15">
        <v>311482</v>
      </c>
      <c r="C726" t="s">
        <v>3748</v>
      </c>
      <c r="D726" t="s">
        <v>3749</v>
      </c>
      <c r="E726" t="s">
        <v>3750</v>
      </c>
      <c r="F726" s="15">
        <v>-320</v>
      </c>
      <c r="G726" t="s">
        <v>949</v>
      </c>
      <c r="H726" t="s">
        <v>1023</v>
      </c>
      <c r="I726" t="s">
        <v>951</v>
      </c>
      <c r="J726">
        <f>VLOOKUP(B726,自助退!B:G,5,FALSE)</f>
        <v>320</v>
      </c>
      <c r="K726" t="str">
        <f t="shared" si="11"/>
        <v/>
      </c>
    </row>
    <row r="727" spans="1:11" ht="14.25" hidden="1" customHeight="1">
      <c r="A727" s="45">
        <v>42906.692129629628</v>
      </c>
      <c r="B727" s="15">
        <v>311820</v>
      </c>
      <c r="C727" t="s">
        <v>3751</v>
      </c>
      <c r="D727" t="s">
        <v>3752</v>
      </c>
      <c r="E727" t="s">
        <v>3753</v>
      </c>
      <c r="F727" s="15">
        <v>-188</v>
      </c>
      <c r="G727" t="s">
        <v>949</v>
      </c>
      <c r="H727" t="s">
        <v>1065</v>
      </c>
      <c r="I727" t="s">
        <v>951</v>
      </c>
      <c r="J727">
        <f>VLOOKUP(B727,自助退!B:G,5,FALSE)</f>
        <v>188</v>
      </c>
      <c r="K727" t="str">
        <f t="shared" si="11"/>
        <v/>
      </c>
    </row>
    <row r="728" spans="1:11" ht="14.25" hidden="1" customHeight="1">
      <c r="A728" s="45">
        <v>42906.693692129629</v>
      </c>
      <c r="B728" s="15">
        <v>311894</v>
      </c>
      <c r="C728" t="s">
        <v>3754</v>
      </c>
      <c r="D728" t="s">
        <v>3755</v>
      </c>
      <c r="E728" t="s">
        <v>3756</v>
      </c>
      <c r="F728" s="15">
        <v>-20</v>
      </c>
      <c r="G728" t="s">
        <v>949</v>
      </c>
      <c r="H728" t="s">
        <v>1079</v>
      </c>
      <c r="I728" t="s">
        <v>951</v>
      </c>
      <c r="J728">
        <f>VLOOKUP(B728,自助退!B:G,5,FALSE)</f>
        <v>20</v>
      </c>
      <c r="K728" t="str">
        <f t="shared" si="11"/>
        <v/>
      </c>
    </row>
    <row r="729" spans="1:11" ht="14.25" hidden="1" customHeight="1">
      <c r="A729" s="45">
        <v>42906.694525462961</v>
      </c>
      <c r="B729" s="15">
        <v>311935</v>
      </c>
      <c r="C729" t="s">
        <v>3757</v>
      </c>
      <c r="D729" t="s">
        <v>3758</v>
      </c>
      <c r="E729" t="s">
        <v>3759</v>
      </c>
      <c r="F729" s="15">
        <v>-2</v>
      </c>
      <c r="G729" t="s">
        <v>949</v>
      </c>
      <c r="H729" t="s">
        <v>972</v>
      </c>
      <c r="I729" t="s">
        <v>951</v>
      </c>
      <c r="J729">
        <f>VLOOKUP(B729,自助退!B:G,5,FALSE)</f>
        <v>2</v>
      </c>
      <c r="K729" t="str">
        <f t="shared" si="11"/>
        <v/>
      </c>
    </row>
    <row r="730" spans="1:11" ht="14.25" hidden="1" customHeight="1">
      <c r="A730" s="45">
        <v>42906.696736111109</v>
      </c>
      <c r="B730" s="15">
        <v>312057</v>
      </c>
      <c r="C730" t="s">
        <v>3760</v>
      </c>
      <c r="D730" t="s">
        <v>3725</v>
      </c>
      <c r="E730" t="s">
        <v>3726</v>
      </c>
      <c r="F730" s="15">
        <v>-10</v>
      </c>
      <c r="G730" t="s">
        <v>949</v>
      </c>
      <c r="H730" t="s">
        <v>1459</v>
      </c>
      <c r="I730" t="s">
        <v>951</v>
      </c>
      <c r="J730">
        <f>VLOOKUP(B730,自助退!B:G,5,FALSE)</f>
        <v>10</v>
      </c>
      <c r="K730" t="str">
        <f t="shared" si="11"/>
        <v/>
      </c>
    </row>
    <row r="731" spans="1:11" ht="14.25" hidden="1" customHeight="1">
      <c r="A731" s="45">
        <v>42906.70171296296</v>
      </c>
      <c r="B731" s="15">
        <v>312266</v>
      </c>
      <c r="C731" t="s">
        <v>3761</v>
      </c>
      <c r="D731" t="s">
        <v>3677</v>
      </c>
      <c r="E731" t="s">
        <v>3678</v>
      </c>
      <c r="F731" s="15">
        <v>-2000</v>
      </c>
      <c r="G731" t="s">
        <v>949</v>
      </c>
      <c r="H731" t="s">
        <v>1281</v>
      </c>
      <c r="I731" t="s">
        <v>951</v>
      </c>
      <c r="J731">
        <f>VLOOKUP(B731,自助退!B:G,5,FALSE)</f>
        <v>2000</v>
      </c>
      <c r="K731" t="str">
        <f t="shared" si="11"/>
        <v/>
      </c>
    </row>
    <row r="732" spans="1:11" ht="14.25" hidden="1" customHeight="1">
      <c r="A732" s="45">
        <v>42906.702048611114</v>
      </c>
      <c r="B732" s="15">
        <v>312273</v>
      </c>
      <c r="C732" t="s">
        <v>3762</v>
      </c>
      <c r="D732" t="s">
        <v>3677</v>
      </c>
      <c r="E732" t="s">
        <v>3678</v>
      </c>
      <c r="F732" s="15">
        <v>-443</v>
      </c>
      <c r="G732" t="s">
        <v>949</v>
      </c>
      <c r="H732" t="s">
        <v>1281</v>
      </c>
      <c r="I732" t="s">
        <v>951</v>
      </c>
      <c r="J732">
        <f>VLOOKUP(B732,自助退!B:G,5,FALSE)</f>
        <v>443</v>
      </c>
      <c r="K732" t="str">
        <f t="shared" si="11"/>
        <v/>
      </c>
    </row>
    <row r="733" spans="1:11" ht="14.25" hidden="1" customHeight="1">
      <c r="A733" s="45">
        <v>42906.725462962961</v>
      </c>
      <c r="B733" s="15">
        <v>313079</v>
      </c>
      <c r="C733" t="s">
        <v>3763</v>
      </c>
      <c r="D733" t="s">
        <v>3764</v>
      </c>
      <c r="E733" t="s">
        <v>3753</v>
      </c>
      <c r="F733" s="15">
        <v>-169</v>
      </c>
      <c r="G733" t="s">
        <v>949</v>
      </c>
      <c r="H733" t="s">
        <v>1069</v>
      </c>
      <c r="I733" t="s">
        <v>951</v>
      </c>
      <c r="J733">
        <f>VLOOKUP(B733,自助退!B:G,5,FALSE)</f>
        <v>169</v>
      </c>
      <c r="K733" t="str">
        <f t="shared" si="11"/>
        <v/>
      </c>
    </row>
    <row r="734" spans="1:11" ht="14.25" hidden="1" customHeight="1">
      <c r="A734" s="45">
        <v>42906.725995370369</v>
      </c>
      <c r="B734" s="15">
        <v>313082</v>
      </c>
      <c r="C734" t="s">
        <v>3765</v>
      </c>
      <c r="D734" t="s">
        <v>3766</v>
      </c>
      <c r="E734" t="s">
        <v>3767</v>
      </c>
      <c r="F734" s="15">
        <v>-77</v>
      </c>
      <c r="G734" t="s">
        <v>949</v>
      </c>
      <c r="H734" t="s">
        <v>1281</v>
      </c>
      <c r="I734" t="s">
        <v>951</v>
      </c>
      <c r="J734">
        <f>VLOOKUP(B734,自助退!B:G,5,FALSE)</f>
        <v>77</v>
      </c>
      <c r="K734" t="str">
        <f t="shared" si="11"/>
        <v/>
      </c>
    </row>
    <row r="735" spans="1:11" ht="14.25" hidden="1" customHeight="1">
      <c r="A735" s="45">
        <v>42906.731180555558</v>
      </c>
      <c r="B735" s="15">
        <v>313208</v>
      </c>
      <c r="C735" t="s">
        <v>3768</v>
      </c>
      <c r="D735" t="s">
        <v>3769</v>
      </c>
      <c r="E735" t="s">
        <v>3770</v>
      </c>
      <c r="F735" s="15">
        <v>-100</v>
      </c>
      <c r="G735" t="s">
        <v>949</v>
      </c>
      <c r="H735" t="s">
        <v>3615</v>
      </c>
      <c r="I735" t="s">
        <v>951</v>
      </c>
      <c r="J735">
        <f>VLOOKUP(B735,自助退!B:G,5,FALSE)</f>
        <v>100</v>
      </c>
      <c r="K735" t="str">
        <f t="shared" si="11"/>
        <v/>
      </c>
    </row>
    <row r="736" spans="1:11" ht="14.25" hidden="1" customHeight="1">
      <c r="A736" s="45">
        <v>42906.743611111109</v>
      </c>
      <c r="B736" s="15">
        <v>313439</v>
      </c>
      <c r="C736" t="s">
        <v>3771</v>
      </c>
      <c r="D736" t="s">
        <v>3772</v>
      </c>
      <c r="E736" t="s">
        <v>3773</v>
      </c>
      <c r="F736" s="15">
        <v>-370</v>
      </c>
      <c r="G736" t="s">
        <v>949</v>
      </c>
      <c r="H736" t="s">
        <v>1274</v>
      </c>
      <c r="I736" t="s">
        <v>951</v>
      </c>
      <c r="J736">
        <f>VLOOKUP(B736,自助退!B:G,5,FALSE)</f>
        <v>370</v>
      </c>
      <c r="K736" t="str">
        <f t="shared" si="11"/>
        <v/>
      </c>
    </row>
    <row r="737" spans="1:11" ht="14.25" hidden="1" customHeight="1">
      <c r="A737" s="45">
        <v>42906.764282407406</v>
      </c>
      <c r="B737" s="15">
        <v>313595</v>
      </c>
      <c r="C737" t="s">
        <v>3774</v>
      </c>
      <c r="D737" t="s">
        <v>3775</v>
      </c>
      <c r="E737" t="s">
        <v>3776</v>
      </c>
      <c r="F737" s="15">
        <v>-40</v>
      </c>
      <c r="G737" t="s">
        <v>949</v>
      </c>
      <c r="H737" t="s">
        <v>2925</v>
      </c>
      <c r="I737" t="s">
        <v>951</v>
      </c>
      <c r="J737">
        <f>VLOOKUP(B737,自助退!B:G,5,FALSE)</f>
        <v>40</v>
      </c>
      <c r="K737" t="str">
        <f t="shared" si="11"/>
        <v/>
      </c>
    </row>
    <row r="738" spans="1:11" ht="14.25" hidden="1" customHeight="1">
      <c r="A738" s="45">
        <v>42906.819351851853</v>
      </c>
      <c r="B738" s="15">
        <v>313757</v>
      </c>
      <c r="C738" t="s">
        <v>3777</v>
      </c>
      <c r="D738" t="s">
        <v>3778</v>
      </c>
      <c r="E738" t="s">
        <v>3779</v>
      </c>
      <c r="F738" s="15">
        <v>-7</v>
      </c>
      <c r="G738" t="s">
        <v>949</v>
      </c>
      <c r="H738" t="s">
        <v>1139</v>
      </c>
      <c r="I738" t="s">
        <v>951</v>
      </c>
      <c r="J738">
        <f>VLOOKUP(B738,自助退!B:G,5,FALSE)</f>
        <v>7</v>
      </c>
      <c r="K738" t="str">
        <f t="shared" si="11"/>
        <v/>
      </c>
    </row>
    <row r="739" spans="1:11" ht="13.5" hidden="1" customHeight="1">
      <c r="A739" s="48">
        <v>42907.333055555559</v>
      </c>
      <c r="B739" s="43">
        <v>314938</v>
      </c>
      <c r="C739" s="43" t="s">
        <v>6082</v>
      </c>
      <c r="D739" s="43" t="s">
        <v>8825</v>
      </c>
      <c r="E739" s="43" t="s">
        <v>7543</v>
      </c>
      <c r="F739" s="44">
        <v>-294</v>
      </c>
      <c r="G739" s="43" t="s">
        <v>949</v>
      </c>
      <c r="H739" s="43" t="s">
        <v>1001</v>
      </c>
      <c r="I739" s="43" t="s">
        <v>951</v>
      </c>
      <c r="J739">
        <f>VLOOKUP(B739,自助退!B:G,5,FALSE)</f>
        <v>294</v>
      </c>
      <c r="K739" t="str">
        <f t="shared" si="11"/>
        <v/>
      </c>
    </row>
    <row r="740" spans="1:11" ht="13.5" hidden="1" customHeight="1">
      <c r="A740" s="48">
        <v>42907.391817129632</v>
      </c>
      <c r="B740" s="43">
        <v>319577</v>
      </c>
      <c r="C740" s="43" t="s">
        <v>6086</v>
      </c>
      <c r="D740" s="43" t="s">
        <v>8826</v>
      </c>
      <c r="E740" s="43" t="s">
        <v>7546</v>
      </c>
      <c r="F740" s="44">
        <v>-312</v>
      </c>
      <c r="G740" s="43" t="s">
        <v>949</v>
      </c>
      <c r="H740" s="43" t="s">
        <v>1459</v>
      </c>
      <c r="I740" s="43" t="s">
        <v>951</v>
      </c>
      <c r="J740">
        <f>VLOOKUP(B740,自助退!B:G,5,FALSE)</f>
        <v>312</v>
      </c>
      <c r="K740" t="str">
        <f t="shared" si="11"/>
        <v/>
      </c>
    </row>
    <row r="741" spans="1:11" ht="13.5" hidden="1" customHeight="1">
      <c r="A741" s="48">
        <v>42907.396828703706</v>
      </c>
      <c r="B741" s="43">
        <v>320068</v>
      </c>
      <c r="C741" s="43" t="s">
        <v>6090</v>
      </c>
      <c r="D741" s="43" t="s">
        <v>8827</v>
      </c>
      <c r="E741" s="43" t="s">
        <v>7549</v>
      </c>
      <c r="F741" s="44">
        <v>-900</v>
      </c>
      <c r="G741" s="43" t="s">
        <v>949</v>
      </c>
      <c r="H741" s="43" t="s">
        <v>1247</v>
      </c>
      <c r="I741" s="43" t="s">
        <v>951</v>
      </c>
      <c r="J741">
        <f>VLOOKUP(B741,自助退!B:G,5,FALSE)</f>
        <v>900</v>
      </c>
      <c r="K741" t="str">
        <f t="shared" si="11"/>
        <v/>
      </c>
    </row>
    <row r="742" spans="1:11" ht="13.5" hidden="1" customHeight="1">
      <c r="A742" s="48">
        <v>42907.401388888888</v>
      </c>
      <c r="B742" s="43">
        <v>320494</v>
      </c>
      <c r="C742" s="43" t="s">
        <v>6094</v>
      </c>
      <c r="D742" s="43" t="s">
        <v>8828</v>
      </c>
      <c r="E742" s="43" t="s">
        <v>7552</v>
      </c>
      <c r="F742" s="44">
        <v>-20</v>
      </c>
      <c r="G742" s="43" t="s">
        <v>949</v>
      </c>
      <c r="H742" s="43" t="s">
        <v>1053</v>
      </c>
      <c r="I742" s="43" t="s">
        <v>951</v>
      </c>
      <c r="J742">
        <f>VLOOKUP(B742,自助退!B:G,5,FALSE)</f>
        <v>20</v>
      </c>
      <c r="K742" t="str">
        <f t="shared" si="11"/>
        <v/>
      </c>
    </row>
    <row r="743" spans="1:11" ht="13.5" hidden="1" customHeight="1">
      <c r="A743" s="48">
        <v>42907.422037037039</v>
      </c>
      <c r="B743" s="43">
        <v>322122</v>
      </c>
      <c r="C743" s="43" t="s">
        <v>6098</v>
      </c>
      <c r="D743" s="43" t="s">
        <v>8829</v>
      </c>
      <c r="E743" s="43" t="s">
        <v>7555</v>
      </c>
      <c r="F743" s="44">
        <v>-500</v>
      </c>
      <c r="G743" s="43" t="s">
        <v>949</v>
      </c>
      <c r="H743" s="43" t="s">
        <v>9241</v>
      </c>
      <c r="I743" s="43" t="s">
        <v>951</v>
      </c>
      <c r="J743">
        <f>VLOOKUP(B743,自助退!B:G,5,FALSE)</f>
        <v>500</v>
      </c>
      <c r="K743" t="str">
        <f t="shared" si="11"/>
        <v/>
      </c>
    </row>
    <row r="744" spans="1:11" ht="13.5" hidden="1" customHeight="1">
      <c r="A744" s="48">
        <v>42907.42328703704</v>
      </c>
      <c r="B744" s="43">
        <v>322240</v>
      </c>
      <c r="C744" s="43" t="s">
        <v>6103</v>
      </c>
      <c r="D744" s="43" t="s">
        <v>8830</v>
      </c>
      <c r="E744" s="43" t="s">
        <v>7558</v>
      </c>
      <c r="F744" s="44">
        <v>-63</v>
      </c>
      <c r="G744" s="43" t="s">
        <v>949</v>
      </c>
      <c r="H744" s="43" t="s">
        <v>1001</v>
      </c>
      <c r="I744" s="43" t="s">
        <v>951</v>
      </c>
      <c r="J744">
        <f>VLOOKUP(B744,自助退!B:G,5,FALSE)</f>
        <v>63</v>
      </c>
      <c r="K744" t="str">
        <f t="shared" si="11"/>
        <v/>
      </c>
    </row>
    <row r="745" spans="1:11" ht="13.5" hidden="1" customHeight="1">
      <c r="A745" s="48">
        <v>42907.441724537035</v>
      </c>
      <c r="B745" s="43">
        <v>323662</v>
      </c>
      <c r="C745" s="43" t="s">
        <v>6107</v>
      </c>
      <c r="D745" s="43" t="s">
        <v>8831</v>
      </c>
      <c r="E745" s="43" t="s">
        <v>7561</v>
      </c>
      <c r="F745" s="44">
        <v>-274</v>
      </c>
      <c r="G745" s="43" t="s">
        <v>949</v>
      </c>
      <c r="H745" s="43" t="s">
        <v>1021</v>
      </c>
      <c r="I745" s="43" t="s">
        <v>951</v>
      </c>
      <c r="J745">
        <f>VLOOKUP(B745,自助退!B:G,5,FALSE)</f>
        <v>274</v>
      </c>
      <c r="K745" t="str">
        <f t="shared" si="11"/>
        <v/>
      </c>
    </row>
    <row r="746" spans="1:11" ht="13.5" hidden="1" customHeight="1">
      <c r="A746" s="48">
        <v>42907.445891203701</v>
      </c>
      <c r="B746" s="43">
        <v>323971</v>
      </c>
      <c r="C746" s="43" t="s">
        <v>2829</v>
      </c>
      <c r="D746" s="43" t="s">
        <v>2830</v>
      </c>
      <c r="E746" s="43" t="s">
        <v>2831</v>
      </c>
      <c r="F746" s="44">
        <v>-17</v>
      </c>
      <c r="G746" s="43" t="s">
        <v>949</v>
      </c>
      <c r="H746" s="43" t="s">
        <v>1150</v>
      </c>
      <c r="I746" s="43" t="s">
        <v>951</v>
      </c>
      <c r="J746">
        <f>VLOOKUP(B746,自助退!B:G,5,FALSE)</f>
        <v>17</v>
      </c>
      <c r="K746" t="str">
        <f t="shared" si="11"/>
        <v/>
      </c>
    </row>
    <row r="747" spans="1:11" ht="13.5" hidden="1" customHeight="1">
      <c r="A747" s="48">
        <v>42907.449305555558</v>
      </c>
      <c r="B747" s="43">
        <v>324222</v>
      </c>
      <c r="C747" s="43" t="s">
        <v>6112</v>
      </c>
      <c r="D747" s="43" t="s">
        <v>8832</v>
      </c>
      <c r="E747" s="43" t="s">
        <v>7566</v>
      </c>
      <c r="F747" s="44">
        <v>-300</v>
      </c>
      <c r="G747" s="43" t="s">
        <v>949</v>
      </c>
      <c r="H747" s="43" t="s">
        <v>1023</v>
      </c>
      <c r="I747" s="43" t="s">
        <v>951</v>
      </c>
      <c r="J747">
        <f>VLOOKUP(B747,自助退!B:G,5,FALSE)</f>
        <v>300</v>
      </c>
      <c r="K747" t="str">
        <f t="shared" si="11"/>
        <v/>
      </c>
    </row>
    <row r="748" spans="1:11" ht="13.5" hidden="1" customHeight="1">
      <c r="A748" s="48">
        <v>42907.455740740741</v>
      </c>
      <c r="B748" s="43">
        <v>324748</v>
      </c>
      <c r="C748" s="43" t="s">
        <v>6116</v>
      </c>
      <c r="D748" s="43" t="s">
        <v>8833</v>
      </c>
      <c r="E748" s="43" t="s">
        <v>7569</v>
      </c>
      <c r="F748" s="44">
        <v>-845</v>
      </c>
      <c r="G748" s="43" t="s">
        <v>949</v>
      </c>
      <c r="H748" s="43" t="s">
        <v>1274</v>
      </c>
      <c r="I748" s="43" t="s">
        <v>951</v>
      </c>
      <c r="J748">
        <f>VLOOKUP(B748,自助退!B:G,5,FALSE)</f>
        <v>845</v>
      </c>
      <c r="K748" t="str">
        <f t="shared" si="11"/>
        <v/>
      </c>
    </row>
    <row r="749" spans="1:11" ht="13.5" hidden="1" customHeight="1">
      <c r="A749" s="48">
        <v>42907.457395833335</v>
      </c>
      <c r="B749" s="43">
        <v>324866</v>
      </c>
      <c r="C749" s="43" t="s">
        <v>2829</v>
      </c>
      <c r="D749" s="43" t="s">
        <v>2830</v>
      </c>
      <c r="E749" s="43" t="s">
        <v>2831</v>
      </c>
      <c r="F749" s="44">
        <v>-10</v>
      </c>
      <c r="G749" s="43" t="s">
        <v>949</v>
      </c>
      <c r="H749" s="43" t="s">
        <v>1150</v>
      </c>
      <c r="I749" s="43" t="s">
        <v>951</v>
      </c>
      <c r="J749">
        <f>VLOOKUP(B749,自助退!B:G,5,FALSE)</f>
        <v>10</v>
      </c>
      <c r="K749" t="str">
        <f t="shared" si="11"/>
        <v/>
      </c>
    </row>
    <row r="750" spans="1:11" ht="13.5" hidden="1" customHeight="1">
      <c r="A750" s="48">
        <v>42907.461099537039</v>
      </c>
      <c r="B750" s="43">
        <v>325138</v>
      </c>
      <c r="C750" s="43" t="s">
        <v>6120</v>
      </c>
      <c r="D750" s="43" t="s">
        <v>8834</v>
      </c>
      <c r="E750" s="43" t="s">
        <v>7574</v>
      </c>
      <c r="F750" s="44">
        <v>-104</v>
      </c>
      <c r="G750" s="43" t="s">
        <v>949</v>
      </c>
      <c r="H750" s="43" t="s">
        <v>1216</v>
      </c>
      <c r="I750" s="43" t="s">
        <v>951</v>
      </c>
      <c r="J750">
        <f>VLOOKUP(B750,自助退!B:G,5,FALSE)</f>
        <v>104</v>
      </c>
      <c r="K750" t="str">
        <f t="shared" si="11"/>
        <v/>
      </c>
    </row>
    <row r="751" spans="1:11" ht="13.5" hidden="1" customHeight="1">
      <c r="A751" s="48">
        <v>42907.472048611111</v>
      </c>
      <c r="B751" s="43">
        <v>325902</v>
      </c>
      <c r="C751" s="43" t="s">
        <v>6124</v>
      </c>
      <c r="D751" s="43" t="s">
        <v>8835</v>
      </c>
      <c r="E751" s="43" t="s">
        <v>7577</v>
      </c>
      <c r="F751" s="44">
        <v>-55</v>
      </c>
      <c r="G751" s="43" t="s">
        <v>949</v>
      </c>
      <c r="H751" s="43" t="s">
        <v>1061</v>
      </c>
      <c r="I751" s="43" t="s">
        <v>951</v>
      </c>
      <c r="J751">
        <f>VLOOKUP(B751,自助退!B:G,5,FALSE)</f>
        <v>55</v>
      </c>
      <c r="K751" t="str">
        <f t="shared" si="11"/>
        <v/>
      </c>
    </row>
    <row r="752" spans="1:11" ht="13.5" hidden="1" customHeight="1">
      <c r="A752" s="48">
        <v>42907.475266203706</v>
      </c>
      <c r="B752" s="43">
        <v>326107</v>
      </c>
      <c r="C752" s="43" t="s">
        <v>6128</v>
      </c>
      <c r="D752" s="43" t="s">
        <v>8836</v>
      </c>
      <c r="E752" s="43" t="s">
        <v>7580</v>
      </c>
      <c r="F752" s="44">
        <v>-996</v>
      </c>
      <c r="G752" s="43" t="s">
        <v>949</v>
      </c>
      <c r="H752" s="43" t="s">
        <v>1021</v>
      </c>
      <c r="I752" s="43" t="s">
        <v>951</v>
      </c>
      <c r="J752">
        <f>VLOOKUP(B752,自助退!B:G,5,FALSE)</f>
        <v>996</v>
      </c>
      <c r="K752" t="str">
        <f t="shared" si="11"/>
        <v/>
      </c>
    </row>
    <row r="753" spans="1:11" ht="13.5" hidden="1" customHeight="1">
      <c r="A753" s="48">
        <v>42907.476967592593</v>
      </c>
      <c r="B753" s="43">
        <v>326192</v>
      </c>
      <c r="C753" s="43" t="s">
        <v>6132</v>
      </c>
      <c r="D753" s="43" t="s">
        <v>8837</v>
      </c>
      <c r="E753" s="43" t="s">
        <v>7583</v>
      </c>
      <c r="F753" s="44">
        <v>-500</v>
      </c>
      <c r="G753" s="43" t="s">
        <v>949</v>
      </c>
      <c r="H753" s="43" t="s">
        <v>1164</v>
      </c>
      <c r="I753" s="43" t="s">
        <v>951</v>
      </c>
      <c r="J753">
        <f>VLOOKUP(B753,自助退!B:G,5,FALSE)</f>
        <v>500</v>
      </c>
      <c r="K753" t="str">
        <f t="shared" si="11"/>
        <v/>
      </c>
    </row>
    <row r="754" spans="1:11" ht="13.5" hidden="1" customHeight="1">
      <c r="A754" s="48">
        <v>42907.485335648147</v>
      </c>
      <c r="B754" s="43">
        <v>326655</v>
      </c>
      <c r="C754" s="43" t="s">
        <v>6136</v>
      </c>
      <c r="D754" s="43" t="s">
        <v>8838</v>
      </c>
      <c r="E754" s="43" t="s">
        <v>7586</v>
      </c>
      <c r="F754" s="44">
        <v>-160</v>
      </c>
      <c r="G754" s="43" t="s">
        <v>949</v>
      </c>
      <c r="H754" s="43" t="s">
        <v>1502</v>
      </c>
      <c r="I754" s="43" t="s">
        <v>951</v>
      </c>
      <c r="J754">
        <f>VLOOKUP(B754,自助退!B:G,5,FALSE)</f>
        <v>160</v>
      </c>
      <c r="K754" t="str">
        <f t="shared" si="11"/>
        <v/>
      </c>
    </row>
    <row r="755" spans="1:11" ht="13.5" hidden="1" customHeight="1">
      <c r="A755" s="48">
        <v>42907.503217592595</v>
      </c>
      <c r="B755" s="43">
        <v>327239</v>
      </c>
      <c r="C755" s="43" t="s">
        <v>6140</v>
      </c>
      <c r="D755" s="43" t="s">
        <v>8839</v>
      </c>
      <c r="E755" s="43" t="s">
        <v>7589</v>
      </c>
      <c r="F755" s="44">
        <v>-217</v>
      </c>
      <c r="G755" s="43" t="s">
        <v>949</v>
      </c>
      <c r="H755" s="43" t="s">
        <v>1301</v>
      </c>
      <c r="I755" s="43" t="s">
        <v>951</v>
      </c>
      <c r="J755">
        <f>VLOOKUP(B755,自助退!B:G,5,FALSE)</f>
        <v>217</v>
      </c>
      <c r="K755" t="str">
        <f t="shared" si="11"/>
        <v/>
      </c>
    </row>
    <row r="756" spans="1:11" ht="13.5" hidden="1" customHeight="1">
      <c r="A756" s="48">
        <v>42907.508611111109</v>
      </c>
      <c r="B756" s="43">
        <v>327338</v>
      </c>
      <c r="C756" s="43" t="s">
        <v>6144</v>
      </c>
      <c r="D756" s="43" t="s">
        <v>8840</v>
      </c>
      <c r="E756" s="43" t="s">
        <v>7592</v>
      </c>
      <c r="F756" s="44">
        <v>-592</v>
      </c>
      <c r="G756" s="43" t="s">
        <v>949</v>
      </c>
      <c r="H756" s="43" t="s">
        <v>1023</v>
      </c>
      <c r="I756" s="43" t="s">
        <v>951</v>
      </c>
      <c r="J756">
        <f>VLOOKUP(B756,自助退!B:G,5,FALSE)</f>
        <v>592</v>
      </c>
      <c r="K756" t="str">
        <f t="shared" si="11"/>
        <v/>
      </c>
    </row>
    <row r="757" spans="1:11" ht="13.5" hidden="1" customHeight="1">
      <c r="A757" s="48">
        <v>42907.515497685185</v>
      </c>
      <c r="B757" s="43">
        <v>327425</v>
      </c>
      <c r="C757" s="43" t="s">
        <v>6148</v>
      </c>
      <c r="D757" s="43" t="s">
        <v>8841</v>
      </c>
      <c r="E757" s="43" t="s">
        <v>7595</v>
      </c>
      <c r="F757" s="44">
        <v>-292</v>
      </c>
      <c r="G757" s="43" t="s">
        <v>949</v>
      </c>
      <c r="H757" s="43" t="s">
        <v>1065</v>
      </c>
      <c r="I757" s="43" t="s">
        <v>951</v>
      </c>
      <c r="J757">
        <f>VLOOKUP(B757,自助退!B:G,5,FALSE)</f>
        <v>292</v>
      </c>
      <c r="K757" t="str">
        <f t="shared" si="11"/>
        <v/>
      </c>
    </row>
    <row r="758" spans="1:11" ht="13.5" hidden="1" customHeight="1">
      <c r="A758" s="48">
        <v>42907.516250000001</v>
      </c>
      <c r="B758" s="43">
        <v>327439</v>
      </c>
      <c r="C758" s="43" t="s">
        <v>6152</v>
      </c>
      <c r="D758" s="43" t="s">
        <v>8842</v>
      </c>
      <c r="E758" s="43" t="s">
        <v>7598</v>
      </c>
      <c r="F758" s="44">
        <v>-2</v>
      </c>
      <c r="G758" s="43" t="s">
        <v>949</v>
      </c>
      <c r="H758" s="43" t="s">
        <v>1049</v>
      </c>
      <c r="I758" s="43" t="s">
        <v>951</v>
      </c>
      <c r="J758">
        <f>VLOOKUP(B758,自助退!B:G,5,FALSE)</f>
        <v>2</v>
      </c>
      <c r="K758" t="str">
        <f t="shared" ref="K758:K821" si="12">IF(J758=F758*-1,"",1)</f>
        <v/>
      </c>
    </row>
    <row r="759" spans="1:11" ht="13.5" hidden="1" customHeight="1">
      <c r="A759" s="48">
        <v>42907.524293981478</v>
      </c>
      <c r="B759" s="43">
        <v>327530</v>
      </c>
      <c r="C759" s="43" t="s">
        <v>6156</v>
      </c>
      <c r="D759" s="43" t="s">
        <v>7601</v>
      </c>
      <c r="E759" s="43" t="s">
        <v>7602</v>
      </c>
      <c r="F759" s="44">
        <v>-280</v>
      </c>
      <c r="G759" s="43" t="s">
        <v>949</v>
      </c>
      <c r="H759" s="43" t="s">
        <v>1108</v>
      </c>
      <c r="I759" s="43" t="s">
        <v>951</v>
      </c>
      <c r="J759">
        <f>VLOOKUP(B759,自助退!B:G,5,FALSE)</f>
        <v>280</v>
      </c>
      <c r="K759" t="str">
        <f t="shared" si="12"/>
        <v/>
      </c>
    </row>
    <row r="760" spans="1:11" ht="13.5" hidden="1" customHeight="1">
      <c r="A760" s="48">
        <v>42907.59412037037</v>
      </c>
      <c r="B760" s="43">
        <v>328382</v>
      </c>
      <c r="C760" s="43" t="s">
        <v>6160</v>
      </c>
      <c r="D760" s="43" t="s">
        <v>8843</v>
      </c>
      <c r="E760" s="43" t="s">
        <v>7605</v>
      </c>
      <c r="F760" s="44">
        <v>-200</v>
      </c>
      <c r="G760" s="43" t="s">
        <v>949</v>
      </c>
      <c r="H760" s="43" t="s">
        <v>1034</v>
      </c>
      <c r="I760" s="43" t="s">
        <v>951</v>
      </c>
      <c r="J760">
        <f>VLOOKUP(B760,自助退!B:G,5,FALSE)</f>
        <v>200</v>
      </c>
      <c r="K760" t="str">
        <f t="shared" si="12"/>
        <v/>
      </c>
    </row>
    <row r="761" spans="1:11" ht="13.5" hidden="1" customHeight="1">
      <c r="A761" s="48">
        <v>42907.597685185188</v>
      </c>
      <c r="B761" s="43">
        <v>328563</v>
      </c>
      <c r="C761" s="43" t="s">
        <v>6165</v>
      </c>
      <c r="D761" s="43" t="s">
        <v>8844</v>
      </c>
      <c r="E761" s="43" t="s">
        <v>7608</v>
      </c>
      <c r="F761" s="44">
        <v>-10</v>
      </c>
      <c r="G761" s="43" t="s">
        <v>949</v>
      </c>
      <c r="H761" s="43" t="s">
        <v>1027</v>
      </c>
      <c r="I761" s="43" t="s">
        <v>951</v>
      </c>
      <c r="J761">
        <f>VLOOKUP(B761,自助退!B:G,5,FALSE)</f>
        <v>10</v>
      </c>
      <c r="K761" t="str">
        <f t="shared" si="12"/>
        <v/>
      </c>
    </row>
    <row r="762" spans="1:11" ht="13.5" hidden="1" customHeight="1">
      <c r="A762" s="48">
        <v>42907.598923611113</v>
      </c>
      <c r="B762" s="43">
        <v>328611</v>
      </c>
      <c r="C762" s="43" t="s">
        <v>6169</v>
      </c>
      <c r="D762" s="43" t="s">
        <v>8845</v>
      </c>
      <c r="E762" s="43" t="s">
        <v>7611</v>
      </c>
      <c r="F762" s="44">
        <v>-54</v>
      </c>
      <c r="G762" s="43" t="s">
        <v>949</v>
      </c>
      <c r="H762" s="43" t="s">
        <v>1139</v>
      </c>
      <c r="I762" s="43" t="s">
        <v>951</v>
      </c>
      <c r="J762">
        <f>VLOOKUP(B762,自助退!B:G,5,FALSE)</f>
        <v>54</v>
      </c>
      <c r="K762" t="str">
        <f t="shared" si="12"/>
        <v/>
      </c>
    </row>
    <row r="763" spans="1:11" ht="13.5" hidden="1" customHeight="1">
      <c r="A763" s="48">
        <v>42907.602060185185</v>
      </c>
      <c r="B763" s="43">
        <v>328789</v>
      </c>
      <c r="C763" s="43" t="s">
        <v>6172</v>
      </c>
      <c r="D763" s="43" t="s">
        <v>8846</v>
      </c>
      <c r="E763" s="43" t="s">
        <v>7614</v>
      </c>
      <c r="F763" s="44">
        <v>-200</v>
      </c>
      <c r="G763" s="43" t="s">
        <v>949</v>
      </c>
      <c r="H763" s="43" t="s">
        <v>1104</v>
      </c>
      <c r="I763" s="43" t="s">
        <v>951</v>
      </c>
      <c r="J763">
        <f>VLOOKUP(B763,自助退!B:G,5,FALSE)</f>
        <v>200</v>
      </c>
      <c r="K763" t="str">
        <f t="shared" si="12"/>
        <v/>
      </c>
    </row>
    <row r="764" spans="1:11" ht="13.5" hidden="1" customHeight="1">
      <c r="A764" s="48">
        <v>42907.605682870373</v>
      </c>
      <c r="B764" s="43">
        <v>329023</v>
      </c>
      <c r="C764" s="43" t="s">
        <v>6176</v>
      </c>
      <c r="D764" s="43" t="s">
        <v>8847</v>
      </c>
      <c r="E764" s="43" t="s">
        <v>7617</v>
      </c>
      <c r="F764" s="44">
        <v>-500</v>
      </c>
      <c r="G764" s="43" t="s">
        <v>949</v>
      </c>
      <c r="H764" s="43" t="s">
        <v>1378</v>
      </c>
      <c r="I764" s="43" t="s">
        <v>951</v>
      </c>
      <c r="J764">
        <f>VLOOKUP(B764,自助退!B:G,5,FALSE)</f>
        <v>500</v>
      </c>
      <c r="K764" t="str">
        <f t="shared" si="12"/>
        <v/>
      </c>
    </row>
    <row r="765" spans="1:11" ht="13.5" hidden="1" customHeight="1">
      <c r="A765" s="48">
        <v>42907.612349537034</v>
      </c>
      <c r="B765" s="43">
        <v>329425</v>
      </c>
      <c r="C765" s="43" t="s">
        <v>6180</v>
      </c>
      <c r="D765" s="43" t="s">
        <v>8848</v>
      </c>
      <c r="E765" s="43" t="s">
        <v>7620</v>
      </c>
      <c r="F765" s="44">
        <v>-14</v>
      </c>
      <c r="G765" s="43" t="s">
        <v>949</v>
      </c>
      <c r="H765" s="43" t="s">
        <v>972</v>
      </c>
      <c r="I765" s="43" t="s">
        <v>951</v>
      </c>
      <c r="J765">
        <f>VLOOKUP(B765,自助退!B:G,5,FALSE)</f>
        <v>14</v>
      </c>
      <c r="K765" t="str">
        <f t="shared" si="12"/>
        <v/>
      </c>
    </row>
    <row r="766" spans="1:11" ht="13.5" hidden="1" customHeight="1">
      <c r="A766" s="48">
        <v>42907.617164351854</v>
      </c>
      <c r="B766" s="43">
        <v>329775</v>
      </c>
      <c r="C766" s="43" t="s">
        <v>6184</v>
      </c>
      <c r="D766" s="43" t="s">
        <v>8849</v>
      </c>
      <c r="E766" s="43" t="s">
        <v>7623</v>
      </c>
      <c r="F766" s="44">
        <v>-26</v>
      </c>
      <c r="G766" s="43" t="s">
        <v>949</v>
      </c>
      <c r="H766" s="43" t="s">
        <v>1104</v>
      </c>
      <c r="I766" s="43" t="s">
        <v>951</v>
      </c>
      <c r="J766">
        <f>VLOOKUP(B766,自助退!B:G,5,FALSE)</f>
        <v>26</v>
      </c>
      <c r="K766" t="str">
        <f t="shared" si="12"/>
        <v/>
      </c>
    </row>
    <row r="767" spans="1:11" ht="13.5" hidden="1" customHeight="1">
      <c r="A767" s="48">
        <v>42907.618541666663</v>
      </c>
      <c r="B767" s="43">
        <v>329856</v>
      </c>
      <c r="C767" s="43" t="s">
        <v>6188</v>
      </c>
      <c r="D767" s="43" t="s">
        <v>8850</v>
      </c>
      <c r="E767" s="43" t="s">
        <v>7626</v>
      </c>
      <c r="F767" s="44">
        <v>-197</v>
      </c>
      <c r="G767" s="43" t="s">
        <v>949</v>
      </c>
      <c r="H767" s="43" t="s">
        <v>2432</v>
      </c>
      <c r="I767" s="43" t="s">
        <v>951</v>
      </c>
      <c r="J767">
        <f>VLOOKUP(B767,自助退!B:G,5,FALSE)</f>
        <v>197</v>
      </c>
      <c r="K767" t="str">
        <f t="shared" si="12"/>
        <v/>
      </c>
    </row>
    <row r="768" spans="1:11" ht="13.5" hidden="1" customHeight="1">
      <c r="A768" s="48">
        <v>42907.648402777777</v>
      </c>
      <c r="B768" s="43">
        <v>331736</v>
      </c>
      <c r="C768" s="43" t="s">
        <v>6192</v>
      </c>
      <c r="D768" s="43" t="s">
        <v>8851</v>
      </c>
      <c r="E768" s="43" t="s">
        <v>7629</v>
      </c>
      <c r="F768" s="44">
        <v>-100</v>
      </c>
      <c r="G768" s="43" t="s">
        <v>949</v>
      </c>
      <c r="H768" s="43" t="s">
        <v>1135</v>
      </c>
      <c r="I768" s="43" t="s">
        <v>951</v>
      </c>
      <c r="J768">
        <f>VLOOKUP(B768,自助退!B:G,5,FALSE)</f>
        <v>100</v>
      </c>
      <c r="K768" t="str">
        <f t="shared" si="12"/>
        <v/>
      </c>
    </row>
    <row r="769" spans="1:11" ht="13.5" hidden="1" customHeight="1">
      <c r="A769" s="48">
        <v>42907.651516203703</v>
      </c>
      <c r="B769" s="43">
        <v>331924</v>
      </c>
      <c r="C769" s="43" t="s">
        <v>6196</v>
      </c>
      <c r="D769" s="43" t="s">
        <v>8852</v>
      </c>
      <c r="E769" s="43" t="s">
        <v>7632</v>
      </c>
      <c r="F769" s="44">
        <v>-44</v>
      </c>
      <c r="G769" s="43" t="s">
        <v>949</v>
      </c>
      <c r="H769" s="43" t="s">
        <v>2964</v>
      </c>
      <c r="I769" s="43" t="s">
        <v>951</v>
      </c>
      <c r="J769">
        <f>VLOOKUP(B769,自助退!B:G,5,FALSE)</f>
        <v>44</v>
      </c>
      <c r="K769" t="str">
        <f t="shared" si="12"/>
        <v/>
      </c>
    </row>
    <row r="770" spans="1:11" ht="13.5" hidden="1" customHeight="1">
      <c r="A770" s="48">
        <v>42907.652604166666</v>
      </c>
      <c r="B770" s="43">
        <v>331989</v>
      </c>
      <c r="C770" s="43" t="s">
        <v>6200</v>
      </c>
      <c r="D770" s="43" t="s">
        <v>8853</v>
      </c>
      <c r="E770" s="43" t="s">
        <v>7635</v>
      </c>
      <c r="F770" s="44">
        <v>-123</v>
      </c>
      <c r="G770" s="43" t="s">
        <v>949</v>
      </c>
      <c r="H770" s="43" t="s">
        <v>994</v>
      </c>
      <c r="I770" s="43" t="s">
        <v>951</v>
      </c>
      <c r="J770">
        <f>VLOOKUP(B770,自助退!B:G,5,FALSE)</f>
        <v>123</v>
      </c>
      <c r="K770" t="str">
        <f t="shared" si="12"/>
        <v/>
      </c>
    </row>
    <row r="771" spans="1:11" ht="13.5" hidden="1" customHeight="1">
      <c r="A771" s="48">
        <v>42907.654814814814</v>
      </c>
      <c r="B771" s="43">
        <v>332105</v>
      </c>
      <c r="C771" s="43" t="s">
        <v>6205</v>
      </c>
      <c r="D771" s="43" t="s">
        <v>8854</v>
      </c>
      <c r="E771" s="43" t="s">
        <v>7638</v>
      </c>
      <c r="F771" s="44">
        <v>-1357</v>
      </c>
      <c r="G771" s="43" t="s">
        <v>949</v>
      </c>
      <c r="H771" s="43" t="s">
        <v>1017</v>
      </c>
      <c r="I771" s="43" t="s">
        <v>951</v>
      </c>
      <c r="J771">
        <f>VLOOKUP(B771,自助退!B:G,5,FALSE)</f>
        <v>1357</v>
      </c>
      <c r="K771" t="str">
        <f t="shared" si="12"/>
        <v/>
      </c>
    </row>
    <row r="772" spans="1:11" ht="13.5" hidden="1" customHeight="1">
      <c r="A772" s="48">
        <v>42907.655474537038</v>
      </c>
      <c r="B772" s="43">
        <v>332150</v>
      </c>
      <c r="C772" s="43" t="s">
        <v>6209</v>
      </c>
      <c r="D772" s="43" t="s">
        <v>8855</v>
      </c>
      <c r="E772" s="43" t="s">
        <v>7641</v>
      </c>
      <c r="F772" s="44">
        <v>-500</v>
      </c>
      <c r="G772" s="43" t="s">
        <v>949</v>
      </c>
      <c r="H772" s="43" t="s">
        <v>1108</v>
      </c>
      <c r="I772" s="43" t="s">
        <v>951</v>
      </c>
      <c r="J772">
        <f>VLOOKUP(B772,自助退!B:G,5,FALSE)</f>
        <v>500</v>
      </c>
      <c r="K772" t="str">
        <f t="shared" si="12"/>
        <v/>
      </c>
    </row>
    <row r="773" spans="1:11" ht="13.5" hidden="1" customHeight="1">
      <c r="A773" s="48">
        <v>42907.655868055554</v>
      </c>
      <c r="B773" s="43">
        <v>332176</v>
      </c>
      <c r="C773" s="43" t="s">
        <v>6213</v>
      </c>
      <c r="D773" s="43" t="s">
        <v>8855</v>
      </c>
      <c r="E773" s="43" t="s">
        <v>7641</v>
      </c>
      <c r="F773" s="44">
        <v>-494</v>
      </c>
      <c r="G773" s="43" t="s">
        <v>949</v>
      </c>
      <c r="H773" s="43" t="s">
        <v>1108</v>
      </c>
      <c r="I773" s="43" t="s">
        <v>951</v>
      </c>
      <c r="J773">
        <f>VLOOKUP(B773,自助退!B:G,5,FALSE)</f>
        <v>494</v>
      </c>
      <c r="K773" t="str">
        <f t="shared" si="12"/>
        <v/>
      </c>
    </row>
    <row r="774" spans="1:11" ht="13.5" hidden="1" customHeight="1">
      <c r="A774" s="48">
        <v>42907.670532407406</v>
      </c>
      <c r="B774" s="43">
        <v>332949</v>
      </c>
      <c r="C774" s="43" t="s">
        <v>6215</v>
      </c>
      <c r="D774" s="43" t="s">
        <v>8856</v>
      </c>
      <c r="E774" s="43" t="s">
        <v>7646</v>
      </c>
      <c r="F774" s="44">
        <v>-60</v>
      </c>
      <c r="G774" s="43" t="s">
        <v>949</v>
      </c>
      <c r="H774" s="43" t="s">
        <v>1001</v>
      </c>
      <c r="I774" s="43" t="s">
        <v>951</v>
      </c>
      <c r="J774">
        <f>VLOOKUP(B774,自助退!B:G,5,FALSE)</f>
        <v>60</v>
      </c>
      <c r="K774" t="str">
        <f t="shared" si="12"/>
        <v/>
      </c>
    </row>
    <row r="775" spans="1:11" ht="13.5" hidden="1" customHeight="1">
      <c r="A775" s="48">
        <v>42907.675578703704</v>
      </c>
      <c r="B775" s="43">
        <v>333163</v>
      </c>
      <c r="C775" s="43" t="s">
        <v>6219</v>
      </c>
      <c r="D775" s="43" t="s">
        <v>8857</v>
      </c>
      <c r="E775" s="43" t="s">
        <v>7649</v>
      </c>
      <c r="F775" s="44">
        <v>-1500</v>
      </c>
      <c r="G775" s="43" t="s">
        <v>949</v>
      </c>
      <c r="H775" s="43" t="s">
        <v>1017</v>
      </c>
      <c r="I775" s="43" t="s">
        <v>951</v>
      </c>
      <c r="J775">
        <f>VLOOKUP(B775,自助退!B:G,5,FALSE)</f>
        <v>1500</v>
      </c>
      <c r="K775" t="str">
        <f t="shared" si="12"/>
        <v/>
      </c>
    </row>
    <row r="776" spans="1:11" ht="13.5" hidden="1" customHeight="1">
      <c r="A776" s="48">
        <v>42907.681909722225</v>
      </c>
      <c r="B776" s="43">
        <v>333483</v>
      </c>
      <c r="C776" s="43" t="s">
        <v>6223</v>
      </c>
      <c r="D776" s="43" t="s">
        <v>8858</v>
      </c>
      <c r="E776" s="43" t="s">
        <v>7652</v>
      </c>
      <c r="F776" s="44">
        <v>-100</v>
      </c>
      <c r="G776" s="43" t="s">
        <v>949</v>
      </c>
      <c r="H776" s="43" t="s">
        <v>1223</v>
      </c>
      <c r="I776" s="43" t="s">
        <v>951</v>
      </c>
      <c r="J776">
        <f>VLOOKUP(B776,自助退!B:G,5,FALSE)</f>
        <v>100</v>
      </c>
      <c r="K776" t="str">
        <f t="shared" si="12"/>
        <v/>
      </c>
    </row>
    <row r="777" spans="1:11" ht="13.5" hidden="1" customHeight="1">
      <c r="A777" s="48">
        <v>42907.682175925926</v>
      </c>
      <c r="B777" s="43">
        <v>333499</v>
      </c>
      <c r="C777" s="43" t="s">
        <v>6227</v>
      </c>
      <c r="D777" s="43" t="s">
        <v>8858</v>
      </c>
      <c r="E777" s="43" t="s">
        <v>7652</v>
      </c>
      <c r="F777" s="44">
        <v>-100</v>
      </c>
      <c r="G777" s="43" t="s">
        <v>949</v>
      </c>
      <c r="H777" s="43" t="s">
        <v>1223</v>
      </c>
      <c r="I777" s="43" t="s">
        <v>951</v>
      </c>
      <c r="J777">
        <f>VLOOKUP(B777,自助退!B:G,5,FALSE)</f>
        <v>100</v>
      </c>
      <c r="K777" t="str">
        <f t="shared" si="12"/>
        <v/>
      </c>
    </row>
    <row r="778" spans="1:11" ht="13.5" hidden="1" customHeight="1">
      <c r="A778" s="48">
        <v>42907.682349537034</v>
      </c>
      <c r="B778" s="43">
        <v>333506</v>
      </c>
      <c r="C778" s="43" t="s">
        <v>6227</v>
      </c>
      <c r="D778" s="43" t="s">
        <v>8858</v>
      </c>
      <c r="E778" s="43" t="s">
        <v>7652</v>
      </c>
      <c r="F778" s="44">
        <v>-300</v>
      </c>
      <c r="G778" s="43" t="s">
        <v>949</v>
      </c>
      <c r="H778" s="43" t="s">
        <v>1223</v>
      </c>
      <c r="I778" s="43" t="s">
        <v>951</v>
      </c>
      <c r="J778">
        <f>VLOOKUP(B778,自助退!B:G,5,FALSE)</f>
        <v>300</v>
      </c>
      <c r="K778" t="str">
        <f t="shared" si="12"/>
        <v/>
      </c>
    </row>
    <row r="779" spans="1:11" ht="13.5" hidden="1" customHeight="1">
      <c r="A779" s="48">
        <v>42907.687083333331</v>
      </c>
      <c r="B779" s="43">
        <v>333720</v>
      </c>
      <c r="C779" s="43" t="s">
        <v>6230</v>
      </c>
      <c r="D779" s="43" t="s">
        <v>8859</v>
      </c>
      <c r="E779" s="43" t="s">
        <v>7659</v>
      </c>
      <c r="F779" s="44">
        <v>-303</v>
      </c>
      <c r="G779" s="43" t="s">
        <v>949</v>
      </c>
      <c r="H779" s="43" t="s">
        <v>968</v>
      </c>
      <c r="I779" s="43" t="s">
        <v>951</v>
      </c>
      <c r="J779">
        <f>VLOOKUP(B779,自助退!B:G,5,FALSE)</f>
        <v>303</v>
      </c>
      <c r="K779" t="str">
        <f t="shared" si="12"/>
        <v/>
      </c>
    </row>
    <row r="780" spans="1:11" ht="13.5" hidden="1" customHeight="1">
      <c r="A780" s="48">
        <v>42907.688402777778</v>
      </c>
      <c r="B780" s="43">
        <v>333808</v>
      </c>
      <c r="C780" s="43" t="s">
        <v>6234</v>
      </c>
      <c r="D780" s="43" t="s">
        <v>8860</v>
      </c>
      <c r="E780" s="43" t="s">
        <v>7662</v>
      </c>
      <c r="F780" s="44">
        <v>-92</v>
      </c>
      <c r="G780" s="43" t="s">
        <v>949</v>
      </c>
      <c r="H780" s="43" t="s">
        <v>1108</v>
      </c>
      <c r="I780" s="43" t="s">
        <v>951</v>
      </c>
      <c r="J780">
        <f>VLOOKUP(B780,自助退!B:G,5,FALSE)</f>
        <v>92</v>
      </c>
      <c r="K780" t="str">
        <f t="shared" si="12"/>
        <v/>
      </c>
    </row>
    <row r="781" spans="1:11" ht="13.5" hidden="1" customHeight="1">
      <c r="A781" s="48">
        <v>42907.701805555553</v>
      </c>
      <c r="B781" s="43">
        <v>334344</v>
      </c>
      <c r="C781" s="43" t="s">
        <v>6238</v>
      </c>
      <c r="D781" s="43" t="s">
        <v>8861</v>
      </c>
      <c r="E781" s="43" t="s">
        <v>7665</v>
      </c>
      <c r="F781" s="44">
        <v>-446</v>
      </c>
      <c r="G781" s="43" t="s">
        <v>949</v>
      </c>
      <c r="H781" s="43" t="s">
        <v>1108</v>
      </c>
      <c r="I781" s="43" t="s">
        <v>951</v>
      </c>
      <c r="J781">
        <f>VLOOKUP(B781,自助退!B:G,5,FALSE)</f>
        <v>446</v>
      </c>
      <c r="K781" t="str">
        <f t="shared" si="12"/>
        <v/>
      </c>
    </row>
    <row r="782" spans="1:11" ht="13.5" hidden="1" customHeight="1">
      <c r="A782" s="48">
        <v>42907.703067129631</v>
      </c>
      <c r="B782" s="43">
        <v>334400</v>
      </c>
      <c r="C782" s="43" t="s">
        <v>6242</v>
      </c>
      <c r="D782" s="43" t="s">
        <v>8862</v>
      </c>
      <c r="E782" s="43" t="s">
        <v>7668</v>
      </c>
      <c r="F782" s="44">
        <v>-100</v>
      </c>
      <c r="G782" s="43" t="s">
        <v>949</v>
      </c>
      <c r="H782" s="43" t="s">
        <v>1069</v>
      </c>
      <c r="I782" s="43" t="s">
        <v>951</v>
      </c>
      <c r="J782">
        <f>VLOOKUP(B782,自助退!B:G,5,FALSE)</f>
        <v>100</v>
      </c>
      <c r="K782" t="str">
        <f t="shared" si="12"/>
        <v/>
      </c>
    </row>
    <row r="783" spans="1:11" ht="13.5" hidden="1" customHeight="1">
      <c r="A783" s="48">
        <v>42907.703240740739</v>
      </c>
      <c r="B783" s="43">
        <v>334407</v>
      </c>
      <c r="C783" s="43" t="s">
        <v>6246</v>
      </c>
      <c r="D783" s="43" t="s">
        <v>8862</v>
      </c>
      <c r="E783" s="43" t="s">
        <v>7668</v>
      </c>
      <c r="F783" s="44">
        <v>-100</v>
      </c>
      <c r="G783" s="43" t="s">
        <v>949</v>
      </c>
      <c r="H783" s="43" t="s">
        <v>1069</v>
      </c>
      <c r="I783" s="43" t="s">
        <v>951</v>
      </c>
      <c r="J783">
        <f>VLOOKUP(B783,自助退!B:G,5,FALSE)</f>
        <v>100</v>
      </c>
      <c r="K783" t="str">
        <f t="shared" si="12"/>
        <v/>
      </c>
    </row>
    <row r="784" spans="1:11" ht="13.5" hidden="1" customHeight="1">
      <c r="A784" s="48">
        <v>42907.703541666669</v>
      </c>
      <c r="B784" s="43">
        <v>334415</v>
      </c>
      <c r="C784" s="43" t="s">
        <v>6246</v>
      </c>
      <c r="D784" s="43" t="s">
        <v>8862</v>
      </c>
      <c r="E784" s="43" t="s">
        <v>7668</v>
      </c>
      <c r="F784" s="44">
        <v>-290</v>
      </c>
      <c r="G784" s="43" t="s">
        <v>949</v>
      </c>
      <c r="H784" s="43" t="s">
        <v>1069</v>
      </c>
      <c r="I784" s="43" t="s">
        <v>951</v>
      </c>
      <c r="J784">
        <f>VLOOKUP(B784,自助退!B:G,5,FALSE)</f>
        <v>290</v>
      </c>
      <c r="K784" t="str">
        <f t="shared" si="12"/>
        <v/>
      </c>
    </row>
    <row r="785" spans="1:11" ht="13.5" hidden="1" customHeight="1">
      <c r="A785" s="48">
        <v>42907.705243055556</v>
      </c>
      <c r="B785" s="43">
        <v>334473</v>
      </c>
      <c r="C785" s="43" t="s">
        <v>6249</v>
      </c>
      <c r="D785" s="43" t="s">
        <v>8863</v>
      </c>
      <c r="E785" s="43" t="s">
        <v>7675</v>
      </c>
      <c r="F785" s="44">
        <v>-286</v>
      </c>
      <c r="G785" s="43" t="s">
        <v>949</v>
      </c>
      <c r="H785" s="43" t="s">
        <v>3615</v>
      </c>
      <c r="I785" s="43" t="s">
        <v>951</v>
      </c>
      <c r="J785">
        <f>VLOOKUP(B785,自助退!B:G,5,FALSE)</f>
        <v>286</v>
      </c>
      <c r="K785" t="str">
        <f t="shared" si="12"/>
        <v/>
      </c>
    </row>
    <row r="786" spans="1:11" ht="13.5" hidden="1" customHeight="1">
      <c r="A786" s="48">
        <v>42907.717685185184</v>
      </c>
      <c r="B786" s="43">
        <v>334884</v>
      </c>
      <c r="C786" s="43" t="s">
        <v>6253</v>
      </c>
      <c r="D786" s="43" t="s">
        <v>8864</v>
      </c>
      <c r="E786" s="43" t="s">
        <v>7678</v>
      </c>
      <c r="F786" s="44">
        <v>-86</v>
      </c>
      <c r="G786" s="43" t="s">
        <v>949</v>
      </c>
      <c r="H786" s="43" t="s">
        <v>1301</v>
      </c>
      <c r="I786" s="43" t="s">
        <v>951</v>
      </c>
      <c r="J786">
        <f>VLOOKUP(B786,自助退!B:G,5,FALSE)</f>
        <v>86</v>
      </c>
      <c r="K786" t="str">
        <f t="shared" si="12"/>
        <v/>
      </c>
    </row>
    <row r="787" spans="1:11" ht="13.5" hidden="1" customHeight="1">
      <c r="A787" s="48">
        <v>42907.732141203705</v>
      </c>
      <c r="B787" s="43">
        <v>335149</v>
      </c>
      <c r="C787" s="43" t="s">
        <v>6257</v>
      </c>
      <c r="D787" s="43" t="s">
        <v>8865</v>
      </c>
      <c r="E787" s="43" t="s">
        <v>7681</v>
      </c>
      <c r="F787" s="44">
        <v>-492</v>
      </c>
      <c r="G787" s="43" t="s">
        <v>949</v>
      </c>
      <c r="H787" s="43" t="s">
        <v>1216</v>
      </c>
      <c r="I787" s="43" t="s">
        <v>951</v>
      </c>
      <c r="J787">
        <f>VLOOKUP(B787,自助退!B:G,5,FALSE)</f>
        <v>492</v>
      </c>
      <c r="K787" t="str">
        <f t="shared" si="12"/>
        <v/>
      </c>
    </row>
    <row r="788" spans="1:11" ht="13.5" hidden="1" customHeight="1">
      <c r="A788" s="48">
        <v>42907.740486111114</v>
      </c>
      <c r="B788" s="43">
        <v>335288</v>
      </c>
      <c r="C788" s="43" t="s">
        <v>6261</v>
      </c>
      <c r="D788" s="43" t="s">
        <v>8866</v>
      </c>
      <c r="E788" s="43" t="s">
        <v>3357</v>
      </c>
      <c r="F788" s="44">
        <v>-280</v>
      </c>
      <c r="G788" s="43" t="s">
        <v>949</v>
      </c>
      <c r="H788" s="43" t="s">
        <v>1021</v>
      </c>
      <c r="I788" s="43" t="s">
        <v>951</v>
      </c>
      <c r="J788">
        <f>VLOOKUP(B788,自助退!B:G,5,FALSE)</f>
        <v>280</v>
      </c>
      <c r="K788" t="str">
        <f t="shared" si="12"/>
        <v/>
      </c>
    </row>
    <row r="789" spans="1:11" ht="13.5" hidden="1" customHeight="1">
      <c r="A789" s="48">
        <v>42907.743495370371</v>
      </c>
      <c r="B789" s="43">
        <v>335321</v>
      </c>
      <c r="C789" s="43" t="s">
        <v>6265</v>
      </c>
      <c r="D789" s="43" t="s">
        <v>8867</v>
      </c>
      <c r="E789" s="43" t="s">
        <v>7686</v>
      </c>
      <c r="F789" s="44">
        <v>-64</v>
      </c>
      <c r="G789" s="43" t="s">
        <v>949</v>
      </c>
      <c r="H789" s="43" t="s">
        <v>1010</v>
      </c>
      <c r="I789" s="43" t="s">
        <v>951</v>
      </c>
      <c r="J789">
        <f>VLOOKUP(B789,自助退!B:G,5,FALSE)</f>
        <v>64</v>
      </c>
      <c r="K789" t="str">
        <f t="shared" si="12"/>
        <v/>
      </c>
    </row>
    <row r="790" spans="1:11" ht="13.5" hidden="1" customHeight="1">
      <c r="A790" s="48">
        <v>42907.745682870373</v>
      </c>
      <c r="B790" s="43">
        <v>335345</v>
      </c>
      <c r="C790" s="43" t="s">
        <v>3645</v>
      </c>
      <c r="D790" s="43" t="s">
        <v>3646</v>
      </c>
      <c r="E790" s="43" t="s">
        <v>3647</v>
      </c>
      <c r="F790" s="44">
        <v>-226</v>
      </c>
      <c r="G790" s="43" t="s">
        <v>949</v>
      </c>
      <c r="H790" s="43" t="s">
        <v>1079</v>
      </c>
      <c r="I790" s="43" t="s">
        <v>951</v>
      </c>
      <c r="J790">
        <f>VLOOKUP(B790,自助退!B:G,5,FALSE)</f>
        <v>226</v>
      </c>
      <c r="K790" t="str">
        <f t="shared" si="12"/>
        <v/>
      </c>
    </row>
    <row r="791" spans="1:11" ht="13.5" hidden="1" customHeight="1">
      <c r="A791" s="48">
        <v>42907.751296296294</v>
      </c>
      <c r="B791" s="43">
        <v>335403</v>
      </c>
      <c r="C791" s="43" t="s">
        <v>6270</v>
      </c>
      <c r="D791" s="43" t="s">
        <v>8868</v>
      </c>
      <c r="E791" s="43" t="s">
        <v>7691</v>
      </c>
      <c r="F791" s="44">
        <v>-780</v>
      </c>
      <c r="G791" s="43" t="s">
        <v>949</v>
      </c>
      <c r="H791" s="43" t="s">
        <v>1281</v>
      </c>
      <c r="I791" s="43" t="s">
        <v>951</v>
      </c>
      <c r="J791">
        <f>VLOOKUP(B791,自助退!B:G,5,FALSE)</f>
        <v>780</v>
      </c>
      <c r="K791" t="str">
        <f t="shared" si="12"/>
        <v/>
      </c>
    </row>
    <row r="792" spans="1:11" ht="13.5" hidden="1" customHeight="1">
      <c r="A792" s="48">
        <v>42907.786238425928</v>
      </c>
      <c r="B792" s="43">
        <v>335563</v>
      </c>
      <c r="C792" s="43" t="s">
        <v>6274</v>
      </c>
      <c r="D792" s="43" t="s">
        <v>8869</v>
      </c>
      <c r="E792" s="43" t="s">
        <v>7694</v>
      </c>
      <c r="F792" s="44">
        <v>-62</v>
      </c>
      <c r="G792" s="43" t="s">
        <v>949</v>
      </c>
      <c r="H792" s="43" t="s">
        <v>1318</v>
      </c>
      <c r="I792" s="43" t="s">
        <v>951</v>
      </c>
      <c r="J792">
        <f>VLOOKUP(B792,自助退!B:G,5,FALSE)</f>
        <v>62</v>
      </c>
      <c r="K792" t="str">
        <f t="shared" si="12"/>
        <v/>
      </c>
    </row>
    <row r="793" spans="1:11" ht="13.5" hidden="1" customHeight="1">
      <c r="A793" s="48">
        <v>42907.958391203705</v>
      </c>
      <c r="B793" s="43">
        <v>335956</v>
      </c>
      <c r="C793" s="43" t="s">
        <v>6278</v>
      </c>
      <c r="D793" s="43" t="s">
        <v>8870</v>
      </c>
      <c r="E793" s="43" t="s">
        <v>7697</v>
      </c>
      <c r="F793" s="44">
        <v>-280</v>
      </c>
      <c r="G793" s="43" t="s">
        <v>949</v>
      </c>
      <c r="H793" s="43" t="s">
        <v>1034</v>
      </c>
      <c r="I793" s="43" t="s">
        <v>951</v>
      </c>
      <c r="J793">
        <f>VLOOKUP(B793,自助退!B:G,5,FALSE)</f>
        <v>280</v>
      </c>
      <c r="K793" t="str">
        <f t="shared" si="12"/>
        <v/>
      </c>
    </row>
    <row r="794" spans="1:11" ht="13.5" hidden="1" customHeight="1">
      <c r="A794" s="48">
        <v>42908.27616898148</v>
      </c>
      <c r="B794" s="43">
        <v>336296</v>
      </c>
      <c r="C794" s="43" t="s">
        <v>6282</v>
      </c>
      <c r="D794" s="43" t="s">
        <v>8871</v>
      </c>
      <c r="E794" s="43" t="s">
        <v>7700</v>
      </c>
      <c r="F794" s="44">
        <v>-494</v>
      </c>
      <c r="G794" s="43" t="s">
        <v>949</v>
      </c>
      <c r="H794" s="43" t="s">
        <v>1021</v>
      </c>
      <c r="I794" s="43" t="s">
        <v>951</v>
      </c>
      <c r="J794">
        <f>VLOOKUP(B794,自助退!B:G,5,FALSE)</f>
        <v>494</v>
      </c>
      <c r="K794" t="str">
        <f t="shared" si="12"/>
        <v/>
      </c>
    </row>
    <row r="795" spans="1:11" ht="13.5" hidden="1" customHeight="1">
      <c r="A795" s="48">
        <v>42908.311886574076</v>
      </c>
      <c r="B795" s="43">
        <v>336442</v>
      </c>
      <c r="C795" s="43" t="s">
        <v>6286</v>
      </c>
      <c r="D795" s="43" t="s">
        <v>8872</v>
      </c>
      <c r="E795" s="43" t="s">
        <v>7703</v>
      </c>
      <c r="F795" s="44">
        <v>-14</v>
      </c>
      <c r="G795" s="43" t="s">
        <v>949</v>
      </c>
      <c r="H795" s="43" t="s">
        <v>1437</v>
      </c>
      <c r="I795" s="43" t="s">
        <v>951</v>
      </c>
      <c r="J795">
        <f>VLOOKUP(B795,自助退!B:G,5,FALSE)</f>
        <v>14</v>
      </c>
      <c r="K795" t="str">
        <f t="shared" si="12"/>
        <v/>
      </c>
    </row>
    <row r="796" spans="1:11" ht="13.5" hidden="1" customHeight="1">
      <c r="A796" s="48">
        <v>42908.345173611109</v>
      </c>
      <c r="B796" s="43">
        <v>337492</v>
      </c>
      <c r="C796" s="43" t="s">
        <v>6290</v>
      </c>
      <c r="D796" s="43" t="s">
        <v>8873</v>
      </c>
      <c r="E796" s="43" t="s">
        <v>7706</v>
      </c>
      <c r="F796" s="44">
        <v>-1200</v>
      </c>
      <c r="G796" s="43" t="s">
        <v>949</v>
      </c>
      <c r="H796" s="43" t="s">
        <v>1566</v>
      </c>
      <c r="I796" s="43" t="s">
        <v>951</v>
      </c>
      <c r="J796">
        <f>VLOOKUP(B796,自助退!B:G,5,FALSE)</f>
        <v>1200</v>
      </c>
      <c r="K796" t="str">
        <f t="shared" si="12"/>
        <v/>
      </c>
    </row>
    <row r="797" spans="1:11" ht="13.5" hidden="1" customHeight="1">
      <c r="A797" s="48">
        <v>42908.345543981479</v>
      </c>
      <c r="B797" s="43">
        <v>337519</v>
      </c>
      <c r="C797" s="43" t="s">
        <v>6294</v>
      </c>
      <c r="D797" s="43" t="s">
        <v>8874</v>
      </c>
      <c r="E797" s="43" t="s">
        <v>7709</v>
      </c>
      <c r="F797" s="44">
        <v>-365</v>
      </c>
      <c r="G797" s="43" t="s">
        <v>949</v>
      </c>
      <c r="H797" s="43" t="s">
        <v>1566</v>
      </c>
      <c r="I797" s="43" t="s">
        <v>951</v>
      </c>
      <c r="J797">
        <f>VLOOKUP(B797,自助退!B:G,5,FALSE)</f>
        <v>365</v>
      </c>
      <c r="K797" t="str">
        <f t="shared" si="12"/>
        <v/>
      </c>
    </row>
    <row r="798" spans="1:11" ht="13.5" hidden="1" customHeight="1">
      <c r="A798" s="48">
        <v>42908.372893518521</v>
      </c>
      <c r="B798" s="43">
        <v>339609</v>
      </c>
      <c r="C798" s="43" t="s">
        <v>6297</v>
      </c>
      <c r="D798" s="43" t="s">
        <v>8875</v>
      </c>
      <c r="E798" s="43" t="s">
        <v>7712</v>
      </c>
      <c r="F798" s="44">
        <v>-194</v>
      </c>
      <c r="G798" s="43" t="s">
        <v>949</v>
      </c>
      <c r="H798" s="43" t="s">
        <v>979</v>
      </c>
      <c r="I798" s="43" t="s">
        <v>951</v>
      </c>
      <c r="J798">
        <f>VLOOKUP(B798,自助退!B:G,5,FALSE)</f>
        <v>194</v>
      </c>
      <c r="K798" t="str">
        <f t="shared" si="12"/>
        <v/>
      </c>
    </row>
    <row r="799" spans="1:11" ht="13.5" hidden="1" customHeight="1">
      <c r="A799" s="48">
        <v>42908.374942129631</v>
      </c>
      <c r="B799" s="43">
        <v>339785</v>
      </c>
      <c r="C799" s="43" t="s">
        <v>6301</v>
      </c>
      <c r="D799" s="43" t="s">
        <v>8876</v>
      </c>
      <c r="E799" s="43" t="s">
        <v>7715</v>
      </c>
      <c r="F799" s="44">
        <v>-16</v>
      </c>
      <c r="G799" s="43" t="s">
        <v>949</v>
      </c>
      <c r="H799" s="43" t="s">
        <v>2925</v>
      </c>
      <c r="I799" s="43" t="s">
        <v>951</v>
      </c>
      <c r="J799">
        <f>VLOOKUP(B799,自助退!B:G,5,FALSE)</f>
        <v>16</v>
      </c>
      <c r="K799" t="str">
        <f t="shared" si="12"/>
        <v/>
      </c>
    </row>
    <row r="800" spans="1:11" ht="13.5" hidden="1" customHeight="1">
      <c r="A800" s="48">
        <v>42908.381840277776</v>
      </c>
      <c r="B800" s="43">
        <v>340364</v>
      </c>
      <c r="C800" s="43" t="s">
        <v>6305</v>
      </c>
      <c r="D800" s="43" t="s">
        <v>8877</v>
      </c>
      <c r="E800" s="43" t="s">
        <v>7718</v>
      </c>
      <c r="F800" s="44">
        <v>-595</v>
      </c>
      <c r="G800" s="43" t="s">
        <v>949</v>
      </c>
      <c r="H800" s="43" t="s">
        <v>1108</v>
      </c>
      <c r="I800" s="43" t="s">
        <v>951</v>
      </c>
      <c r="J800">
        <f>VLOOKUP(B800,自助退!B:G,5,FALSE)</f>
        <v>595</v>
      </c>
      <c r="K800" t="str">
        <f t="shared" si="12"/>
        <v/>
      </c>
    </row>
    <row r="801" spans="1:11" ht="13.5" hidden="1" customHeight="1">
      <c r="A801" s="48">
        <v>42908.383622685185</v>
      </c>
      <c r="B801" s="43">
        <v>340514</v>
      </c>
      <c r="C801" s="43" t="s">
        <v>6309</v>
      </c>
      <c r="D801" s="43" t="s">
        <v>8878</v>
      </c>
      <c r="E801" s="43" t="s">
        <v>7721</v>
      </c>
      <c r="F801" s="44">
        <v>-680</v>
      </c>
      <c r="G801" s="43" t="s">
        <v>949</v>
      </c>
      <c r="H801" s="43" t="s">
        <v>1001</v>
      </c>
      <c r="I801" s="43" t="s">
        <v>951</v>
      </c>
      <c r="J801">
        <f>VLOOKUP(B801,自助退!B:G,5,FALSE)</f>
        <v>680</v>
      </c>
      <c r="K801" t="str">
        <f t="shared" si="12"/>
        <v/>
      </c>
    </row>
    <row r="802" spans="1:11" ht="13.5" hidden="1" customHeight="1">
      <c r="A802" s="48">
        <v>42908.403819444444</v>
      </c>
      <c r="B802" s="43">
        <v>342250</v>
      </c>
      <c r="C802" s="43" t="s">
        <v>6313</v>
      </c>
      <c r="D802" s="43" t="s">
        <v>8879</v>
      </c>
      <c r="E802" s="43" t="s">
        <v>7724</v>
      </c>
      <c r="F802" s="44">
        <v>-46</v>
      </c>
      <c r="G802" s="43" t="s">
        <v>949</v>
      </c>
      <c r="H802" s="43" t="s">
        <v>9242</v>
      </c>
      <c r="I802" s="43" t="s">
        <v>951</v>
      </c>
      <c r="J802">
        <f>VLOOKUP(B802,自助退!B:G,5,FALSE)</f>
        <v>46</v>
      </c>
      <c r="K802" t="str">
        <f t="shared" si="12"/>
        <v/>
      </c>
    </row>
    <row r="803" spans="1:11" ht="13.5" hidden="1" customHeight="1">
      <c r="A803" s="48">
        <v>42908.407280092593</v>
      </c>
      <c r="B803" s="43">
        <v>342546</v>
      </c>
      <c r="C803" s="43" t="s">
        <v>6318</v>
      </c>
      <c r="D803" s="43" t="s">
        <v>8880</v>
      </c>
      <c r="E803" s="43" t="s">
        <v>7727</v>
      </c>
      <c r="F803" s="44">
        <v>-418</v>
      </c>
      <c r="G803" s="43" t="s">
        <v>949</v>
      </c>
      <c r="H803" s="43" t="s">
        <v>987</v>
      </c>
      <c r="I803" s="43" t="s">
        <v>951</v>
      </c>
      <c r="J803">
        <f>VLOOKUP(B803,自助退!B:G,5,FALSE)</f>
        <v>418</v>
      </c>
      <c r="K803" t="str">
        <f t="shared" si="12"/>
        <v/>
      </c>
    </row>
    <row r="804" spans="1:11" ht="13.5" hidden="1" customHeight="1">
      <c r="A804" s="48">
        <v>42908.407951388886</v>
      </c>
      <c r="B804" s="43">
        <v>342606</v>
      </c>
      <c r="C804" s="43" t="s">
        <v>6322</v>
      </c>
      <c r="D804" s="43" t="s">
        <v>8881</v>
      </c>
      <c r="E804" s="43" t="s">
        <v>7730</v>
      </c>
      <c r="F804" s="44">
        <v>-2000</v>
      </c>
      <c r="G804" s="43" t="s">
        <v>949</v>
      </c>
      <c r="H804" s="43" t="s">
        <v>987</v>
      </c>
      <c r="I804" s="43" t="s">
        <v>951</v>
      </c>
      <c r="J804">
        <f>VLOOKUP(B804,自助退!B:G,5,FALSE)</f>
        <v>2000</v>
      </c>
      <c r="K804" t="str">
        <f t="shared" si="12"/>
        <v/>
      </c>
    </row>
    <row r="805" spans="1:11" ht="13.5" hidden="1" customHeight="1">
      <c r="A805" s="48">
        <v>42908.41679398148</v>
      </c>
      <c r="B805" s="43">
        <v>343359</v>
      </c>
      <c r="C805" s="43" t="s">
        <v>6325</v>
      </c>
      <c r="D805" s="43" t="s">
        <v>7733</v>
      </c>
      <c r="E805" s="43" t="s">
        <v>7734</v>
      </c>
      <c r="F805" s="44">
        <v>-200</v>
      </c>
      <c r="G805" s="43" t="s">
        <v>949</v>
      </c>
      <c r="H805" s="43" t="s">
        <v>1069</v>
      </c>
      <c r="I805" s="43" t="s">
        <v>951</v>
      </c>
      <c r="J805">
        <f>VLOOKUP(B805,自助退!B:G,5,FALSE)</f>
        <v>200</v>
      </c>
      <c r="K805" t="str">
        <f t="shared" si="12"/>
        <v/>
      </c>
    </row>
    <row r="806" spans="1:11" ht="13.5" hidden="1" customHeight="1">
      <c r="A806" s="48">
        <v>42908.428784722222</v>
      </c>
      <c r="B806" s="43">
        <v>344351</v>
      </c>
      <c r="C806" s="43" t="s">
        <v>6329</v>
      </c>
      <c r="D806" s="43" t="s">
        <v>8882</v>
      </c>
      <c r="E806" s="43" t="s">
        <v>7737</v>
      </c>
      <c r="F806" s="44">
        <v>-990</v>
      </c>
      <c r="G806" s="43" t="s">
        <v>949</v>
      </c>
      <c r="H806" s="43" t="s">
        <v>1146</v>
      </c>
      <c r="I806" s="43" t="s">
        <v>951</v>
      </c>
      <c r="J806">
        <f>VLOOKUP(B806,自助退!B:G,5,FALSE)</f>
        <v>990</v>
      </c>
      <c r="K806" t="str">
        <f t="shared" si="12"/>
        <v/>
      </c>
    </row>
    <row r="807" spans="1:11" ht="13.5" hidden="1" customHeight="1">
      <c r="A807" s="48">
        <v>42908.436655092592</v>
      </c>
      <c r="B807" s="43">
        <v>344948</v>
      </c>
      <c r="C807" s="43" t="s">
        <v>1057</v>
      </c>
      <c r="D807" s="43" t="s">
        <v>1055</v>
      </c>
      <c r="E807" s="43" t="s">
        <v>1056</v>
      </c>
      <c r="F807" s="44">
        <v>-158</v>
      </c>
      <c r="G807" s="43" t="s">
        <v>949</v>
      </c>
      <c r="H807" s="43" t="s">
        <v>979</v>
      </c>
      <c r="I807" s="43" t="s">
        <v>951</v>
      </c>
      <c r="J807">
        <f>VLOOKUP(B807,自助退!B:G,5,FALSE)</f>
        <v>158</v>
      </c>
      <c r="K807" t="str">
        <f t="shared" si="12"/>
        <v/>
      </c>
    </row>
    <row r="808" spans="1:11" ht="13.5" hidden="1" customHeight="1">
      <c r="A808" s="48">
        <v>42908.436932870369</v>
      </c>
      <c r="B808" s="43">
        <v>344982</v>
      </c>
      <c r="C808" s="43" t="s">
        <v>6334</v>
      </c>
      <c r="D808" s="43" t="s">
        <v>1055</v>
      </c>
      <c r="E808" s="43" t="s">
        <v>1056</v>
      </c>
      <c r="F808" s="44">
        <v>-478</v>
      </c>
      <c r="G808" s="43" t="s">
        <v>949</v>
      </c>
      <c r="H808" s="43" t="s">
        <v>979</v>
      </c>
      <c r="I808" s="43" t="s">
        <v>951</v>
      </c>
      <c r="J808">
        <f>VLOOKUP(B808,自助退!B:G,5,FALSE)</f>
        <v>478</v>
      </c>
      <c r="K808" t="str">
        <f t="shared" si="12"/>
        <v/>
      </c>
    </row>
    <row r="809" spans="1:11" ht="13.5" hidden="1" customHeight="1">
      <c r="A809" s="48">
        <v>42908.442118055558</v>
      </c>
      <c r="B809" s="43">
        <v>345366</v>
      </c>
      <c r="C809" s="43" t="s">
        <v>6337</v>
      </c>
      <c r="D809" s="43" t="s">
        <v>8883</v>
      </c>
      <c r="E809" s="43" t="s">
        <v>7744</v>
      </c>
      <c r="F809" s="44">
        <v>-16</v>
      </c>
      <c r="G809" s="43" t="s">
        <v>949</v>
      </c>
      <c r="H809" s="43" t="s">
        <v>2960</v>
      </c>
      <c r="I809" s="43" t="s">
        <v>951</v>
      </c>
      <c r="J809">
        <f>VLOOKUP(B809,自助退!B:G,5,FALSE)</f>
        <v>16</v>
      </c>
      <c r="K809" t="str">
        <f t="shared" si="12"/>
        <v/>
      </c>
    </row>
    <row r="810" spans="1:11" ht="13.5" hidden="1" customHeight="1">
      <c r="A810" s="48">
        <v>42908.450983796298</v>
      </c>
      <c r="B810" s="43">
        <v>346033</v>
      </c>
      <c r="C810" s="43" t="s">
        <v>6341</v>
      </c>
      <c r="D810" s="43" t="s">
        <v>8884</v>
      </c>
      <c r="E810" s="43" t="s">
        <v>7747</v>
      </c>
      <c r="F810" s="44">
        <v>-37</v>
      </c>
      <c r="G810" s="43" t="s">
        <v>949</v>
      </c>
      <c r="H810" s="43" t="s">
        <v>1198</v>
      </c>
      <c r="I810" s="43" t="s">
        <v>951</v>
      </c>
      <c r="J810">
        <f>VLOOKUP(B810,自助退!B:G,5,FALSE)</f>
        <v>37</v>
      </c>
      <c r="K810" t="str">
        <f t="shared" si="12"/>
        <v/>
      </c>
    </row>
    <row r="811" spans="1:11" ht="13.5" hidden="1" customHeight="1">
      <c r="A811" s="48">
        <v>42908.462557870371</v>
      </c>
      <c r="B811" s="43">
        <v>346864</v>
      </c>
      <c r="C811" s="43" t="s">
        <v>6346</v>
      </c>
      <c r="D811" s="43" t="s">
        <v>8885</v>
      </c>
      <c r="E811" s="43" t="s">
        <v>7750</v>
      </c>
      <c r="F811" s="44">
        <v>-300</v>
      </c>
      <c r="G811" s="43" t="s">
        <v>949</v>
      </c>
      <c r="H811" s="43" t="s">
        <v>1061</v>
      </c>
      <c r="I811" s="43" t="s">
        <v>951</v>
      </c>
      <c r="J811">
        <f>VLOOKUP(B811,自助退!B:G,5,FALSE)</f>
        <v>300</v>
      </c>
      <c r="K811" t="str">
        <f t="shared" si="12"/>
        <v/>
      </c>
    </row>
    <row r="812" spans="1:11" ht="13.5" hidden="1" customHeight="1">
      <c r="A812" s="48">
        <v>42908.46361111111</v>
      </c>
      <c r="B812" s="43">
        <v>346932</v>
      </c>
      <c r="C812" s="43" t="s">
        <v>6341</v>
      </c>
      <c r="D812" s="43" t="s">
        <v>8884</v>
      </c>
      <c r="E812" s="43" t="s">
        <v>7747</v>
      </c>
      <c r="F812" s="44">
        <v>-1113</v>
      </c>
      <c r="G812" s="43" t="s">
        <v>949</v>
      </c>
      <c r="H812" s="43" t="s">
        <v>1392</v>
      </c>
      <c r="I812" s="43" t="s">
        <v>951</v>
      </c>
      <c r="J812">
        <f>VLOOKUP(B812,自助退!B:G,5,FALSE)</f>
        <v>1113</v>
      </c>
      <c r="K812" t="str">
        <f t="shared" si="12"/>
        <v/>
      </c>
    </row>
    <row r="813" spans="1:11" ht="13.5" hidden="1" customHeight="1">
      <c r="A813" s="48">
        <v>42908.463958333334</v>
      </c>
      <c r="B813" s="43">
        <v>346956</v>
      </c>
      <c r="C813" s="43" t="s">
        <v>6350</v>
      </c>
      <c r="D813" s="43" t="s">
        <v>8884</v>
      </c>
      <c r="E813" s="43" t="s">
        <v>7747</v>
      </c>
      <c r="F813" s="44">
        <v>-2003</v>
      </c>
      <c r="G813" s="43" t="s">
        <v>949</v>
      </c>
      <c r="H813" s="43" t="s">
        <v>1392</v>
      </c>
      <c r="I813" s="43" t="s">
        <v>951</v>
      </c>
      <c r="J813">
        <f>VLOOKUP(B813,自助退!B:G,5,FALSE)</f>
        <v>2003</v>
      </c>
      <c r="K813" t="str">
        <f t="shared" si="12"/>
        <v/>
      </c>
    </row>
    <row r="814" spans="1:11" ht="13.5" hidden="1" customHeight="1">
      <c r="A814" s="48">
        <v>42908.474791666667</v>
      </c>
      <c r="B814" s="43">
        <v>347605</v>
      </c>
      <c r="C814" s="43" t="s">
        <v>6354</v>
      </c>
      <c r="D814" s="43" t="s">
        <v>8885</v>
      </c>
      <c r="E814" s="43" t="s">
        <v>7750</v>
      </c>
      <c r="F814" s="44">
        <v>-13</v>
      </c>
      <c r="G814" s="43" t="s">
        <v>949</v>
      </c>
      <c r="H814" s="43" t="s">
        <v>1069</v>
      </c>
      <c r="I814" s="43" t="s">
        <v>951</v>
      </c>
      <c r="J814">
        <f>VLOOKUP(B814,自助退!B:G,5,FALSE)</f>
        <v>13</v>
      </c>
      <c r="K814" t="str">
        <f t="shared" si="12"/>
        <v/>
      </c>
    </row>
    <row r="815" spans="1:11" ht="13.5" hidden="1" customHeight="1">
      <c r="A815" s="48">
        <v>42908.475393518522</v>
      </c>
      <c r="B815" s="43">
        <v>347641</v>
      </c>
      <c r="C815" s="43" t="s">
        <v>6357</v>
      </c>
      <c r="D815" s="43" t="s">
        <v>8886</v>
      </c>
      <c r="E815" s="43" t="s">
        <v>7759</v>
      </c>
      <c r="F815" s="44">
        <v>-15</v>
      </c>
      <c r="G815" s="43" t="s">
        <v>949</v>
      </c>
      <c r="H815" s="43" t="s">
        <v>1045</v>
      </c>
      <c r="I815" s="43" t="s">
        <v>951</v>
      </c>
      <c r="J815">
        <f>VLOOKUP(B815,自助退!B:G,5,FALSE)</f>
        <v>15</v>
      </c>
      <c r="K815" t="str">
        <f t="shared" si="12"/>
        <v/>
      </c>
    </row>
    <row r="816" spans="1:11" ht="13.5" hidden="1" customHeight="1">
      <c r="A816" s="48">
        <v>42908.475763888891</v>
      </c>
      <c r="B816" s="43">
        <v>347657</v>
      </c>
      <c r="C816" s="43" t="s">
        <v>6361</v>
      </c>
      <c r="D816" s="43" t="s">
        <v>8887</v>
      </c>
      <c r="E816" s="43" t="s">
        <v>7762</v>
      </c>
      <c r="F816" s="44">
        <v>-86</v>
      </c>
      <c r="G816" s="43" t="s">
        <v>949</v>
      </c>
      <c r="H816" s="43" t="s">
        <v>1045</v>
      </c>
      <c r="I816" s="43" t="s">
        <v>951</v>
      </c>
      <c r="J816">
        <f>VLOOKUP(B816,自助退!B:G,5,FALSE)</f>
        <v>86</v>
      </c>
      <c r="K816" t="str">
        <f t="shared" si="12"/>
        <v/>
      </c>
    </row>
    <row r="817" spans="1:11" ht="13.5" hidden="1" customHeight="1">
      <c r="A817" s="48">
        <v>42908.477581018517</v>
      </c>
      <c r="B817" s="43">
        <v>347755</v>
      </c>
      <c r="C817" s="43" t="s">
        <v>6364</v>
      </c>
      <c r="D817" s="43" t="s">
        <v>8888</v>
      </c>
      <c r="E817" s="43" t="s">
        <v>7765</v>
      </c>
      <c r="F817" s="44">
        <v>-200</v>
      </c>
      <c r="G817" s="43" t="s">
        <v>949</v>
      </c>
      <c r="H817" s="43" t="s">
        <v>1053</v>
      </c>
      <c r="I817" s="43" t="s">
        <v>951</v>
      </c>
      <c r="J817">
        <f>VLOOKUP(B817,自助退!B:G,5,FALSE)</f>
        <v>200</v>
      </c>
      <c r="K817" t="str">
        <f t="shared" si="12"/>
        <v/>
      </c>
    </row>
    <row r="818" spans="1:11" ht="13.5" hidden="1" customHeight="1">
      <c r="A818" s="48">
        <v>42908.486666666664</v>
      </c>
      <c r="B818" s="43">
        <v>348146</v>
      </c>
      <c r="C818" s="43" t="s">
        <v>6368</v>
      </c>
      <c r="D818" s="43" t="s">
        <v>8889</v>
      </c>
      <c r="E818" s="43" t="s">
        <v>7768</v>
      </c>
      <c r="F818" s="44">
        <v>-500</v>
      </c>
      <c r="G818" s="43" t="s">
        <v>949</v>
      </c>
      <c r="H818" s="43" t="s">
        <v>1079</v>
      </c>
      <c r="I818" s="43" t="s">
        <v>951</v>
      </c>
      <c r="J818">
        <f>VLOOKUP(B818,自助退!B:G,5,FALSE)</f>
        <v>500</v>
      </c>
      <c r="K818" t="str">
        <f t="shared" si="12"/>
        <v/>
      </c>
    </row>
    <row r="819" spans="1:11" ht="13.5" hidden="1" customHeight="1">
      <c r="A819" s="48">
        <v>42908.489606481482</v>
      </c>
      <c r="B819" s="43">
        <v>348247</v>
      </c>
      <c r="C819" s="43" t="s">
        <v>6372</v>
      </c>
      <c r="D819" s="43" t="s">
        <v>8890</v>
      </c>
      <c r="E819" s="43" t="s">
        <v>7771</v>
      </c>
      <c r="F819" s="44">
        <v>-31</v>
      </c>
      <c r="G819" s="43" t="s">
        <v>949</v>
      </c>
      <c r="H819" s="43" t="s">
        <v>1255</v>
      </c>
      <c r="I819" s="43" t="s">
        <v>951</v>
      </c>
      <c r="J819">
        <f>VLOOKUP(B819,自助退!B:G,5,FALSE)</f>
        <v>31</v>
      </c>
      <c r="K819" t="str">
        <f t="shared" si="12"/>
        <v/>
      </c>
    </row>
    <row r="820" spans="1:11" ht="13.5" hidden="1" customHeight="1">
      <c r="A820" s="48">
        <v>42908.490648148145</v>
      </c>
      <c r="B820" s="43">
        <v>348280</v>
      </c>
      <c r="C820" s="43" t="s">
        <v>6376</v>
      </c>
      <c r="D820" s="43" t="s">
        <v>8891</v>
      </c>
      <c r="E820" s="43" t="s">
        <v>7774</v>
      </c>
      <c r="F820" s="44">
        <v>-190</v>
      </c>
      <c r="G820" s="43" t="s">
        <v>949</v>
      </c>
      <c r="H820" s="43" t="s">
        <v>1247</v>
      </c>
      <c r="I820" s="43" t="s">
        <v>951</v>
      </c>
      <c r="J820">
        <f>VLOOKUP(B820,自助退!B:G,5,FALSE)</f>
        <v>190</v>
      </c>
      <c r="K820" t="str">
        <f t="shared" si="12"/>
        <v/>
      </c>
    </row>
    <row r="821" spans="1:11" ht="13.5" hidden="1" customHeight="1">
      <c r="A821" s="48">
        <v>42908.506979166668</v>
      </c>
      <c r="B821" s="43">
        <v>348791</v>
      </c>
      <c r="C821" s="43" t="s">
        <v>3017</v>
      </c>
      <c r="D821" s="43" t="s">
        <v>3018</v>
      </c>
      <c r="E821" s="43" t="s">
        <v>3019</v>
      </c>
      <c r="F821" s="44">
        <v>-500</v>
      </c>
      <c r="G821" s="43" t="s">
        <v>949</v>
      </c>
      <c r="H821" s="43" t="s">
        <v>1274</v>
      </c>
      <c r="I821" s="43" t="s">
        <v>951</v>
      </c>
      <c r="J821">
        <f>VLOOKUP(B821,自助退!B:G,5,FALSE)</f>
        <v>500</v>
      </c>
      <c r="K821" t="str">
        <f t="shared" si="12"/>
        <v/>
      </c>
    </row>
    <row r="822" spans="1:11" ht="13.5" hidden="1" customHeight="1">
      <c r="A822" s="48">
        <v>42908.51290509259</v>
      </c>
      <c r="B822" s="43">
        <v>348878</v>
      </c>
      <c r="C822" s="43" t="s">
        <v>6381</v>
      </c>
      <c r="D822" s="43" t="s">
        <v>8892</v>
      </c>
      <c r="E822" s="43" t="s">
        <v>7779</v>
      </c>
      <c r="F822" s="44">
        <v>-969</v>
      </c>
      <c r="G822" s="43" t="s">
        <v>949</v>
      </c>
      <c r="H822" s="43" t="s">
        <v>2964</v>
      </c>
      <c r="I822" s="43" t="s">
        <v>951</v>
      </c>
      <c r="J822">
        <f>VLOOKUP(B822,自助退!B:G,5,FALSE)</f>
        <v>969</v>
      </c>
      <c r="K822" t="str">
        <f t="shared" ref="K822:K885" si="13">IF(J822=F822*-1,"",1)</f>
        <v/>
      </c>
    </row>
    <row r="823" spans="1:11" ht="13.5" hidden="1" customHeight="1">
      <c r="A823" s="48">
        <v>42908.518460648149</v>
      </c>
      <c r="B823" s="43">
        <v>348939</v>
      </c>
      <c r="C823" s="43" t="s">
        <v>6386</v>
      </c>
      <c r="D823" s="43" t="s">
        <v>8893</v>
      </c>
      <c r="E823" s="43" t="s">
        <v>7782</v>
      </c>
      <c r="F823" s="44">
        <v>-575</v>
      </c>
      <c r="G823" s="43" t="s">
        <v>949</v>
      </c>
      <c r="H823" s="43" t="s">
        <v>987</v>
      </c>
      <c r="I823" s="43" t="s">
        <v>951</v>
      </c>
      <c r="J823">
        <f>VLOOKUP(B823,自助退!B:G,5,FALSE)</f>
        <v>575</v>
      </c>
      <c r="K823" t="str">
        <f t="shared" si="13"/>
        <v/>
      </c>
    </row>
    <row r="824" spans="1:11" ht="13.5" hidden="1" customHeight="1">
      <c r="A824" s="48">
        <v>42908.521203703705</v>
      </c>
      <c r="B824" s="43">
        <v>348966</v>
      </c>
      <c r="C824" s="43" t="s">
        <v>6390</v>
      </c>
      <c r="D824" s="43" t="s">
        <v>8894</v>
      </c>
      <c r="E824" s="43" t="s">
        <v>7785</v>
      </c>
      <c r="F824" s="44">
        <v>-72</v>
      </c>
      <c r="G824" s="43" t="s">
        <v>949</v>
      </c>
      <c r="H824" s="43" t="s">
        <v>2848</v>
      </c>
      <c r="I824" s="43" t="s">
        <v>951</v>
      </c>
      <c r="J824">
        <f>VLOOKUP(B824,自助退!B:G,5,FALSE)</f>
        <v>72</v>
      </c>
      <c r="K824" t="str">
        <f t="shared" si="13"/>
        <v/>
      </c>
    </row>
    <row r="825" spans="1:11" ht="13.5" hidden="1" customHeight="1">
      <c r="A825" s="48">
        <v>42908.535567129627</v>
      </c>
      <c r="B825" s="43">
        <v>349102</v>
      </c>
      <c r="C825" s="43" t="s">
        <v>6394</v>
      </c>
      <c r="D825" s="43" t="s">
        <v>8895</v>
      </c>
      <c r="E825" s="43" t="s">
        <v>7788</v>
      </c>
      <c r="F825" s="44">
        <v>-588</v>
      </c>
      <c r="G825" s="43" t="s">
        <v>949</v>
      </c>
      <c r="H825" s="43" t="s">
        <v>1023</v>
      </c>
      <c r="I825" s="43" t="s">
        <v>951</v>
      </c>
      <c r="J825">
        <f>VLOOKUP(B825,自助退!B:G,5,FALSE)</f>
        <v>588</v>
      </c>
      <c r="K825" t="str">
        <f t="shared" si="13"/>
        <v/>
      </c>
    </row>
    <row r="826" spans="1:11" ht="13.5" hidden="1" customHeight="1">
      <c r="A826" s="48">
        <v>42908.577939814815</v>
      </c>
      <c r="B826" s="43">
        <v>349516</v>
      </c>
      <c r="C826" s="43" t="s">
        <v>6398</v>
      </c>
      <c r="D826" s="43" t="s">
        <v>8896</v>
      </c>
      <c r="E826" s="43" t="s">
        <v>7791</v>
      </c>
      <c r="F826" s="44">
        <v>-54</v>
      </c>
      <c r="G826" s="43" t="s">
        <v>949</v>
      </c>
      <c r="H826" s="43" t="s">
        <v>1274</v>
      </c>
      <c r="I826" s="43" t="s">
        <v>951</v>
      </c>
      <c r="J826">
        <f>VLOOKUP(B826,自助退!B:G,5,FALSE)</f>
        <v>54</v>
      </c>
      <c r="K826" t="str">
        <f t="shared" si="13"/>
        <v/>
      </c>
    </row>
    <row r="827" spans="1:11" ht="13.5" hidden="1" customHeight="1">
      <c r="A827" s="48">
        <v>42908.583368055559</v>
      </c>
      <c r="B827" s="43">
        <v>349621</v>
      </c>
      <c r="C827" s="43" t="s">
        <v>6402</v>
      </c>
      <c r="D827" s="43" t="s">
        <v>8897</v>
      </c>
      <c r="E827" s="43" t="s">
        <v>7794</v>
      </c>
      <c r="F827" s="44">
        <v>-817</v>
      </c>
      <c r="G827" s="43" t="s">
        <v>949</v>
      </c>
      <c r="H827" s="43" t="s">
        <v>1318</v>
      </c>
      <c r="I827" s="43" t="s">
        <v>951</v>
      </c>
      <c r="J827">
        <f>VLOOKUP(B827,自助退!B:G,5,FALSE)</f>
        <v>817</v>
      </c>
      <c r="K827" t="str">
        <f t="shared" si="13"/>
        <v/>
      </c>
    </row>
    <row r="828" spans="1:11" ht="13.5" hidden="1" customHeight="1">
      <c r="A828" s="48">
        <v>42908.614282407405</v>
      </c>
      <c r="B828" s="43">
        <v>351250</v>
      </c>
      <c r="C828" s="43" t="s">
        <v>6406</v>
      </c>
      <c r="D828" s="43" t="s">
        <v>8898</v>
      </c>
      <c r="E828" s="43" t="s">
        <v>7797</v>
      </c>
      <c r="F828" s="44">
        <v>-998</v>
      </c>
      <c r="G828" s="43" t="s">
        <v>949</v>
      </c>
      <c r="H828" s="43" t="s">
        <v>1120</v>
      </c>
      <c r="I828" s="43" t="s">
        <v>951</v>
      </c>
      <c r="J828">
        <f>VLOOKUP(B828,自助退!B:G,5,FALSE)</f>
        <v>998</v>
      </c>
      <c r="K828" t="str">
        <f t="shared" si="13"/>
        <v/>
      </c>
    </row>
    <row r="829" spans="1:11" ht="13.5" hidden="1" customHeight="1">
      <c r="A829" s="48">
        <v>42908.617800925924</v>
      </c>
      <c r="B829" s="43">
        <v>351458</v>
      </c>
      <c r="C829" s="43" t="s">
        <v>6410</v>
      </c>
      <c r="D829" s="43" t="s">
        <v>8899</v>
      </c>
      <c r="E829" s="43" t="s">
        <v>7800</v>
      </c>
      <c r="F829" s="44">
        <v>-900</v>
      </c>
      <c r="G829" s="43" t="s">
        <v>949</v>
      </c>
      <c r="H829" s="43" t="s">
        <v>1146</v>
      </c>
      <c r="I829" s="43" t="s">
        <v>951</v>
      </c>
      <c r="J829">
        <f>VLOOKUP(B829,自助退!B:G,5,FALSE)</f>
        <v>900</v>
      </c>
      <c r="K829" t="str">
        <f t="shared" si="13"/>
        <v/>
      </c>
    </row>
    <row r="830" spans="1:11" ht="13.5" hidden="1" customHeight="1">
      <c r="A830" s="48">
        <v>42908.61787037037</v>
      </c>
      <c r="B830" s="43">
        <v>351461</v>
      </c>
      <c r="C830" s="43" t="s">
        <v>6414</v>
      </c>
      <c r="D830" s="43" t="s">
        <v>8900</v>
      </c>
      <c r="E830" s="43" t="s">
        <v>7803</v>
      </c>
      <c r="F830" s="44">
        <v>-832</v>
      </c>
      <c r="G830" s="43" t="s">
        <v>949</v>
      </c>
      <c r="H830" s="43" t="s">
        <v>1094</v>
      </c>
      <c r="I830" s="43" t="s">
        <v>951</v>
      </c>
      <c r="J830">
        <f>VLOOKUP(B830,自助退!B:G,5,FALSE)</f>
        <v>832</v>
      </c>
      <c r="K830" t="str">
        <f t="shared" si="13"/>
        <v/>
      </c>
    </row>
    <row r="831" spans="1:11" ht="13.5" hidden="1" customHeight="1">
      <c r="A831" s="48">
        <v>42908.624618055554</v>
      </c>
      <c r="B831" s="43">
        <v>351920</v>
      </c>
      <c r="C831" s="43" t="s">
        <v>6418</v>
      </c>
      <c r="D831" s="43" t="s">
        <v>8901</v>
      </c>
      <c r="E831" s="43" t="s">
        <v>7806</v>
      </c>
      <c r="F831" s="44">
        <v>-139</v>
      </c>
      <c r="G831" s="43" t="s">
        <v>949</v>
      </c>
      <c r="H831" s="43" t="s">
        <v>1131</v>
      </c>
      <c r="I831" s="43" t="s">
        <v>951</v>
      </c>
      <c r="J831">
        <f>VLOOKUP(B831,自助退!B:G,5,FALSE)</f>
        <v>139</v>
      </c>
      <c r="K831" t="str">
        <f t="shared" si="13"/>
        <v/>
      </c>
    </row>
    <row r="832" spans="1:11" ht="13.5" hidden="1" customHeight="1">
      <c r="A832" s="48">
        <v>42908.627951388888</v>
      </c>
      <c r="B832" s="43">
        <v>352158</v>
      </c>
      <c r="C832" s="43" t="s">
        <v>6422</v>
      </c>
      <c r="D832" s="43" t="s">
        <v>8902</v>
      </c>
      <c r="E832" s="43" t="s">
        <v>7809</v>
      </c>
      <c r="F832" s="44">
        <v>-500</v>
      </c>
      <c r="G832" s="43" t="s">
        <v>949</v>
      </c>
      <c r="H832" s="43" t="s">
        <v>1146</v>
      </c>
      <c r="I832" s="43" t="s">
        <v>951</v>
      </c>
      <c r="J832">
        <f>VLOOKUP(B832,自助退!B:G,5,FALSE)</f>
        <v>500</v>
      </c>
      <c r="K832" t="str">
        <f t="shared" si="13"/>
        <v/>
      </c>
    </row>
    <row r="833" spans="1:11" ht="13.5" hidden="1" customHeight="1">
      <c r="A833" s="48">
        <v>42908.630266203705</v>
      </c>
      <c r="B833" s="43">
        <v>352288</v>
      </c>
      <c r="C833" s="43" t="s">
        <v>6425</v>
      </c>
      <c r="D833" s="43" t="s">
        <v>8903</v>
      </c>
      <c r="E833" s="43" t="s">
        <v>7812</v>
      </c>
      <c r="F833" s="44">
        <v>-300</v>
      </c>
      <c r="G833" s="43" t="s">
        <v>949</v>
      </c>
      <c r="H833" s="43" t="s">
        <v>1069</v>
      </c>
      <c r="I833" s="43" t="s">
        <v>951</v>
      </c>
      <c r="J833">
        <f>VLOOKUP(B833,自助退!B:G,5,FALSE)</f>
        <v>300</v>
      </c>
      <c r="K833" t="str">
        <f t="shared" si="13"/>
        <v/>
      </c>
    </row>
    <row r="834" spans="1:11" ht="13.5" hidden="1" customHeight="1">
      <c r="A834" s="48">
        <v>42908.639224537037</v>
      </c>
      <c r="B834" s="43">
        <v>352841</v>
      </c>
      <c r="C834" s="43" t="s">
        <v>6429</v>
      </c>
      <c r="D834" s="43" t="s">
        <v>8904</v>
      </c>
      <c r="E834" s="43" t="s">
        <v>7815</v>
      </c>
      <c r="F834" s="44">
        <v>-160</v>
      </c>
      <c r="G834" s="43" t="s">
        <v>949</v>
      </c>
      <c r="H834" s="43" t="s">
        <v>1139</v>
      </c>
      <c r="I834" s="43" t="s">
        <v>951</v>
      </c>
      <c r="J834">
        <f>VLOOKUP(B834,自助退!B:G,5,FALSE)</f>
        <v>160</v>
      </c>
      <c r="K834" t="str">
        <f t="shared" si="13"/>
        <v/>
      </c>
    </row>
    <row r="835" spans="1:11" ht="13.5" hidden="1" customHeight="1">
      <c r="A835" s="48">
        <v>42908.645115740743</v>
      </c>
      <c r="B835" s="43">
        <v>353191</v>
      </c>
      <c r="C835" s="43" t="s">
        <v>6433</v>
      </c>
      <c r="D835" s="43" t="s">
        <v>8905</v>
      </c>
      <c r="E835" s="43" t="s">
        <v>7818</v>
      </c>
      <c r="F835" s="44">
        <v>-180</v>
      </c>
      <c r="G835" s="43" t="s">
        <v>949</v>
      </c>
      <c r="H835" s="43" t="s">
        <v>1604</v>
      </c>
      <c r="I835" s="43" t="s">
        <v>951</v>
      </c>
      <c r="J835">
        <f>VLOOKUP(B835,自助退!B:G,5,FALSE)</f>
        <v>180</v>
      </c>
      <c r="K835" t="str">
        <f t="shared" si="13"/>
        <v/>
      </c>
    </row>
    <row r="836" spans="1:11" ht="13.5" hidden="1" customHeight="1">
      <c r="A836" s="48">
        <v>42908.652025462965</v>
      </c>
      <c r="B836" s="43">
        <v>353619</v>
      </c>
      <c r="C836" s="43" t="s">
        <v>6437</v>
      </c>
      <c r="D836" s="43" t="s">
        <v>8906</v>
      </c>
      <c r="E836" s="43" t="s">
        <v>7821</v>
      </c>
      <c r="F836" s="44">
        <v>-162</v>
      </c>
      <c r="G836" s="43" t="s">
        <v>949</v>
      </c>
      <c r="H836" s="43" t="s">
        <v>1150</v>
      </c>
      <c r="I836" s="43" t="s">
        <v>951</v>
      </c>
      <c r="J836">
        <f>VLOOKUP(B836,自助退!B:G,5,FALSE)</f>
        <v>162</v>
      </c>
      <c r="K836" t="str">
        <f t="shared" si="13"/>
        <v/>
      </c>
    </row>
    <row r="837" spans="1:11" ht="13.5" hidden="1" customHeight="1">
      <c r="A837" s="48">
        <v>42908.654027777775</v>
      </c>
      <c r="B837" s="43">
        <v>353733</v>
      </c>
      <c r="C837" s="43" t="s">
        <v>6441</v>
      </c>
      <c r="D837" s="43" t="s">
        <v>8907</v>
      </c>
      <c r="E837" s="43" t="s">
        <v>7824</v>
      </c>
      <c r="F837" s="44">
        <v>-333</v>
      </c>
      <c r="G837" s="43" t="s">
        <v>949</v>
      </c>
      <c r="H837" s="43" t="s">
        <v>1361</v>
      </c>
      <c r="I837" s="43" t="s">
        <v>951</v>
      </c>
      <c r="J837">
        <f>VLOOKUP(B837,自助退!B:G,5,FALSE)</f>
        <v>333</v>
      </c>
      <c r="K837" t="str">
        <f t="shared" si="13"/>
        <v/>
      </c>
    </row>
    <row r="838" spans="1:11" ht="13.5" hidden="1" customHeight="1">
      <c r="A838" s="48">
        <v>42908.658715277779</v>
      </c>
      <c r="B838" s="43">
        <v>353993</v>
      </c>
      <c r="C838" s="43" t="s">
        <v>6446</v>
      </c>
      <c r="D838" s="43" t="s">
        <v>8908</v>
      </c>
      <c r="E838" s="43" t="s">
        <v>7827</v>
      </c>
      <c r="F838" s="44">
        <v>-374</v>
      </c>
      <c r="G838" s="43" t="s">
        <v>949</v>
      </c>
      <c r="H838" s="43" t="s">
        <v>1021</v>
      </c>
      <c r="I838" s="43" t="s">
        <v>951</v>
      </c>
      <c r="J838">
        <f>VLOOKUP(B838,自助退!B:G,5,FALSE)</f>
        <v>374</v>
      </c>
      <c r="K838" t="str">
        <f t="shared" si="13"/>
        <v/>
      </c>
    </row>
    <row r="839" spans="1:11" ht="13.5" hidden="1" customHeight="1">
      <c r="A839" s="48">
        <v>42908.662847222222</v>
      </c>
      <c r="B839" s="43">
        <v>354227</v>
      </c>
      <c r="C839" s="43" t="s">
        <v>6450</v>
      </c>
      <c r="D839" s="43" t="s">
        <v>8909</v>
      </c>
      <c r="E839" s="43" t="s">
        <v>7830</v>
      </c>
      <c r="F839" s="44">
        <v>-1000</v>
      </c>
      <c r="G839" s="43" t="s">
        <v>949</v>
      </c>
      <c r="H839" s="43" t="s">
        <v>1378</v>
      </c>
      <c r="I839" s="43" t="s">
        <v>951</v>
      </c>
      <c r="J839">
        <f>VLOOKUP(B839,自助退!B:G,5,FALSE)</f>
        <v>1000</v>
      </c>
      <c r="K839" t="str">
        <f t="shared" si="13"/>
        <v/>
      </c>
    </row>
    <row r="840" spans="1:11" ht="13.5" hidden="1" customHeight="1">
      <c r="A840" s="48">
        <v>42908.665520833332</v>
      </c>
      <c r="B840" s="43">
        <v>354343</v>
      </c>
      <c r="C840" s="43" t="s">
        <v>6454</v>
      </c>
      <c r="D840" s="43" t="s">
        <v>8910</v>
      </c>
      <c r="E840" s="43" t="s">
        <v>7833</v>
      </c>
      <c r="F840" s="44">
        <v>-670</v>
      </c>
      <c r="G840" s="43" t="s">
        <v>949</v>
      </c>
      <c r="H840" s="43" t="s">
        <v>1038</v>
      </c>
      <c r="I840" s="43" t="s">
        <v>951</v>
      </c>
      <c r="J840">
        <f>VLOOKUP(B840,自助退!B:G,5,FALSE)</f>
        <v>670</v>
      </c>
      <c r="K840" t="str">
        <f t="shared" si="13"/>
        <v/>
      </c>
    </row>
    <row r="841" spans="1:11" ht="13.5" hidden="1" customHeight="1">
      <c r="A841" s="48">
        <v>42908.680914351855</v>
      </c>
      <c r="B841" s="43">
        <v>355101</v>
      </c>
      <c r="C841" s="43" t="s">
        <v>6458</v>
      </c>
      <c r="D841" s="43" t="s">
        <v>7836</v>
      </c>
      <c r="E841" s="43" t="s">
        <v>7837</v>
      </c>
      <c r="F841" s="44">
        <v>-131</v>
      </c>
      <c r="G841" s="43" t="s">
        <v>949</v>
      </c>
      <c r="H841" s="43" t="s">
        <v>1079</v>
      </c>
      <c r="I841" s="43" t="s">
        <v>951</v>
      </c>
      <c r="J841">
        <f>VLOOKUP(B841,自助退!B:G,5,FALSE)</f>
        <v>131</v>
      </c>
      <c r="K841" t="str">
        <f t="shared" si="13"/>
        <v/>
      </c>
    </row>
    <row r="842" spans="1:11" ht="13.5" hidden="1" customHeight="1">
      <c r="A842" s="48">
        <v>42908.682743055557</v>
      </c>
      <c r="B842" s="43">
        <v>355172</v>
      </c>
      <c r="C842" s="43" t="s">
        <v>6463</v>
      </c>
      <c r="D842" s="43" t="s">
        <v>8911</v>
      </c>
      <c r="E842" s="43" t="s">
        <v>7840</v>
      </c>
      <c r="F842" s="44">
        <v>-9</v>
      </c>
      <c r="G842" s="43" t="s">
        <v>949</v>
      </c>
      <c r="H842" s="43" t="s">
        <v>1010</v>
      </c>
      <c r="I842" s="43" t="s">
        <v>951</v>
      </c>
      <c r="J842">
        <f>VLOOKUP(B842,自助退!B:G,5,FALSE)</f>
        <v>9</v>
      </c>
      <c r="K842" t="str">
        <f t="shared" si="13"/>
        <v/>
      </c>
    </row>
    <row r="843" spans="1:11" ht="13.5" hidden="1" customHeight="1">
      <c r="A843" s="48">
        <v>42908.691886574074</v>
      </c>
      <c r="B843" s="43">
        <v>355542</v>
      </c>
      <c r="C843" s="43" t="s">
        <v>6467</v>
      </c>
      <c r="D843" s="43" t="s">
        <v>8912</v>
      </c>
      <c r="E843" s="43" t="s">
        <v>7843</v>
      </c>
      <c r="F843" s="44">
        <v>-20</v>
      </c>
      <c r="G843" s="43" t="s">
        <v>949</v>
      </c>
      <c r="H843" s="43" t="s">
        <v>1069</v>
      </c>
      <c r="I843" s="43" t="s">
        <v>951</v>
      </c>
      <c r="J843">
        <f>VLOOKUP(B843,自助退!B:G,5,FALSE)</f>
        <v>20</v>
      </c>
      <c r="K843" t="str">
        <f t="shared" si="13"/>
        <v/>
      </c>
    </row>
    <row r="844" spans="1:11" ht="13.5" hidden="1" customHeight="1">
      <c r="A844" s="48">
        <v>42908.702187499999</v>
      </c>
      <c r="B844" s="43">
        <v>355936</v>
      </c>
      <c r="C844" s="43" t="s">
        <v>6471</v>
      </c>
      <c r="D844" s="43" t="s">
        <v>8913</v>
      </c>
      <c r="E844" s="43" t="s">
        <v>7846</v>
      </c>
      <c r="F844" s="44">
        <v>-200</v>
      </c>
      <c r="G844" s="43" t="s">
        <v>949</v>
      </c>
      <c r="H844" s="43" t="s">
        <v>1343</v>
      </c>
      <c r="I844" s="43" t="s">
        <v>951</v>
      </c>
      <c r="J844">
        <f>VLOOKUP(B844,自助退!B:G,5,FALSE)</f>
        <v>200</v>
      </c>
      <c r="K844" t="str">
        <f t="shared" si="13"/>
        <v/>
      </c>
    </row>
    <row r="845" spans="1:11" ht="13.5" hidden="1" customHeight="1">
      <c r="A845" s="48">
        <v>42908.703680555554</v>
      </c>
      <c r="B845" s="43">
        <v>355990</v>
      </c>
      <c r="C845" s="43" t="s">
        <v>6475</v>
      </c>
      <c r="D845" s="43" t="s">
        <v>8914</v>
      </c>
      <c r="E845" s="43" t="s">
        <v>7849</v>
      </c>
      <c r="F845" s="44">
        <v>-150</v>
      </c>
      <c r="G845" s="43" t="s">
        <v>949</v>
      </c>
      <c r="H845" s="43" t="s">
        <v>1074</v>
      </c>
      <c r="I845" s="43" t="s">
        <v>951</v>
      </c>
      <c r="J845">
        <f>VLOOKUP(B845,自助退!B:G,5,FALSE)</f>
        <v>150</v>
      </c>
      <c r="K845" t="str">
        <f t="shared" si="13"/>
        <v/>
      </c>
    </row>
    <row r="846" spans="1:11" ht="13.5" hidden="1" customHeight="1">
      <c r="A846" s="48">
        <v>42908.712187500001</v>
      </c>
      <c r="B846" s="43">
        <v>356273</v>
      </c>
      <c r="C846" s="43" t="s">
        <v>6479</v>
      </c>
      <c r="D846" s="43" t="s">
        <v>8915</v>
      </c>
      <c r="E846" s="43" t="s">
        <v>7852</v>
      </c>
      <c r="F846" s="44">
        <v>-300</v>
      </c>
      <c r="G846" s="43" t="s">
        <v>949</v>
      </c>
      <c r="H846" s="43" t="s">
        <v>1131</v>
      </c>
      <c r="I846" s="43" t="s">
        <v>951</v>
      </c>
      <c r="J846">
        <f>VLOOKUP(B846,自助退!B:G,5,FALSE)</f>
        <v>300</v>
      </c>
      <c r="K846" t="str">
        <f t="shared" si="13"/>
        <v/>
      </c>
    </row>
    <row r="847" spans="1:11" ht="13.5" hidden="1" customHeight="1">
      <c r="A847" s="48">
        <v>42908.712893518517</v>
      </c>
      <c r="B847" s="43">
        <v>356294</v>
      </c>
      <c r="C847" s="43" t="s">
        <v>6483</v>
      </c>
      <c r="D847" s="43" t="s">
        <v>8915</v>
      </c>
      <c r="E847" s="43" t="s">
        <v>7852</v>
      </c>
      <c r="F847" s="44">
        <v>-20</v>
      </c>
      <c r="G847" s="43" t="s">
        <v>949</v>
      </c>
      <c r="H847" s="43" t="s">
        <v>1131</v>
      </c>
      <c r="I847" s="43" t="s">
        <v>951</v>
      </c>
      <c r="J847">
        <f>VLOOKUP(B847,自助退!B:G,5,FALSE)</f>
        <v>20</v>
      </c>
      <c r="K847" t="str">
        <f t="shared" si="13"/>
        <v/>
      </c>
    </row>
    <row r="848" spans="1:11" ht="13.5" hidden="1" customHeight="1">
      <c r="A848" s="48">
        <v>42908.713043981479</v>
      </c>
      <c r="B848" s="43">
        <v>356297</v>
      </c>
      <c r="C848" s="43" t="s">
        <v>6486</v>
      </c>
      <c r="D848" s="43" t="s">
        <v>8915</v>
      </c>
      <c r="E848" s="43" t="s">
        <v>7852</v>
      </c>
      <c r="F848" s="44">
        <v>-57</v>
      </c>
      <c r="G848" s="43" t="s">
        <v>949</v>
      </c>
      <c r="H848" s="43" t="s">
        <v>1131</v>
      </c>
      <c r="I848" s="43" t="s">
        <v>951</v>
      </c>
      <c r="J848">
        <f>VLOOKUP(B848,自助退!B:G,5,FALSE)</f>
        <v>57</v>
      </c>
      <c r="K848" t="str">
        <f t="shared" si="13"/>
        <v/>
      </c>
    </row>
    <row r="849" spans="1:11" ht="13.5" hidden="1" customHeight="1">
      <c r="A849" s="48">
        <v>42908.715960648151</v>
      </c>
      <c r="B849" s="43">
        <v>356376</v>
      </c>
      <c r="C849" s="43" t="s">
        <v>6489</v>
      </c>
      <c r="D849" s="43" t="s">
        <v>8916</v>
      </c>
      <c r="E849" s="43" t="s">
        <v>7859</v>
      </c>
      <c r="F849" s="44">
        <v>-350</v>
      </c>
      <c r="G849" s="43" t="s">
        <v>949</v>
      </c>
      <c r="H849" s="43" t="s">
        <v>1112</v>
      </c>
      <c r="I849" s="43" t="s">
        <v>951</v>
      </c>
      <c r="J849">
        <f>VLOOKUP(B849,自助退!B:G,5,FALSE)</f>
        <v>350</v>
      </c>
      <c r="K849" t="str">
        <f t="shared" si="13"/>
        <v/>
      </c>
    </row>
    <row r="850" spans="1:11" ht="13.5" hidden="1" customHeight="1">
      <c r="A850" s="48">
        <v>42908.717835648145</v>
      </c>
      <c r="B850" s="43">
        <v>356426</v>
      </c>
      <c r="C850" s="43" t="s">
        <v>6493</v>
      </c>
      <c r="D850" s="43" t="s">
        <v>8917</v>
      </c>
      <c r="E850" s="43" t="s">
        <v>7862</v>
      </c>
      <c r="F850" s="44">
        <v>-400</v>
      </c>
      <c r="G850" s="43" t="s">
        <v>949</v>
      </c>
      <c r="H850" s="43" t="s">
        <v>1120</v>
      </c>
      <c r="I850" s="43" t="s">
        <v>951</v>
      </c>
      <c r="J850">
        <f>VLOOKUP(B850,自助退!B:G,5,FALSE)</f>
        <v>400</v>
      </c>
      <c r="K850" t="str">
        <f t="shared" si="13"/>
        <v/>
      </c>
    </row>
    <row r="851" spans="1:11" ht="13.5" hidden="1" customHeight="1">
      <c r="A851" s="48">
        <v>42908.719780092593</v>
      </c>
      <c r="B851" s="43">
        <v>356496</v>
      </c>
      <c r="C851" s="43" t="s">
        <v>6497</v>
      </c>
      <c r="D851" s="43" t="s">
        <v>8918</v>
      </c>
      <c r="E851" s="43" t="s">
        <v>7865</v>
      </c>
      <c r="F851" s="44">
        <v>-200</v>
      </c>
      <c r="G851" s="43" t="s">
        <v>949</v>
      </c>
      <c r="H851" s="43" t="s">
        <v>972</v>
      </c>
      <c r="I851" s="43" t="s">
        <v>951</v>
      </c>
      <c r="J851">
        <f>VLOOKUP(B851,自助退!B:G,5,FALSE)</f>
        <v>200</v>
      </c>
      <c r="K851" t="str">
        <f t="shared" si="13"/>
        <v/>
      </c>
    </row>
    <row r="852" spans="1:11" ht="13.5" hidden="1" customHeight="1">
      <c r="A852" s="48">
        <v>42908.722569444442</v>
      </c>
      <c r="B852" s="43">
        <v>356569</v>
      </c>
      <c r="C852" s="43" t="s">
        <v>6501</v>
      </c>
      <c r="D852" s="43" t="s">
        <v>8919</v>
      </c>
      <c r="E852" s="43" t="s">
        <v>7868</v>
      </c>
      <c r="F852" s="44">
        <v>-23</v>
      </c>
      <c r="G852" s="43" t="s">
        <v>949</v>
      </c>
      <c r="H852" s="43" t="s">
        <v>2960</v>
      </c>
      <c r="I852" s="43" t="s">
        <v>951</v>
      </c>
      <c r="J852">
        <f>VLOOKUP(B852,自助退!B:G,5,FALSE)</f>
        <v>23</v>
      </c>
      <c r="K852" t="str">
        <f t="shared" si="13"/>
        <v/>
      </c>
    </row>
    <row r="853" spans="1:11" ht="13.5" hidden="1" customHeight="1">
      <c r="A853" s="48">
        <v>42908.72923611111</v>
      </c>
      <c r="B853" s="43">
        <v>356728</v>
      </c>
      <c r="C853" s="43" t="s">
        <v>6505</v>
      </c>
      <c r="D853" s="43" t="s">
        <v>8920</v>
      </c>
      <c r="E853" s="43" t="s">
        <v>7871</v>
      </c>
      <c r="F853" s="44">
        <v>-221</v>
      </c>
      <c r="G853" s="43" t="s">
        <v>949</v>
      </c>
      <c r="H853" s="43" t="s">
        <v>1336</v>
      </c>
      <c r="I853" s="43" t="s">
        <v>951</v>
      </c>
      <c r="J853">
        <f>VLOOKUP(B853,自助退!B:G,5,FALSE)</f>
        <v>221</v>
      </c>
      <c r="K853" t="str">
        <f t="shared" si="13"/>
        <v/>
      </c>
    </row>
    <row r="854" spans="1:11" ht="13.5" hidden="1" customHeight="1">
      <c r="A854" s="48">
        <v>42908.783368055556</v>
      </c>
      <c r="B854" s="43">
        <v>357109</v>
      </c>
      <c r="C854" s="43" t="s">
        <v>6509</v>
      </c>
      <c r="D854" s="43" t="s">
        <v>8921</v>
      </c>
      <c r="E854" s="43" t="s">
        <v>7874</v>
      </c>
      <c r="F854" s="44">
        <v>-10</v>
      </c>
      <c r="G854" s="43" t="s">
        <v>949</v>
      </c>
      <c r="H854" s="43" t="s">
        <v>1127</v>
      </c>
      <c r="I854" s="43" t="s">
        <v>951</v>
      </c>
      <c r="J854">
        <f>VLOOKUP(B854,自助退!B:G,5,FALSE)</f>
        <v>10</v>
      </c>
      <c r="K854" t="str">
        <f t="shared" si="13"/>
        <v/>
      </c>
    </row>
    <row r="855" spans="1:11" ht="13.5" hidden="1" customHeight="1">
      <c r="A855" s="48">
        <v>42908.883252314816</v>
      </c>
      <c r="B855" s="43">
        <v>357361</v>
      </c>
      <c r="C855" s="43" t="s">
        <v>6513</v>
      </c>
      <c r="D855" s="43" t="s">
        <v>8922</v>
      </c>
      <c r="E855" s="43" t="s">
        <v>7877</v>
      </c>
      <c r="F855" s="44">
        <v>-100</v>
      </c>
      <c r="G855" s="43" t="s">
        <v>949</v>
      </c>
      <c r="H855" s="43" t="s">
        <v>2855</v>
      </c>
      <c r="I855" s="43" t="s">
        <v>951</v>
      </c>
      <c r="J855">
        <f>VLOOKUP(B855,自助退!B:G,5,FALSE)</f>
        <v>100</v>
      </c>
      <c r="K855" t="str">
        <f t="shared" si="13"/>
        <v/>
      </c>
    </row>
    <row r="856" spans="1:11" ht="13.5" hidden="1" customHeight="1">
      <c r="A856" s="48">
        <v>42909.334351851852</v>
      </c>
      <c r="B856" s="43">
        <v>358472</v>
      </c>
      <c r="C856" s="43" t="s">
        <v>6517</v>
      </c>
      <c r="D856" s="43" t="s">
        <v>8923</v>
      </c>
      <c r="E856" s="43" t="s">
        <v>7880</v>
      </c>
      <c r="F856" s="44">
        <v>-587</v>
      </c>
      <c r="G856" s="43" t="s">
        <v>949</v>
      </c>
      <c r="H856" s="43" t="s">
        <v>2848</v>
      </c>
      <c r="I856" s="43" t="s">
        <v>951</v>
      </c>
      <c r="J856">
        <f>VLOOKUP(B856,自助退!B:G,5,FALSE)</f>
        <v>587</v>
      </c>
      <c r="K856" t="str">
        <f t="shared" si="13"/>
        <v/>
      </c>
    </row>
    <row r="857" spans="1:11" ht="13.5" hidden="1" customHeight="1">
      <c r="A857" s="48">
        <v>42909.337337962963</v>
      </c>
      <c r="B857" s="43">
        <v>358590</v>
      </c>
      <c r="C857" s="43" t="s">
        <v>6521</v>
      </c>
      <c r="D857" s="43" t="s">
        <v>8924</v>
      </c>
      <c r="E857" s="43" t="s">
        <v>7883</v>
      </c>
      <c r="F857" s="44">
        <v>-100</v>
      </c>
      <c r="G857" s="43" t="s">
        <v>949</v>
      </c>
      <c r="H857" s="43" t="s">
        <v>1305</v>
      </c>
      <c r="I857" s="43" t="s">
        <v>951</v>
      </c>
      <c r="J857">
        <f>VLOOKUP(B857,自助退!B:G,5,FALSE)</f>
        <v>100</v>
      </c>
      <c r="K857" t="str">
        <f t="shared" si="13"/>
        <v/>
      </c>
    </row>
    <row r="858" spans="1:11" ht="13.5" hidden="1" customHeight="1">
      <c r="A858" s="48">
        <v>42909.359050925923</v>
      </c>
      <c r="B858" s="43">
        <v>360043</v>
      </c>
      <c r="C858" s="43" t="s">
        <v>6525</v>
      </c>
      <c r="D858" s="43" t="s">
        <v>8925</v>
      </c>
      <c r="E858" s="43" t="s">
        <v>7886</v>
      </c>
      <c r="F858" s="44">
        <v>-100</v>
      </c>
      <c r="G858" s="43" t="s">
        <v>949</v>
      </c>
      <c r="H858" s="43" t="s">
        <v>1001</v>
      </c>
      <c r="I858" s="43" t="s">
        <v>951</v>
      </c>
      <c r="J858">
        <f>VLOOKUP(B858,自助退!B:G,5,FALSE)</f>
        <v>100</v>
      </c>
      <c r="K858" t="str">
        <f t="shared" si="13"/>
        <v/>
      </c>
    </row>
    <row r="859" spans="1:11" ht="13.5" hidden="1" customHeight="1">
      <c r="A859" s="48">
        <v>42909.395601851851</v>
      </c>
      <c r="B859" s="43">
        <v>363009</v>
      </c>
      <c r="C859" s="43" t="s">
        <v>6529</v>
      </c>
      <c r="D859" s="43" t="s">
        <v>8926</v>
      </c>
      <c r="E859" s="43" t="s">
        <v>7889</v>
      </c>
      <c r="F859" s="44">
        <v>-4700</v>
      </c>
      <c r="G859" s="43" t="s">
        <v>949</v>
      </c>
      <c r="H859" s="43" t="s">
        <v>1146</v>
      </c>
      <c r="I859" s="43" t="s">
        <v>951</v>
      </c>
      <c r="J859">
        <f>VLOOKUP(B859,自助退!B:G,5,FALSE)</f>
        <v>4700</v>
      </c>
      <c r="K859" t="str">
        <f t="shared" si="13"/>
        <v/>
      </c>
    </row>
    <row r="860" spans="1:11" ht="13.5" hidden="1" customHeight="1">
      <c r="A860" s="48">
        <v>42909.407152777778</v>
      </c>
      <c r="B860" s="43">
        <v>364011</v>
      </c>
      <c r="C860" s="43" t="s">
        <v>6533</v>
      </c>
      <c r="D860" s="43" t="s">
        <v>8927</v>
      </c>
      <c r="E860" s="43" t="s">
        <v>7892</v>
      </c>
      <c r="F860" s="44">
        <v>-44</v>
      </c>
      <c r="G860" s="43" t="s">
        <v>949</v>
      </c>
      <c r="H860" s="43" t="s">
        <v>1094</v>
      </c>
      <c r="I860" s="43" t="s">
        <v>951</v>
      </c>
      <c r="J860">
        <f>VLOOKUP(B860,自助退!B:G,5,FALSE)</f>
        <v>44</v>
      </c>
      <c r="K860" t="str">
        <f t="shared" si="13"/>
        <v/>
      </c>
    </row>
    <row r="861" spans="1:11" ht="13.5" hidden="1" customHeight="1">
      <c r="A861" s="48">
        <v>42909.409988425927</v>
      </c>
      <c r="B861" s="43">
        <v>364238</v>
      </c>
      <c r="C861" s="43" t="s">
        <v>6537</v>
      </c>
      <c r="D861" s="43" t="s">
        <v>8928</v>
      </c>
      <c r="E861" s="43" t="s">
        <v>7895</v>
      </c>
      <c r="F861" s="44">
        <v>-170</v>
      </c>
      <c r="G861" s="43" t="s">
        <v>949</v>
      </c>
      <c r="H861" s="43" t="s">
        <v>979</v>
      </c>
      <c r="I861" s="43" t="s">
        <v>951</v>
      </c>
      <c r="J861">
        <f>VLOOKUP(B861,自助退!B:G,5,FALSE)</f>
        <v>170</v>
      </c>
      <c r="K861" t="str">
        <f t="shared" si="13"/>
        <v/>
      </c>
    </row>
    <row r="862" spans="1:11" ht="13.5" hidden="1" customHeight="1">
      <c r="A862" s="48">
        <v>42909.411076388889</v>
      </c>
      <c r="B862" s="43">
        <v>364309</v>
      </c>
      <c r="C862" s="43" t="s">
        <v>6541</v>
      </c>
      <c r="D862" s="43" t="s">
        <v>8929</v>
      </c>
      <c r="E862" s="43" t="s">
        <v>7898</v>
      </c>
      <c r="F862" s="44">
        <v>-493</v>
      </c>
      <c r="G862" s="43" t="s">
        <v>949</v>
      </c>
      <c r="H862" s="43" t="s">
        <v>979</v>
      </c>
      <c r="I862" s="43" t="s">
        <v>951</v>
      </c>
      <c r="J862">
        <f>VLOOKUP(B862,自助退!B:G,5,FALSE)</f>
        <v>493</v>
      </c>
      <c r="K862" t="str">
        <f t="shared" si="13"/>
        <v/>
      </c>
    </row>
    <row r="863" spans="1:11" ht="13.5" hidden="1" customHeight="1">
      <c r="A863" s="48">
        <v>42909.412719907406</v>
      </c>
      <c r="B863" s="43">
        <v>364426</v>
      </c>
      <c r="C863" s="43" t="s">
        <v>6545</v>
      </c>
      <c r="D863" s="43" t="s">
        <v>8892</v>
      </c>
      <c r="E863" s="43" t="s">
        <v>7779</v>
      </c>
      <c r="F863" s="44">
        <v>-1000</v>
      </c>
      <c r="G863" s="43" t="s">
        <v>949</v>
      </c>
      <c r="H863" s="43" t="s">
        <v>2964</v>
      </c>
      <c r="I863" s="43" t="s">
        <v>951</v>
      </c>
      <c r="J863">
        <f>VLOOKUP(B863,自助退!B:G,5,FALSE)</f>
        <v>1000</v>
      </c>
      <c r="K863" t="str">
        <f t="shared" si="13"/>
        <v/>
      </c>
    </row>
    <row r="864" spans="1:11" ht="13.5" hidden="1" customHeight="1">
      <c r="A864" s="48">
        <v>42909.417291666665</v>
      </c>
      <c r="B864" s="43">
        <v>364844</v>
      </c>
      <c r="C864" s="43" t="s">
        <v>6548</v>
      </c>
      <c r="D864" s="43" t="s">
        <v>8930</v>
      </c>
      <c r="E864" s="43" t="s">
        <v>7903</v>
      </c>
      <c r="F864" s="44">
        <v>-96</v>
      </c>
      <c r="G864" s="43" t="s">
        <v>949</v>
      </c>
      <c r="H864" s="43" t="s">
        <v>1089</v>
      </c>
      <c r="I864" s="43" t="s">
        <v>951</v>
      </c>
      <c r="J864">
        <f>VLOOKUP(B864,自助退!B:G,5,FALSE)</f>
        <v>96</v>
      </c>
      <c r="K864" t="str">
        <f t="shared" si="13"/>
        <v/>
      </c>
    </row>
    <row r="865" spans="1:11" ht="13.5" hidden="1" customHeight="1">
      <c r="A865" s="48">
        <v>42909.417534722219</v>
      </c>
      <c r="B865" s="43">
        <v>364864</v>
      </c>
      <c r="C865" s="43" t="s">
        <v>6552</v>
      </c>
      <c r="D865" s="43" t="s">
        <v>8931</v>
      </c>
      <c r="E865" s="43" t="s">
        <v>7906</v>
      </c>
      <c r="F865" s="44">
        <v>-280</v>
      </c>
      <c r="G865" s="43" t="s">
        <v>949</v>
      </c>
      <c r="H865" s="43" t="s">
        <v>983</v>
      </c>
      <c r="I865" s="43" t="s">
        <v>951</v>
      </c>
      <c r="J865">
        <f>VLOOKUP(B865,自助退!B:G,5,FALSE)</f>
        <v>280</v>
      </c>
      <c r="K865" t="str">
        <f t="shared" si="13"/>
        <v/>
      </c>
    </row>
    <row r="866" spans="1:11" ht="13.5" hidden="1" customHeight="1">
      <c r="A866" s="48">
        <v>42909.419606481482</v>
      </c>
      <c r="B866" s="43">
        <v>365047</v>
      </c>
      <c r="C866" s="43" t="s">
        <v>6556</v>
      </c>
      <c r="D866" s="43" t="s">
        <v>8932</v>
      </c>
      <c r="E866" s="43" t="s">
        <v>7909</v>
      </c>
      <c r="F866" s="44">
        <v>-29</v>
      </c>
      <c r="G866" s="43" t="s">
        <v>949</v>
      </c>
      <c r="H866" s="43" t="s">
        <v>1104</v>
      </c>
      <c r="I866" s="43" t="s">
        <v>951</v>
      </c>
      <c r="J866">
        <f>VLOOKUP(B866,自助退!B:G,5,FALSE)</f>
        <v>29</v>
      </c>
      <c r="K866" t="str">
        <f t="shared" si="13"/>
        <v/>
      </c>
    </row>
    <row r="867" spans="1:11" ht="13.5" hidden="1" customHeight="1">
      <c r="A867" s="48">
        <v>42909.422719907408</v>
      </c>
      <c r="B867" s="43">
        <v>365308</v>
      </c>
      <c r="C867" s="43" t="s">
        <v>6560</v>
      </c>
      <c r="D867" s="43" t="s">
        <v>8933</v>
      </c>
      <c r="E867" s="43" t="s">
        <v>7912</v>
      </c>
      <c r="F867" s="44">
        <v>-600</v>
      </c>
      <c r="G867" s="43" t="s">
        <v>949</v>
      </c>
      <c r="H867" s="43" t="s">
        <v>1131</v>
      </c>
      <c r="I867" s="43" t="s">
        <v>951</v>
      </c>
      <c r="J867">
        <f>VLOOKUP(B867,自助退!B:G,5,FALSE)</f>
        <v>600</v>
      </c>
      <c r="K867" t="str">
        <f t="shared" si="13"/>
        <v/>
      </c>
    </row>
    <row r="868" spans="1:11" ht="13.5" hidden="1" customHeight="1">
      <c r="A868" s="48">
        <v>42909.425879629627</v>
      </c>
      <c r="B868" s="43">
        <v>365552</v>
      </c>
      <c r="C868" s="43" t="s">
        <v>6564</v>
      </c>
      <c r="D868" s="43" t="s">
        <v>8934</v>
      </c>
      <c r="E868" s="43" t="s">
        <v>7915</v>
      </c>
      <c r="F868" s="44">
        <v>-10</v>
      </c>
      <c r="G868" s="43" t="s">
        <v>949</v>
      </c>
      <c r="H868" s="43" t="s">
        <v>1069</v>
      </c>
      <c r="I868" s="43" t="s">
        <v>951</v>
      </c>
      <c r="J868">
        <f>VLOOKUP(B868,自助退!B:G,5,FALSE)</f>
        <v>10</v>
      </c>
      <c r="K868" t="str">
        <f t="shared" si="13"/>
        <v/>
      </c>
    </row>
    <row r="869" spans="1:11" ht="13.5" hidden="1" customHeight="1">
      <c r="A869" s="48">
        <v>42909.426226851851</v>
      </c>
      <c r="B869" s="43">
        <v>365566</v>
      </c>
      <c r="C869" s="43" t="s">
        <v>6568</v>
      </c>
      <c r="D869" s="43" t="s">
        <v>8934</v>
      </c>
      <c r="E869" s="43" t="s">
        <v>7915</v>
      </c>
      <c r="F869" s="44">
        <v>-42</v>
      </c>
      <c r="G869" s="43" t="s">
        <v>949</v>
      </c>
      <c r="H869" s="43" t="s">
        <v>1069</v>
      </c>
      <c r="I869" s="43" t="s">
        <v>951</v>
      </c>
      <c r="J869">
        <f>VLOOKUP(B869,自助退!B:G,5,FALSE)</f>
        <v>42</v>
      </c>
      <c r="K869" t="str">
        <f t="shared" si="13"/>
        <v/>
      </c>
    </row>
    <row r="870" spans="1:11" ht="13.5" hidden="1" customHeight="1">
      <c r="A870" s="48">
        <v>42909.426481481481</v>
      </c>
      <c r="B870" s="43">
        <v>365583</v>
      </c>
      <c r="C870" s="43" t="s">
        <v>6572</v>
      </c>
      <c r="D870" s="43" t="s">
        <v>8934</v>
      </c>
      <c r="E870" s="43" t="s">
        <v>7915</v>
      </c>
      <c r="F870" s="44">
        <v>-15</v>
      </c>
      <c r="G870" s="43" t="s">
        <v>949</v>
      </c>
      <c r="H870" s="43" t="s">
        <v>1069</v>
      </c>
      <c r="I870" s="43" t="s">
        <v>951</v>
      </c>
      <c r="J870">
        <f>VLOOKUP(B870,自助退!B:G,5,FALSE)</f>
        <v>15</v>
      </c>
      <c r="K870" t="str">
        <f t="shared" si="13"/>
        <v/>
      </c>
    </row>
    <row r="871" spans="1:11" ht="13.5" hidden="1" customHeight="1">
      <c r="A871" s="48">
        <v>42909.4841087963</v>
      </c>
      <c r="B871" s="43">
        <v>369336</v>
      </c>
      <c r="C871" s="43" t="s">
        <v>6576</v>
      </c>
      <c r="D871" s="43" t="s">
        <v>3413</v>
      </c>
      <c r="E871" s="43" t="s">
        <v>3414</v>
      </c>
      <c r="F871" s="44">
        <v>-5000</v>
      </c>
      <c r="G871" s="43" t="s">
        <v>949</v>
      </c>
      <c r="H871" s="43" t="s">
        <v>1274</v>
      </c>
      <c r="I871" s="43" t="s">
        <v>951</v>
      </c>
      <c r="J871">
        <f>VLOOKUP(B871,自助退!B:G,5,FALSE)</f>
        <v>5000</v>
      </c>
      <c r="K871" t="str">
        <f t="shared" si="13"/>
        <v/>
      </c>
    </row>
    <row r="872" spans="1:11" ht="13.5" hidden="1" customHeight="1">
      <c r="A872" s="48">
        <v>42909.485312500001</v>
      </c>
      <c r="B872" s="43">
        <v>369374</v>
      </c>
      <c r="C872" s="43" t="s">
        <v>6579</v>
      </c>
      <c r="D872" s="43" t="s">
        <v>8935</v>
      </c>
      <c r="E872" s="43" t="s">
        <v>7924</v>
      </c>
      <c r="F872" s="44">
        <v>-245</v>
      </c>
      <c r="G872" s="43" t="s">
        <v>949</v>
      </c>
      <c r="H872" s="43" t="s">
        <v>1127</v>
      </c>
      <c r="I872" s="43" t="s">
        <v>951</v>
      </c>
      <c r="J872">
        <f>VLOOKUP(B872,自助退!B:G,5,FALSE)</f>
        <v>245</v>
      </c>
      <c r="K872" t="str">
        <f t="shared" si="13"/>
        <v/>
      </c>
    </row>
    <row r="873" spans="1:11" ht="13.5" hidden="1" customHeight="1">
      <c r="A873" s="48">
        <v>42909.488819444443</v>
      </c>
      <c r="B873" s="43">
        <v>369499</v>
      </c>
      <c r="C873" s="43" t="s">
        <v>6584</v>
      </c>
      <c r="D873" s="43" t="s">
        <v>8936</v>
      </c>
      <c r="E873" s="43" t="s">
        <v>7927</v>
      </c>
      <c r="F873" s="44">
        <v>-38</v>
      </c>
      <c r="G873" s="43" t="s">
        <v>949</v>
      </c>
      <c r="H873" s="43" t="s">
        <v>1378</v>
      </c>
      <c r="I873" s="43" t="s">
        <v>951</v>
      </c>
      <c r="J873">
        <f>VLOOKUP(B873,自助退!B:G,5,FALSE)</f>
        <v>38</v>
      </c>
      <c r="K873" t="str">
        <f t="shared" si="13"/>
        <v/>
      </c>
    </row>
    <row r="874" spans="1:11" ht="13.5" hidden="1" customHeight="1">
      <c r="A874" s="48">
        <v>42909.489641203705</v>
      </c>
      <c r="B874" s="43">
        <v>369528</v>
      </c>
      <c r="C874" s="43" t="s">
        <v>6588</v>
      </c>
      <c r="D874" s="43" t="s">
        <v>8937</v>
      </c>
      <c r="E874" s="43" t="s">
        <v>7930</v>
      </c>
      <c r="F874" s="44">
        <v>-496</v>
      </c>
      <c r="G874" s="43" t="s">
        <v>949</v>
      </c>
      <c r="H874" s="43" t="s">
        <v>1274</v>
      </c>
      <c r="I874" s="43" t="s">
        <v>951</v>
      </c>
      <c r="J874">
        <f>VLOOKUP(B874,自助退!B:G,5,FALSE)</f>
        <v>496</v>
      </c>
      <c r="K874" t="str">
        <f t="shared" si="13"/>
        <v/>
      </c>
    </row>
    <row r="875" spans="1:11" ht="13.5" hidden="1" customHeight="1">
      <c r="A875" s="48">
        <v>42909.500636574077</v>
      </c>
      <c r="B875" s="43">
        <v>369837</v>
      </c>
      <c r="C875" s="43" t="s">
        <v>6592</v>
      </c>
      <c r="D875" s="43" t="s">
        <v>8938</v>
      </c>
      <c r="E875" s="43" t="s">
        <v>7933</v>
      </c>
      <c r="F875" s="44">
        <v>-49</v>
      </c>
      <c r="G875" s="43" t="s">
        <v>949</v>
      </c>
      <c r="H875" s="43" t="s">
        <v>1001</v>
      </c>
      <c r="I875" s="43" t="s">
        <v>951</v>
      </c>
      <c r="J875">
        <f>VLOOKUP(B875,自助退!B:G,5,FALSE)</f>
        <v>49</v>
      </c>
      <c r="K875" t="str">
        <f t="shared" si="13"/>
        <v/>
      </c>
    </row>
    <row r="876" spans="1:11" ht="13.5" hidden="1" customHeight="1">
      <c r="A876" s="48">
        <v>42909.510451388887</v>
      </c>
      <c r="B876" s="43">
        <v>369994</v>
      </c>
      <c r="C876" s="43" t="s">
        <v>6596</v>
      </c>
      <c r="D876" s="43" t="s">
        <v>8939</v>
      </c>
      <c r="E876" s="43" t="s">
        <v>7936</v>
      </c>
      <c r="F876" s="44">
        <v>-500</v>
      </c>
      <c r="G876" s="43" t="s">
        <v>949</v>
      </c>
      <c r="H876" s="43" t="s">
        <v>1108</v>
      </c>
      <c r="I876" s="43" t="s">
        <v>951</v>
      </c>
      <c r="J876">
        <f>VLOOKUP(B876,自助退!B:G,5,FALSE)</f>
        <v>500</v>
      </c>
      <c r="K876" t="str">
        <f t="shared" si="13"/>
        <v/>
      </c>
    </row>
    <row r="877" spans="1:11" ht="13.5" hidden="1" customHeight="1">
      <c r="A877" s="48">
        <v>42909.510648148149</v>
      </c>
      <c r="B877" s="43">
        <v>370001</v>
      </c>
      <c r="C877" s="43" t="s">
        <v>6600</v>
      </c>
      <c r="D877" s="43" t="s">
        <v>8939</v>
      </c>
      <c r="E877" s="43" t="s">
        <v>7936</v>
      </c>
      <c r="F877" s="44">
        <v>-500</v>
      </c>
      <c r="G877" s="43" t="s">
        <v>949</v>
      </c>
      <c r="H877" s="43" t="s">
        <v>1108</v>
      </c>
      <c r="I877" s="43" t="s">
        <v>951</v>
      </c>
      <c r="J877">
        <f>VLOOKUP(B877,自助退!B:G,5,FALSE)</f>
        <v>500</v>
      </c>
      <c r="K877" t="str">
        <f t="shared" si="13"/>
        <v/>
      </c>
    </row>
    <row r="878" spans="1:11" ht="13.5" hidden="1" customHeight="1">
      <c r="A878" s="48">
        <v>42909.511018518519</v>
      </c>
      <c r="B878" s="43">
        <v>370005</v>
      </c>
      <c r="C878" s="43" t="s">
        <v>6602</v>
      </c>
      <c r="D878" s="43" t="s">
        <v>8939</v>
      </c>
      <c r="E878" s="43" t="s">
        <v>7936</v>
      </c>
      <c r="F878" s="44">
        <v>-125</v>
      </c>
      <c r="G878" s="43" t="s">
        <v>949</v>
      </c>
      <c r="H878" s="43" t="s">
        <v>1108</v>
      </c>
      <c r="I878" s="43" t="s">
        <v>951</v>
      </c>
      <c r="J878">
        <f>VLOOKUP(B878,自助退!B:G,5,FALSE)</f>
        <v>125</v>
      </c>
      <c r="K878" t="str">
        <f t="shared" si="13"/>
        <v/>
      </c>
    </row>
    <row r="879" spans="1:11" ht="13.5" hidden="1" customHeight="1">
      <c r="A879" s="48">
        <v>42909.518831018519</v>
      </c>
      <c r="B879" s="43">
        <v>370062</v>
      </c>
      <c r="C879" s="43" t="s">
        <v>6604</v>
      </c>
      <c r="D879" s="43" t="s">
        <v>8940</v>
      </c>
      <c r="E879" s="43" t="s">
        <v>7943</v>
      </c>
      <c r="F879" s="44">
        <v>-89</v>
      </c>
      <c r="G879" s="43" t="s">
        <v>949</v>
      </c>
      <c r="H879" s="43" t="s">
        <v>1135</v>
      </c>
      <c r="I879" s="43" t="s">
        <v>951</v>
      </c>
      <c r="J879">
        <f>VLOOKUP(B879,自助退!B:G,5,FALSE)</f>
        <v>89</v>
      </c>
      <c r="K879" t="str">
        <f t="shared" si="13"/>
        <v/>
      </c>
    </row>
    <row r="880" spans="1:11" ht="13.5" hidden="1" customHeight="1">
      <c r="A880" s="48">
        <v>42909.588958333334</v>
      </c>
      <c r="B880" s="43">
        <v>370773</v>
      </c>
      <c r="C880" s="43" t="s">
        <v>6608</v>
      </c>
      <c r="D880" s="43" t="s">
        <v>8941</v>
      </c>
      <c r="E880" s="43" t="s">
        <v>7946</v>
      </c>
      <c r="F880" s="44">
        <v>-59</v>
      </c>
      <c r="G880" s="43" t="s">
        <v>949</v>
      </c>
      <c r="H880" s="43" t="s">
        <v>1034</v>
      </c>
      <c r="I880" s="43" t="s">
        <v>951</v>
      </c>
      <c r="J880">
        <f>VLOOKUP(B880,自助退!B:G,5,FALSE)</f>
        <v>59</v>
      </c>
      <c r="K880" t="str">
        <f t="shared" si="13"/>
        <v/>
      </c>
    </row>
    <row r="881" spans="1:11" ht="13.5" hidden="1" customHeight="1">
      <c r="A881" s="48">
        <v>42909.61619212963</v>
      </c>
      <c r="B881" s="43">
        <v>372113</v>
      </c>
      <c r="C881" s="43" t="s">
        <v>6612</v>
      </c>
      <c r="D881" s="43" t="s">
        <v>8942</v>
      </c>
      <c r="E881" s="43" t="s">
        <v>7949</v>
      </c>
      <c r="F881" s="44">
        <v>-96</v>
      </c>
      <c r="G881" s="43" t="s">
        <v>949</v>
      </c>
      <c r="H881" s="43" t="s">
        <v>1164</v>
      </c>
      <c r="I881" s="43" t="s">
        <v>951</v>
      </c>
      <c r="J881">
        <f>VLOOKUP(B881,自助退!B:G,5,FALSE)</f>
        <v>96</v>
      </c>
      <c r="K881" t="str">
        <f t="shared" si="13"/>
        <v/>
      </c>
    </row>
    <row r="882" spans="1:11" ht="13.5" hidden="1" customHeight="1">
      <c r="A882" s="48">
        <v>42909.616608796299</v>
      </c>
      <c r="B882" s="43">
        <v>372140</v>
      </c>
      <c r="C882" s="43" t="s">
        <v>6616</v>
      </c>
      <c r="D882" s="43" t="s">
        <v>8943</v>
      </c>
      <c r="E882" s="43" t="s">
        <v>7952</v>
      </c>
      <c r="F882" s="44">
        <v>-900</v>
      </c>
      <c r="G882" s="43" t="s">
        <v>949</v>
      </c>
      <c r="H882" s="43" t="s">
        <v>1392</v>
      </c>
      <c r="I882" s="43" t="s">
        <v>951</v>
      </c>
      <c r="J882">
        <f>VLOOKUP(B882,自助退!B:G,5,FALSE)</f>
        <v>900</v>
      </c>
      <c r="K882" t="str">
        <f t="shared" si="13"/>
        <v/>
      </c>
    </row>
    <row r="883" spans="1:11" ht="13.5" hidden="1" customHeight="1">
      <c r="A883" s="48">
        <v>42909.618726851855</v>
      </c>
      <c r="B883" s="43">
        <v>372268</v>
      </c>
      <c r="C883" s="43" t="s">
        <v>6620</v>
      </c>
      <c r="D883" s="43" t="s">
        <v>8944</v>
      </c>
      <c r="E883" s="43" t="s">
        <v>7955</v>
      </c>
      <c r="F883" s="44">
        <v>-1000</v>
      </c>
      <c r="G883" s="43" t="s">
        <v>949</v>
      </c>
      <c r="H883" s="43" t="s">
        <v>2925</v>
      </c>
      <c r="I883" s="43" t="s">
        <v>951</v>
      </c>
      <c r="J883">
        <f>VLOOKUP(B883,自助退!B:G,5,FALSE)</f>
        <v>1000</v>
      </c>
      <c r="K883" t="str">
        <f t="shared" si="13"/>
        <v/>
      </c>
    </row>
    <row r="884" spans="1:11" ht="13.5" hidden="1" customHeight="1">
      <c r="A884" s="48">
        <v>42909.62158564815</v>
      </c>
      <c r="B884" s="43">
        <v>372440</v>
      </c>
      <c r="C884" s="43" t="s">
        <v>6624</v>
      </c>
      <c r="D884" s="43" t="s">
        <v>8945</v>
      </c>
      <c r="E884" s="43" t="s">
        <v>7958</v>
      </c>
      <c r="F884" s="44">
        <v>-20</v>
      </c>
      <c r="G884" s="43" t="s">
        <v>949</v>
      </c>
      <c r="H884" s="43" t="s">
        <v>2503</v>
      </c>
      <c r="I884" s="43" t="s">
        <v>951</v>
      </c>
      <c r="J884">
        <f>VLOOKUP(B884,自助退!B:G,5,FALSE)</f>
        <v>20</v>
      </c>
      <c r="K884" t="str">
        <f t="shared" si="13"/>
        <v/>
      </c>
    </row>
    <row r="885" spans="1:11" ht="13.5" hidden="1" customHeight="1">
      <c r="A885" s="48">
        <v>42909.631180555552</v>
      </c>
      <c r="B885" s="43">
        <v>372958</v>
      </c>
      <c r="C885" s="43" t="s">
        <v>6628</v>
      </c>
      <c r="D885" s="43" t="s">
        <v>3449</v>
      </c>
      <c r="E885" s="43" t="s">
        <v>3450</v>
      </c>
      <c r="F885" s="44">
        <v>-611</v>
      </c>
      <c r="G885" s="43" t="s">
        <v>949</v>
      </c>
      <c r="H885" s="43" t="s">
        <v>1021</v>
      </c>
      <c r="I885" s="43" t="s">
        <v>951</v>
      </c>
      <c r="J885">
        <f>VLOOKUP(B885,自助退!B:G,5,FALSE)</f>
        <v>611</v>
      </c>
      <c r="K885" t="str">
        <f t="shared" si="13"/>
        <v/>
      </c>
    </row>
    <row r="886" spans="1:11" ht="13.5" hidden="1" customHeight="1">
      <c r="A886" s="48">
        <v>42909.639062499999</v>
      </c>
      <c r="B886" s="43">
        <v>373339</v>
      </c>
      <c r="C886" s="43" t="s">
        <v>6631</v>
      </c>
      <c r="D886" s="43" t="s">
        <v>8946</v>
      </c>
      <c r="E886" s="43" t="s">
        <v>7963</v>
      </c>
      <c r="F886" s="44">
        <v>-132</v>
      </c>
      <c r="G886" s="43" t="s">
        <v>949</v>
      </c>
      <c r="H886" s="43" t="s">
        <v>1038</v>
      </c>
      <c r="I886" s="43" t="s">
        <v>951</v>
      </c>
      <c r="J886">
        <f>VLOOKUP(B886,自助退!B:G,5,FALSE)</f>
        <v>132</v>
      </c>
      <c r="K886" t="str">
        <f t="shared" ref="K886:K949" si="14">IF(J886=F886*-1,"",1)</f>
        <v/>
      </c>
    </row>
    <row r="887" spans="1:11" ht="13.5" hidden="1" customHeight="1">
      <c r="A887" s="48">
        <v>42909.655972222223</v>
      </c>
      <c r="B887" s="43">
        <v>374195</v>
      </c>
      <c r="C887" s="43" t="s">
        <v>6635</v>
      </c>
      <c r="D887" s="43" t="s">
        <v>8947</v>
      </c>
      <c r="E887" s="43" t="s">
        <v>7966</v>
      </c>
      <c r="F887" s="44">
        <v>-300</v>
      </c>
      <c r="G887" s="43" t="s">
        <v>949</v>
      </c>
      <c r="H887" s="43" t="s">
        <v>1131</v>
      </c>
      <c r="I887" s="43" t="s">
        <v>951</v>
      </c>
      <c r="J887">
        <f>VLOOKUP(B887,自助退!B:G,5,FALSE)</f>
        <v>300</v>
      </c>
      <c r="K887" t="str">
        <f t="shared" si="14"/>
        <v/>
      </c>
    </row>
    <row r="888" spans="1:11" ht="13.5" hidden="1" customHeight="1">
      <c r="A888" s="48">
        <v>42909.671238425923</v>
      </c>
      <c r="B888" s="43">
        <v>374929</v>
      </c>
      <c r="C888" s="43" t="s">
        <v>6639</v>
      </c>
      <c r="D888" s="43" t="s">
        <v>8948</v>
      </c>
      <c r="E888" s="43" t="s">
        <v>7969</v>
      </c>
      <c r="F888" s="44">
        <v>-1</v>
      </c>
      <c r="G888" s="43" t="s">
        <v>949</v>
      </c>
      <c r="H888" s="43" t="s">
        <v>1371</v>
      </c>
      <c r="I888" s="43" t="s">
        <v>951</v>
      </c>
      <c r="J888">
        <f>VLOOKUP(B888,自助退!B:G,5,FALSE)</f>
        <v>1</v>
      </c>
      <c r="K888" t="str">
        <f t="shared" si="14"/>
        <v/>
      </c>
    </row>
    <row r="889" spans="1:11" ht="13.5" hidden="1" customHeight="1">
      <c r="A889" s="48">
        <v>42909.686527777776</v>
      </c>
      <c r="B889" s="43">
        <v>375561</v>
      </c>
      <c r="C889" s="43" t="s">
        <v>6643</v>
      </c>
      <c r="D889" s="43" t="s">
        <v>8949</v>
      </c>
      <c r="E889" s="43" t="s">
        <v>7972</v>
      </c>
      <c r="F889" s="44">
        <v>-170</v>
      </c>
      <c r="G889" s="43" t="s">
        <v>949</v>
      </c>
      <c r="H889" s="43" t="s">
        <v>1038</v>
      </c>
      <c r="I889" s="43" t="s">
        <v>951</v>
      </c>
      <c r="J889">
        <f>VLOOKUP(B889,自助退!B:G,5,FALSE)</f>
        <v>170</v>
      </c>
      <c r="K889" t="str">
        <f t="shared" si="14"/>
        <v/>
      </c>
    </row>
    <row r="890" spans="1:11" ht="13.5" hidden="1" customHeight="1">
      <c r="A890" s="48">
        <v>42909.687372685185</v>
      </c>
      <c r="B890" s="43">
        <v>375586</v>
      </c>
      <c r="C890" s="43" t="s">
        <v>6647</v>
      </c>
      <c r="D890" s="43" t="s">
        <v>8950</v>
      </c>
      <c r="E890" s="43" t="s">
        <v>7975</v>
      </c>
      <c r="F890" s="44">
        <v>-74</v>
      </c>
      <c r="G890" s="43" t="s">
        <v>949</v>
      </c>
      <c r="H890" s="43" t="s">
        <v>1318</v>
      </c>
      <c r="I890" s="43" t="s">
        <v>951</v>
      </c>
      <c r="J890">
        <f>VLOOKUP(B890,自助退!B:G,5,FALSE)</f>
        <v>74</v>
      </c>
      <c r="K890" t="str">
        <f t="shared" si="14"/>
        <v/>
      </c>
    </row>
    <row r="891" spans="1:11" ht="13.5" hidden="1" customHeight="1">
      <c r="A891" s="48">
        <v>42909.689479166664</v>
      </c>
      <c r="B891" s="43">
        <v>375654</v>
      </c>
      <c r="C891" s="43" t="s">
        <v>6651</v>
      </c>
      <c r="D891" s="43" t="s">
        <v>8951</v>
      </c>
      <c r="E891" s="43" t="s">
        <v>7978</v>
      </c>
      <c r="F891" s="44">
        <v>-57</v>
      </c>
      <c r="G891" s="43" t="s">
        <v>949</v>
      </c>
      <c r="H891" s="43" t="s">
        <v>1604</v>
      </c>
      <c r="I891" s="43" t="s">
        <v>951</v>
      </c>
      <c r="J891">
        <f>VLOOKUP(B891,自助退!B:G,5,FALSE)</f>
        <v>57</v>
      </c>
      <c r="K891" t="str">
        <f t="shared" si="14"/>
        <v/>
      </c>
    </row>
    <row r="892" spans="1:11" ht="13.5" hidden="1" customHeight="1">
      <c r="A892" s="48">
        <v>42909.701643518521</v>
      </c>
      <c r="B892" s="43">
        <v>376028</v>
      </c>
      <c r="C892" s="43" t="s">
        <v>6655</v>
      </c>
      <c r="D892" s="43" t="s">
        <v>8952</v>
      </c>
      <c r="E892" s="43" t="s">
        <v>7981</v>
      </c>
      <c r="F892" s="44">
        <v>-150</v>
      </c>
      <c r="G892" s="43" t="s">
        <v>949</v>
      </c>
      <c r="H892" s="43" t="s">
        <v>1502</v>
      </c>
      <c r="I892" s="43" t="s">
        <v>951</v>
      </c>
      <c r="J892">
        <f>VLOOKUP(B892,自助退!B:G,5,FALSE)</f>
        <v>150</v>
      </c>
      <c r="K892" t="str">
        <f t="shared" si="14"/>
        <v/>
      </c>
    </row>
    <row r="893" spans="1:11" ht="13.5" hidden="1" customHeight="1">
      <c r="A893" s="48">
        <v>42909.703958333332</v>
      </c>
      <c r="B893" s="43">
        <v>376082</v>
      </c>
      <c r="C893" s="43" t="s">
        <v>6659</v>
      </c>
      <c r="D893" s="43" t="s">
        <v>8953</v>
      </c>
      <c r="E893" s="43" t="s">
        <v>7984</v>
      </c>
      <c r="F893" s="44">
        <v>-164</v>
      </c>
      <c r="G893" s="43" t="s">
        <v>949</v>
      </c>
      <c r="H893" s="43" t="s">
        <v>994</v>
      </c>
      <c r="I893" s="43" t="s">
        <v>951</v>
      </c>
      <c r="J893">
        <f>VLOOKUP(B893,自助退!B:G,5,FALSE)</f>
        <v>164</v>
      </c>
      <c r="K893" t="str">
        <f t="shared" si="14"/>
        <v/>
      </c>
    </row>
    <row r="894" spans="1:11" ht="13.5" hidden="1" customHeight="1">
      <c r="A894" s="48">
        <v>42909.705868055556</v>
      </c>
      <c r="B894" s="43">
        <v>376136</v>
      </c>
      <c r="C894" s="43" t="s">
        <v>3222</v>
      </c>
      <c r="D894" s="43" t="s">
        <v>3220</v>
      </c>
      <c r="E894" s="43" t="s">
        <v>3221</v>
      </c>
      <c r="F894" s="44">
        <v>-156</v>
      </c>
      <c r="G894" s="43" t="s">
        <v>949</v>
      </c>
      <c r="H894" s="43" t="s">
        <v>1120</v>
      </c>
      <c r="I894" s="43" t="s">
        <v>951</v>
      </c>
      <c r="J894">
        <f>VLOOKUP(B894,自助退!B:G,5,FALSE)</f>
        <v>156</v>
      </c>
      <c r="K894" t="str">
        <f t="shared" si="14"/>
        <v/>
      </c>
    </row>
    <row r="895" spans="1:11" ht="13.5" hidden="1" customHeight="1">
      <c r="A895" s="48">
        <v>42909.706064814818</v>
      </c>
      <c r="B895" s="43">
        <v>376142</v>
      </c>
      <c r="C895" s="43" t="s">
        <v>6664</v>
      </c>
      <c r="D895" s="43" t="s">
        <v>3220</v>
      </c>
      <c r="E895" s="43" t="s">
        <v>3221</v>
      </c>
      <c r="F895" s="44">
        <v>-209</v>
      </c>
      <c r="G895" s="43" t="s">
        <v>949</v>
      </c>
      <c r="H895" s="43" t="s">
        <v>1120</v>
      </c>
      <c r="I895" s="43" t="s">
        <v>951</v>
      </c>
      <c r="J895">
        <f>VLOOKUP(B895,自助退!B:G,5,FALSE)</f>
        <v>209</v>
      </c>
      <c r="K895" t="str">
        <f t="shared" si="14"/>
        <v/>
      </c>
    </row>
    <row r="896" spans="1:11" ht="13.5" hidden="1" customHeight="1">
      <c r="A896" s="48">
        <v>42909.706759259258</v>
      </c>
      <c r="B896" s="43">
        <v>376170</v>
      </c>
      <c r="C896" s="43" t="s">
        <v>6667</v>
      </c>
      <c r="D896" s="43" t="s">
        <v>8954</v>
      </c>
      <c r="E896" s="43" t="s">
        <v>7991</v>
      </c>
      <c r="F896" s="44">
        <v>-300</v>
      </c>
      <c r="G896" s="43" t="s">
        <v>949</v>
      </c>
      <c r="H896" s="43" t="s">
        <v>1038</v>
      </c>
      <c r="I896" s="43" t="s">
        <v>951</v>
      </c>
      <c r="J896">
        <f>VLOOKUP(B896,自助退!B:G,5,FALSE)</f>
        <v>300</v>
      </c>
      <c r="K896" t="str">
        <f t="shared" si="14"/>
        <v/>
      </c>
    </row>
    <row r="897" spans="1:11" ht="13.5" hidden="1" customHeight="1">
      <c r="A897" s="48">
        <v>42909.731307870374</v>
      </c>
      <c r="B897" s="43">
        <v>376602</v>
      </c>
      <c r="C897" s="43" t="s">
        <v>6671</v>
      </c>
      <c r="D897" s="43" t="s">
        <v>8955</v>
      </c>
      <c r="E897" s="43" t="s">
        <v>7994</v>
      </c>
      <c r="F897" s="44">
        <v>-100</v>
      </c>
      <c r="G897" s="43" t="s">
        <v>949</v>
      </c>
      <c r="H897" s="43" t="s">
        <v>1392</v>
      </c>
      <c r="I897" s="43" t="s">
        <v>951</v>
      </c>
      <c r="J897">
        <f>VLOOKUP(B897,自助退!B:G,5,FALSE)</f>
        <v>100</v>
      </c>
      <c r="K897" t="str">
        <f t="shared" si="14"/>
        <v/>
      </c>
    </row>
    <row r="898" spans="1:11" ht="13.5" hidden="1" customHeight="1">
      <c r="A898" s="48">
        <v>42909.731585648151</v>
      </c>
      <c r="B898" s="43">
        <v>376605</v>
      </c>
      <c r="C898" s="43" t="s">
        <v>6675</v>
      </c>
      <c r="D898" s="43" t="s">
        <v>8956</v>
      </c>
      <c r="E898" s="43" t="s">
        <v>7997</v>
      </c>
      <c r="F898" s="44">
        <v>-2399</v>
      </c>
      <c r="G898" s="43" t="s">
        <v>949</v>
      </c>
      <c r="H898" s="43" t="s">
        <v>1021</v>
      </c>
      <c r="I898" s="43" t="s">
        <v>951</v>
      </c>
      <c r="J898">
        <f>VLOOKUP(B898,自助退!B:G,5,FALSE)</f>
        <v>2399</v>
      </c>
      <c r="K898" t="str">
        <f t="shared" si="14"/>
        <v/>
      </c>
    </row>
    <row r="899" spans="1:11" ht="13.5" hidden="1" customHeight="1">
      <c r="A899" s="48">
        <v>42909.731631944444</v>
      </c>
      <c r="B899" s="43">
        <v>376607</v>
      </c>
      <c r="C899" s="43" t="s">
        <v>6679</v>
      </c>
      <c r="D899" s="43" t="s">
        <v>8955</v>
      </c>
      <c r="E899" s="43" t="s">
        <v>7994</v>
      </c>
      <c r="F899" s="44">
        <v>-94</v>
      </c>
      <c r="G899" s="43" t="s">
        <v>949</v>
      </c>
      <c r="H899" s="43" t="s">
        <v>1392</v>
      </c>
      <c r="I899" s="43" t="s">
        <v>951</v>
      </c>
      <c r="J899">
        <f>VLOOKUP(B899,自助退!B:G,5,FALSE)</f>
        <v>94</v>
      </c>
      <c r="K899" t="str">
        <f t="shared" si="14"/>
        <v/>
      </c>
    </row>
    <row r="900" spans="1:11" ht="13.5" hidden="1" customHeight="1">
      <c r="A900" s="48">
        <v>42909.734733796293</v>
      </c>
      <c r="B900" s="43">
        <v>376647</v>
      </c>
      <c r="C900" s="43" t="s">
        <v>6681</v>
      </c>
      <c r="D900" s="43" t="s">
        <v>8957</v>
      </c>
      <c r="E900" s="43" t="s">
        <v>8002</v>
      </c>
      <c r="F900" s="44">
        <v>-85</v>
      </c>
      <c r="G900" s="43" t="s">
        <v>949</v>
      </c>
      <c r="H900" s="43" t="s">
        <v>1094</v>
      </c>
      <c r="I900" s="43" t="s">
        <v>951</v>
      </c>
      <c r="J900">
        <f>VLOOKUP(B900,自助退!B:G,5,FALSE)</f>
        <v>85</v>
      </c>
      <c r="K900" t="str">
        <f t="shared" si="14"/>
        <v/>
      </c>
    </row>
    <row r="901" spans="1:11" ht="13.5" hidden="1" customHeight="1">
      <c r="A901" s="48">
        <v>42909.735891203702</v>
      </c>
      <c r="B901" s="43">
        <v>376659</v>
      </c>
      <c r="C901" s="43" t="s">
        <v>6685</v>
      </c>
      <c r="D901" s="43" t="s">
        <v>8958</v>
      </c>
      <c r="E901" s="43" t="s">
        <v>8005</v>
      </c>
      <c r="F901" s="44">
        <v>-303</v>
      </c>
      <c r="G901" s="43" t="s">
        <v>949</v>
      </c>
      <c r="H901" s="43" t="s">
        <v>1281</v>
      </c>
      <c r="I901" s="43" t="s">
        <v>951</v>
      </c>
      <c r="J901">
        <f>VLOOKUP(B901,自助退!B:G,5,FALSE)</f>
        <v>303</v>
      </c>
      <c r="K901" t="str">
        <f t="shared" si="14"/>
        <v/>
      </c>
    </row>
    <row r="902" spans="1:11" ht="13.5" hidden="1" customHeight="1">
      <c r="A902" s="48">
        <v>42909.888877314814</v>
      </c>
      <c r="B902" s="43">
        <v>377194</v>
      </c>
      <c r="C902" s="43" t="s">
        <v>6689</v>
      </c>
      <c r="D902" s="43" t="s">
        <v>8959</v>
      </c>
      <c r="E902" s="43" t="s">
        <v>8008</v>
      </c>
      <c r="F902" s="44">
        <v>-10</v>
      </c>
      <c r="G902" s="43" t="s">
        <v>949</v>
      </c>
      <c r="H902" s="43" t="s">
        <v>1437</v>
      </c>
      <c r="I902" s="43" t="s">
        <v>951</v>
      </c>
      <c r="J902">
        <f>VLOOKUP(B902,自助退!B:G,5,FALSE)</f>
        <v>10</v>
      </c>
      <c r="K902" t="str">
        <f t="shared" si="14"/>
        <v/>
      </c>
    </row>
    <row r="903" spans="1:11" ht="13.5" hidden="1" customHeight="1">
      <c r="A903" s="48">
        <v>42910.329629629632</v>
      </c>
      <c r="B903" s="43">
        <v>377894</v>
      </c>
      <c r="C903" s="43" t="s">
        <v>6693</v>
      </c>
      <c r="D903" s="43" t="s">
        <v>8960</v>
      </c>
      <c r="E903" s="43" t="s">
        <v>8011</v>
      </c>
      <c r="F903" s="44">
        <v>-5</v>
      </c>
      <c r="G903" s="43" t="s">
        <v>949</v>
      </c>
      <c r="H903" s="43" t="s">
        <v>1027</v>
      </c>
      <c r="I903" s="43" t="s">
        <v>951</v>
      </c>
      <c r="J903">
        <f>VLOOKUP(B903,自助退!B:G,5,FALSE)</f>
        <v>5</v>
      </c>
      <c r="K903" t="str">
        <f t="shared" si="14"/>
        <v/>
      </c>
    </row>
    <row r="904" spans="1:11" ht="13.5" hidden="1" customHeight="1">
      <c r="A904" s="48">
        <v>42910.361631944441</v>
      </c>
      <c r="B904" s="43">
        <v>378720</v>
      </c>
      <c r="C904" s="43" t="s">
        <v>6697</v>
      </c>
      <c r="D904" s="43" t="s">
        <v>8961</v>
      </c>
      <c r="E904" s="43" t="s">
        <v>8014</v>
      </c>
      <c r="F904" s="44">
        <v>-161</v>
      </c>
      <c r="G904" s="43" t="s">
        <v>949</v>
      </c>
      <c r="H904" s="43" t="s">
        <v>1069</v>
      </c>
      <c r="I904" s="43" t="s">
        <v>951</v>
      </c>
      <c r="J904">
        <f>VLOOKUP(B904,自助退!B:G,5,FALSE)</f>
        <v>161</v>
      </c>
      <c r="K904" t="str">
        <f t="shared" si="14"/>
        <v/>
      </c>
    </row>
    <row r="905" spans="1:11" ht="13.5" hidden="1" customHeight="1">
      <c r="A905" s="48">
        <v>42910.382141203707</v>
      </c>
      <c r="B905" s="43">
        <v>379534</v>
      </c>
      <c r="C905" s="43" t="s">
        <v>6701</v>
      </c>
      <c r="D905" s="43" t="s">
        <v>8962</v>
      </c>
      <c r="E905" s="43" t="s">
        <v>8017</v>
      </c>
      <c r="F905" s="44">
        <v>-150</v>
      </c>
      <c r="G905" s="43" t="s">
        <v>949</v>
      </c>
      <c r="H905" s="43" t="s">
        <v>1034</v>
      </c>
      <c r="I905" s="43" t="s">
        <v>951</v>
      </c>
      <c r="J905">
        <f>VLOOKUP(B905,自助退!B:G,5,FALSE)</f>
        <v>150</v>
      </c>
      <c r="K905" t="str">
        <f t="shared" si="14"/>
        <v/>
      </c>
    </row>
    <row r="906" spans="1:11" ht="13.5" hidden="1" customHeight="1">
      <c r="A906" s="48">
        <v>42910.386180555557</v>
      </c>
      <c r="B906" s="43">
        <v>379687</v>
      </c>
      <c r="C906" s="43" t="s">
        <v>6705</v>
      </c>
      <c r="D906" s="43" t="s">
        <v>8963</v>
      </c>
      <c r="E906" s="43" t="s">
        <v>8020</v>
      </c>
      <c r="F906" s="44">
        <v>-9999</v>
      </c>
      <c r="G906" s="43" t="s">
        <v>949</v>
      </c>
      <c r="H906" s="43" t="s">
        <v>1131</v>
      </c>
      <c r="I906" s="43" t="s">
        <v>951</v>
      </c>
      <c r="J906">
        <f>VLOOKUP(B906,自助退!B:G,5,FALSE)</f>
        <v>9999</v>
      </c>
      <c r="K906" t="str">
        <f t="shared" si="14"/>
        <v/>
      </c>
    </row>
    <row r="907" spans="1:11" ht="13.5" hidden="1" customHeight="1">
      <c r="A907" s="48">
        <v>42910.400567129633</v>
      </c>
      <c r="B907" s="43">
        <v>380300</v>
      </c>
      <c r="C907" s="43" t="s">
        <v>6709</v>
      </c>
      <c r="D907" s="43" t="s">
        <v>8964</v>
      </c>
      <c r="E907" s="43" t="s">
        <v>8023</v>
      </c>
      <c r="F907" s="44">
        <v>-500</v>
      </c>
      <c r="G907" s="43" t="s">
        <v>949</v>
      </c>
      <c r="H907" s="43" t="s">
        <v>1131</v>
      </c>
      <c r="I907" s="43" t="s">
        <v>951</v>
      </c>
      <c r="J907">
        <f>VLOOKUP(B907,自助退!B:G,5,FALSE)</f>
        <v>500</v>
      </c>
      <c r="K907" t="str">
        <f t="shared" si="14"/>
        <v/>
      </c>
    </row>
    <row r="908" spans="1:11" ht="13.5" hidden="1" customHeight="1">
      <c r="A908" s="48">
        <v>42910.411898148152</v>
      </c>
      <c r="B908" s="43">
        <v>380745</v>
      </c>
      <c r="C908" s="43" t="s">
        <v>6713</v>
      </c>
      <c r="D908" s="43" t="s">
        <v>8965</v>
      </c>
      <c r="E908" s="43" t="s">
        <v>8026</v>
      </c>
      <c r="F908" s="44">
        <v>-10</v>
      </c>
      <c r="G908" s="43" t="s">
        <v>949</v>
      </c>
      <c r="H908" s="43" t="s">
        <v>1049</v>
      </c>
      <c r="I908" s="43" t="s">
        <v>951</v>
      </c>
      <c r="J908">
        <f>VLOOKUP(B908,自助退!B:G,5,FALSE)</f>
        <v>10</v>
      </c>
      <c r="K908" t="str">
        <f t="shared" si="14"/>
        <v/>
      </c>
    </row>
    <row r="909" spans="1:11" ht="13.5" hidden="1" customHeight="1">
      <c r="A909" s="48">
        <v>42910.424456018518</v>
      </c>
      <c r="B909" s="43">
        <v>381205</v>
      </c>
      <c r="C909" s="43" t="s">
        <v>6717</v>
      </c>
      <c r="D909" s="43" t="s">
        <v>8966</v>
      </c>
      <c r="E909" s="43" t="s">
        <v>8029</v>
      </c>
      <c r="F909" s="44">
        <v>-148</v>
      </c>
      <c r="G909" s="43" t="s">
        <v>949</v>
      </c>
      <c r="H909" s="43" t="s">
        <v>994</v>
      </c>
      <c r="I909" s="43" t="s">
        <v>951</v>
      </c>
      <c r="J909">
        <f>VLOOKUP(B909,自助退!B:G,5,FALSE)</f>
        <v>148</v>
      </c>
      <c r="K909" t="str">
        <f t="shared" si="14"/>
        <v/>
      </c>
    </row>
    <row r="910" spans="1:11" ht="13.5" hidden="1" customHeight="1">
      <c r="A910" s="48">
        <v>42910.436226851853</v>
      </c>
      <c r="B910" s="43">
        <v>381623</v>
      </c>
      <c r="C910" s="43" t="s">
        <v>6721</v>
      </c>
      <c r="D910" s="43" t="s">
        <v>8967</v>
      </c>
      <c r="E910" s="43" t="s">
        <v>8032</v>
      </c>
      <c r="F910" s="44">
        <v>-324</v>
      </c>
      <c r="G910" s="43" t="s">
        <v>949</v>
      </c>
      <c r="H910" s="43" t="s">
        <v>1216</v>
      </c>
      <c r="I910" s="43" t="s">
        <v>951</v>
      </c>
      <c r="J910">
        <f>VLOOKUP(B910,自助退!B:G,5,FALSE)</f>
        <v>324</v>
      </c>
      <c r="K910" t="str">
        <f t="shared" si="14"/>
        <v/>
      </c>
    </row>
    <row r="911" spans="1:11" ht="13.5" hidden="1" customHeight="1">
      <c r="A911" s="48">
        <v>42910.454062500001</v>
      </c>
      <c r="B911" s="43">
        <v>382213</v>
      </c>
      <c r="C911" s="43" t="s">
        <v>6725</v>
      </c>
      <c r="D911" s="43" t="s">
        <v>8968</v>
      </c>
      <c r="E911" s="43" t="s">
        <v>8035</v>
      </c>
      <c r="F911" s="44">
        <v>-500</v>
      </c>
      <c r="G911" s="43" t="s">
        <v>949</v>
      </c>
      <c r="H911" s="43" t="s">
        <v>1330</v>
      </c>
      <c r="I911" s="43" t="s">
        <v>951</v>
      </c>
      <c r="J911">
        <f>VLOOKUP(B911,自助退!B:G,5,FALSE)</f>
        <v>500</v>
      </c>
      <c r="K911" t="str">
        <f t="shared" si="14"/>
        <v/>
      </c>
    </row>
    <row r="912" spans="1:11" ht="13.5" hidden="1" customHeight="1">
      <c r="A912" s="48">
        <v>42910.456180555557</v>
      </c>
      <c r="B912" s="43">
        <v>382280</v>
      </c>
      <c r="C912" s="43" t="s">
        <v>6729</v>
      </c>
      <c r="D912" s="43" t="s">
        <v>8038</v>
      </c>
      <c r="E912" s="43" t="s">
        <v>8039</v>
      </c>
      <c r="F912" s="44">
        <v>-89</v>
      </c>
      <c r="G912" s="43" t="s">
        <v>949</v>
      </c>
      <c r="H912" s="43" t="s">
        <v>1065</v>
      </c>
      <c r="I912" s="43" t="s">
        <v>951</v>
      </c>
      <c r="J912">
        <f>VLOOKUP(B912,自助退!B:G,5,FALSE)</f>
        <v>89</v>
      </c>
      <c r="K912" t="str">
        <f t="shared" si="14"/>
        <v/>
      </c>
    </row>
    <row r="913" spans="1:11" ht="13.5" hidden="1" customHeight="1">
      <c r="A913" s="48">
        <v>42910.486550925925</v>
      </c>
      <c r="B913" s="43">
        <v>383074</v>
      </c>
      <c r="C913" s="43" t="s">
        <v>6733</v>
      </c>
      <c r="D913" s="43" t="s">
        <v>8969</v>
      </c>
      <c r="E913" s="43" t="s">
        <v>8042</v>
      </c>
      <c r="F913" s="44">
        <v>-90</v>
      </c>
      <c r="G913" s="43" t="s">
        <v>949</v>
      </c>
      <c r="H913" s="43" t="s">
        <v>1079</v>
      </c>
      <c r="I913" s="43" t="s">
        <v>951</v>
      </c>
      <c r="J913">
        <f>VLOOKUP(B913,自助退!B:G,5,FALSE)</f>
        <v>90</v>
      </c>
      <c r="K913" t="str">
        <f t="shared" si="14"/>
        <v/>
      </c>
    </row>
    <row r="914" spans="1:11" ht="13.5" hidden="1" customHeight="1">
      <c r="A914" s="48">
        <v>42910.48709490741</v>
      </c>
      <c r="B914" s="43">
        <v>383086</v>
      </c>
      <c r="C914" s="43" t="s">
        <v>6737</v>
      </c>
      <c r="D914" s="43" t="s">
        <v>8970</v>
      </c>
      <c r="E914" s="43" t="s">
        <v>8045</v>
      </c>
      <c r="F914" s="44">
        <v>-191</v>
      </c>
      <c r="G914" s="43" t="s">
        <v>949</v>
      </c>
      <c r="H914" s="43" t="s">
        <v>2432</v>
      </c>
      <c r="I914" s="43" t="s">
        <v>951</v>
      </c>
      <c r="J914">
        <f>VLOOKUP(B914,自助退!B:G,5,FALSE)</f>
        <v>191</v>
      </c>
      <c r="K914" t="str">
        <f t="shared" si="14"/>
        <v/>
      </c>
    </row>
    <row r="915" spans="1:11" ht="13.5" hidden="1" customHeight="1">
      <c r="A915" s="48">
        <v>42910.498414351852</v>
      </c>
      <c r="B915" s="43">
        <v>383283</v>
      </c>
      <c r="C915" s="43" t="s">
        <v>6741</v>
      </c>
      <c r="D915" s="43" t="s">
        <v>8971</v>
      </c>
      <c r="E915" s="43" t="s">
        <v>8048</v>
      </c>
      <c r="F915" s="44">
        <v>-800</v>
      </c>
      <c r="G915" s="43" t="s">
        <v>949</v>
      </c>
      <c r="H915" s="43" t="s">
        <v>1223</v>
      </c>
      <c r="I915" s="43" t="s">
        <v>951</v>
      </c>
      <c r="J915">
        <f>VLOOKUP(B915,自助退!B:G,5,FALSE)</f>
        <v>800</v>
      </c>
      <c r="K915" t="str">
        <f t="shared" si="14"/>
        <v/>
      </c>
    </row>
    <row r="916" spans="1:11" ht="13.5" hidden="1" customHeight="1">
      <c r="A916" s="48">
        <v>42910.499062499999</v>
      </c>
      <c r="B916" s="43">
        <v>383299</v>
      </c>
      <c r="C916" s="43" t="s">
        <v>6741</v>
      </c>
      <c r="D916" s="43" t="s">
        <v>8971</v>
      </c>
      <c r="E916" s="43" t="s">
        <v>8048</v>
      </c>
      <c r="F916" s="44">
        <v>-99</v>
      </c>
      <c r="G916" s="43" t="s">
        <v>949</v>
      </c>
      <c r="H916" s="43" t="s">
        <v>1223</v>
      </c>
      <c r="I916" s="43" t="s">
        <v>951</v>
      </c>
      <c r="J916">
        <f>VLOOKUP(B916,自助退!B:G,5,FALSE)</f>
        <v>99</v>
      </c>
      <c r="K916" t="str">
        <f t="shared" si="14"/>
        <v/>
      </c>
    </row>
    <row r="917" spans="1:11" ht="13.5" hidden="1" customHeight="1">
      <c r="A917" s="48">
        <v>42910.515393518515</v>
      </c>
      <c r="B917" s="43">
        <v>383481</v>
      </c>
      <c r="C917" s="43" t="s">
        <v>6745</v>
      </c>
      <c r="D917" s="43" t="s">
        <v>8972</v>
      </c>
      <c r="E917" s="43" t="s">
        <v>8053</v>
      </c>
      <c r="F917" s="44">
        <v>-36</v>
      </c>
      <c r="G917" s="43" t="s">
        <v>949</v>
      </c>
      <c r="H917" s="43" t="s">
        <v>1459</v>
      </c>
      <c r="I917" s="43" t="s">
        <v>951</v>
      </c>
      <c r="J917">
        <f>VLOOKUP(B917,自助退!B:G,5,FALSE)</f>
        <v>36</v>
      </c>
      <c r="K917" t="str">
        <f t="shared" si="14"/>
        <v/>
      </c>
    </row>
    <row r="918" spans="1:11" ht="13.5" hidden="1" customHeight="1">
      <c r="A918" s="48">
        <v>42910.520856481482</v>
      </c>
      <c r="B918" s="43">
        <v>383535</v>
      </c>
      <c r="C918" s="43" t="s">
        <v>6749</v>
      </c>
      <c r="D918" s="43" t="s">
        <v>8973</v>
      </c>
      <c r="E918" s="43" t="s">
        <v>8056</v>
      </c>
      <c r="F918" s="44">
        <v>-500</v>
      </c>
      <c r="G918" s="43" t="s">
        <v>949</v>
      </c>
      <c r="H918" s="43" t="s">
        <v>1061</v>
      </c>
      <c r="I918" s="43" t="s">
        <v>951</v>
      </c>
      <c r="J918">
        <f>VLOOKUP(B918,自助退!B:G,5,FALSE)</f>
        <v>500</v>
      </c>
      <c r="K918" t="str">
        <f t="shared" si="14"/>
        <v/>
      </c>
    </row>
    <row r="919" spans="1:11" ht="13.5" hidden="1" customHeight="1">
      <c r="A919" s="48">
        <v>42910.551770833335</v>
      </c>
      <c r="B919" s="43">
        <v>383746</v>
      </c>
      <c r="C919" s="43" t="s">
        <v>6753</v>
      </c>
      <c r="D919" s="43" t="s">
        <v>8974</v>
      </c>
      <c r="E919" s="43" t="s">
        <v>8059</v>
      </c>
      <c r="F919" s="44">
        <v>-1000</v>
      </c>
      <c r="G919" s="43" t="s">
        <v>949</v>
      </c>
      <c r="H919" s="43" t="s">
        <v>968</v>
      </c>
      <c r="I919" s="43" t="s">
        <v>951</v>
      </c>
      <c r="J919">
        <f>VLOOKUP(B919,自助退!B:G,5,FALSE)</f>
        <v>1000</v>
      </c>
      <c r="K919" t="str">
        <f t="shared" si="14"/>
        <v/>
      </c>
    </row>
    <row r="920" spans="1:11" ht="13.5" hidden="1" customHeight="1">
      <c r="A920" s="48">
        <v>42910.552164351851</v>
      </c>
      <c r="B920" s="43">
        <v>383749</v>
      </c>
      <c r="C920" s="43" t="s">
        <v>6757</v>
      </c>
      <c r="D920" s="43" t="s">
        <v>8974</v>
      </c>
      <c r="E920" s="43" t="s">
        <v>8059</v>
      </c>
      <c r="F920" s="44">
        <v>-2094</v>
      </c>
      <c r="G920" s="43" t="s">
        <v>949</v>
      </c>
      <c r="H920" s="43" t="s">
        <v>968</v>
      </c>
      <c r="I920" s="43" t="s">
        <v>951</v>
      </c>
      <c r="J920">
        <f>VLOOKUP(B920,自助退!B:G,5,FALSE)</f>
        <v>2094</v>
      </c>
      <c r="K920" t="str">
        <f t="shared" si="14"/>
        <v/>
      </c>
    </row>
    <row r="921" spans="1:11" ht="13.5" hidden="1" customHeight="1">
      <c r="A921" s="48">
        <v>42910.56454861111</v>
      </c>
      <c r="B921" s="43">
        <v>383784</v>
      </c>
      <c r="C921" s="43" t="s">
        <v>2152</v>
      </c>
      <c r="D921" s="43" t="s">
        <v>2153</v>
      </c>
      <c r="E921" s="43" t="s">
        <v>8064</v>
      </c>
      <c r="F921" s="44">
        <v>-741</v>
      </c>
      <c r="G921" s="43" t="s">
        <v>949</v>
      </c>
      <c r="H921" s="43" t="s">
        <v>1131</v>
      </c>
      <c r="I921" s="43" t="s">
        <v>951</v>
      </c>
      <c r="J921">
        <f>VLOOKUP(B921,自助退!B:G,5,FALSE)</f>
        <v>741</v>
      </c>
      <c r="K921" t="str">
        <f t="shared" si="14"/>
        <v/>
      </c>
    </row>
    <row r="922" spans="1:11" ht="13.5" hidden="1" customHeight="1">
      <c r="A922" s="48">
        <v>42910.622407407405</v>
      </c>
      <c r="B922" s="43">
        <v>384432</v>
      </c>
      <c r="C922" s="43" t="s">
        <v>6764</v>
      </c>
      <c r="D922" s="43" t="s">
        <v>8975</v>
      </c>
      <c r="E922" s="43" t="s">
        <v>8067</v>
      </c>
      <c r="F922" s="44">
        <v>-500</v>
      </c>
      <c r="G922" s="43" t="s">
        <v>949</v>
      </c>
      <c r="H922" s="43" t="s">
        <v>964</v>
      </c>
      <c r="I922" s="43" t="s">
        <v>951</v>
      </c>
      <c r="J922">
        <f>VLOOKUP(B922,自助退!B:G,5,FALSE)</f>
        <v>500</v>
      </c>
      <c r="K922" t="str">
        <f t="shared" si="14"/>
        <v/>
      </c>
    </row>
    <row r="923" spans="1:11" ht="13.5" hidden="1" customHeight="1">
      <c r="A923" s="48">
        <v>42910.622581018521</v>
      </c>
      <c r="B923" s="43">
        <v>384433</v>
      </c>
      <c r="C923" s="43" t="s">
        <v>6768</v>
      </c>
      <c r="D923" s="43" t="s">
        <v>8976</v>
      </c>
      <c r="E923" s="43" t="s">
        <v>8070</v>
      </c>
      <c r="F923" s="44">
        <v>-970</v>
      </c>
      <c r="G923" s="43" t="s">
        <v>949</v>
      </c>
      <c r="H923" s="43" t="s">
        <v>1247</v>
      </c>
      <c r="I923" s="43" t="s">
        <v>951</v>
      </c>
      <c r="J923">
        <f>VLOOKUP(B923,自助退!B:G,5,FALSE)</f>
        <v>970</v>
      </c>
      <c r="K923" t="str">
        <f t="shared" si="14"/>
        <v/>
      </c>
    </row>
    <row r="924" spans="1:11" ht="13.5" hidden="1" customHeight="1">
      <c r="A924" s="48">
        <v>42910.648460648146</v>
      </c>
      <c r="B924" s="43">
        <v>384864</v>
      </c>
      <c r="C924" s="43" t="s">
        <v>6772</v>
      </c>
      <c r="D924" s="43" t="s">
        <v>8977</v>
      </c>
      <c r="E924" s="43" t="s">
        <v>8073</v>
      </c>
      <c r="F924" s="44">
        <v>-220</v>
      </c>
      <c r="G924" s="43" t="s">
        <v>949</v>
      </c>
      <c r="H924" s="43" t="s">
        <v>1281</v>
      </c>
      <c r="I924" s="43" t="s">
        <v>951</v>
      </c>
      <c r="J924">
        <f>VLOOKUP(B924,自助退!B:G,5,FALSE)</f>
        <v>220</v>
      </c>
      <c r="K924" t="str">
        <f t="shared" si="14"/>
        <v/>
      </c>
    </row>
    <row r="925" spans="1:11" ht="13.5" hidden="1" customHeight="1">
      <c r="A925" s="48">
        <v>42910.662314814814</v>
      </c>
      <c r="B925" s="43">
        <v>385078</v>
      </c>
      <c r="C925" s="43" t="s">
        <v>6776</v>
      </c>
      <c r="D925" s="43" t="s">
        <v>8076</v>
      </c>
      <c r="E925" s="43" t="s">
        <v>8077</v>
      </c>
      <c r="F925" s="44">
        <v>-400</v>
      </c>
      <c r="G925" s="43" t="s">
        <v>949</v>
      </c>
      <c r="H925" s="43" t="s">
        <v>1001</v>
      </c>
      <c r="I925" s="43" t="s">
        <v>951</v>
      </c>
      <c r="J925">
        <f>VLOOKUP(B925,自助退!B:G,5,FALSE)</f>
        <v>400</v>
      </c>
      <c r="K925" t="str">
        <f t="shared" si="14"/>
        <v/>
      </c>
    </row>
    <row r="926" spans="1:11" ht="13.5" hidden="1" customHeight="1">
      <c r="A926" s="48">
        <v>42910.666319444441</v>
      </c>
      <c r="B926" s="43">
        <v>385135</v>
      </c>
      <c r="C926" s="43" t="s">
        <v>6780</v>
      </c>
      <c r="D926" s="43" t="s">
        <v>8978</v>
      </c>
      <c r="E926" s="43" t="s">
        <v>8080</v>
      </c>
      <c r="F926" s="44">
        <v>-496</v>
      </c>
      <c r="G926" s="43" t="s">
        <v>949</v>
      </c>
      <c r="H926" s="43" t="s">
        <v>968</v>
      </c>
      <c r="I926" s="43" t="s">
        <v>951</v>
      </c>
      <c r="J926">
        <f>VLOOKUP(B926,自助退!B:G,5,FALSE)</f>
        <v>496</v>
      </c>
      <c r="K926" t="str">
        <f t="shared" si="14"/>
        <v/>
      </c>
    </row>
    <row r="927" spans="1:11" ht="13.5" hidden="1" customHeight="1">
      <c r="A927" s="48">
        <v>42910.682199074072</v>
      </c>
      <c r="B927" s="43">
        <v>385347</v>
      </c>
      <c r="C927" s="43" t="s">
        <v>6784</v>
      </c>
      <c r="D927" s="43" t="s">
        <v>8979</v>
      </c>
      <c r="E927" s="43" t="s">
        <v>8083</v>
      </c>
      <c r="F927" s="44">
        <v>-150</v>
      </c>
      <c r="G927" s="43" t="s">
        <v>949</v>
      </c>
      <c r="H927" s="43" t="s">
        <v>1330</v>
      </c>
      <c r="I927" s="43" t="s">
        <v>951</v>
      </c>
      <c r="J927">
        <f>VLOOKUP(B927,自助退!B:G,5,FALSE)</f>
        <v>150</v>
      </c>
      <c r="K927" t="str">
        <f t="shared" si="14"/>
        <v/>
      </c>
    </row>
    <row r="928" spans="1:11" ht="13.5" hidden="1" customHeight="1">
      <c r="A928" s="48">
        <v>42910.682511574072</v>
      </c>
      <c r="B928" s="43">
        <v>385353</v>
      </c>
      <c r="C928" s="43" t="s">
        <v>6788</v>
      </c>
      <c r="D928" s="43" t="s">
        <v>8979</v>
      </c>
      <c r="E928" s="43" t="s">
        <v>8083</v>
      </c>
      <c r="F928" s="44">
        <v>-32</v>
      </c>
      <c r="G928" s="43" t="s">
        <v>949</v>
      </c>
      <c r="H928" s="43" t="s">
        <v>1330</v>
      </c>
      <c r="I928" s="43" t="s">
        <v>951</v>
      </c>
      <c r="J928">
        <f>VLOOKUP(B928,自助退!B:G,5,FALSE)</f>
        <v>32</v>
      </c>
      <c r="K928" t="str">
        <f t="shared" si="14"/>
        <v/>
      </c>
    </row>
    <row r="929" spans="1:11" ht="13.5" hidden="1" customHeight="1">
      <c r="A929" s="48">
        <v>42910.687881944446</v>
      </c>
      <c r="B929" s="43">
        <v>385432</v>
      </c>
      <c r="C929" s="43" t="s">
        <v>6790</v>
      </c>
      <c r="D929" s="43" t="s">
        <v>8980</v>
      </c>
      <c r="E929" s="43" t="s">
        <v>8088</v>
      </c>
      <c r="F929" s="44">
        <v>-99</v>
      </c>
      <c r="G929" s="43" t="s">
        <v>949</v>
      </c>
      <c r="H929" s="43" t="s">
        <v>1065</v>
      </c>
      <c r="I929" s="43" t="s">
        <v>951</v>
      </c>
      <c r="J929">
        <f>VLOOKUP(B929,自助退!B:G,5,FALSE)</f>
        <v>99</v>
      </c>
      <c r="K929" t="str">
        <f t="shared" si="14"/>
        <v/>
      </c>
    </row>
    <row r="930" spans="1:11" ht="13.5" hidden="1" customHeight="1">
      <c r="A930" s="48">
        <v>42910.712685185186</v>
      </c>
      <c r="B930" s="43">
        <v>385669</v>
      </c>
      <c r="C930" s="43" t="s">
        <v>6794</v>
      </c>
      <c r="D930" s="43" t="s">
        <v>8981</v>
      </c>
      <c r="E930" s="43" t="s">
        <v>8091</v>
      </c>
      <c r="F930" s="44">
        <v>-457</v>
      </c>
      <c r="G930" s="43" t="s">
        <v>949</v>
      </c>
      <c r="H930" s="43" t="s">
        <v>1108</v>
      </c>
      <c r="I930" s="43" t="s">
        <v>951</v>
      </c>
      <c r="J930">
        <f>VLOOKUP(B930,自助退!B:G,5,FALSE)</f>
        <v>457</v>
      </c>
      <c r="K930" t="str">
        <f t="shared" si="14"/>
        <v/>
      </c>
    </row>
    <row r="931" spans="1:11" ht="13.5" hidden="1" customHeight="1">
      <c r="A931" s="48">
        <v>42910.770578703705</v>
      </c>
      <c r="B931" s="43">
        <v>385889</v>
      </c>
      <c r="C931" s="43" t="s">
        <v>6798</v>
      </c>
      <c r="D931" s="43" t="s">
        <v>8982</v>
      </c>
      <c r="E931" s="43" t="s">
        <v>8094</v>
      </c>
      <c r="F931" s="44">
        <v>-500</v>
      </c>
      <c r="G931" s="43" t="s">
        <v>949</v>
      </c>
      <c r="H931" s="43" t="s">
        <v>1255</v>
      </c>
      <c r="I931" s="43" t="s">
        <v>951</v>
      </c>
      <c r="J931">
        <f>VLOOKUP(B931,自助退!B:G,5,FALSE)</f>
        <v>500</v>
      </c>
      <c r="K931" t="str">
        <f t="shared" si="14"/>
        <v/>
      </c>
    </row>
    <row r="932" spans="1:11" ht="13.5" hidden="1" customHeight="1">
      <c r="A932" s="48">
        <v>42910.78056712963</v>
      </c>
      <c r="B932" s="43">
        <v>385907</v>
      </c>
      <c r="C932" s="43" t="s">
        <v>6802</v>
      </c>
      <c r="D932" s="43" t="s">
        <v>8983</v>
      </c>
      <c r="E932" s="43" t="s">
        <v>8097</v>
      </c>
      <c r="F932" s="44">
        <v>-94</v>
      </c>
      <c r="G932" s="43" t="s">
        <v>949</v>
      </c>
      <c r="H932" s="43" t="s">
        <v>1437</v>
      </c>
      <c r="I932" s="43" t="s">
        <v>951</v>
      </c>
      <c r="J932">
        <f>VLOOKUP(B932,自助退!B:G,5,FALSE)</f>
        <v>94</v>
      </c>
      <c r="K932" t="str">
        <f t="shared" si="14"/>
        <v/>
      </c>
    </row>
    <row r="933" spans="1:11" ht="13.5" hidden="1" customHeight="1">
      <c r="A933" s="48">
        <v>42911.133101851854</v>
      </c>
      <c r="B933" s="43">
        <v>386507</v>
      </c>
      <c r="C933" s="43" t="s">
        <v>6806</v>
      </c>
      <c r="D933" s="43" t="s">
        <v>8959</v>
      </c>
      <c r="E933" s="43" t="s">
        <v>8008</v>
      </c>
      <c r="F933" s="44">
        <v>-63</v>
      </c>
      <c r="G933" s="43" t="s">
        <v>949</v>
      </c>
      <c r="H933" s="43" t="s">
        <v>1006</v>
      </c>
      <c r="I933" s="43" t="s">
        <v>951</v>
      </c>
      <c r="J933">
        <f>VLOOKUP(B933,自助退!B:G,5,FALSE)</f>
        <v>63</v>
      </c>
      <c r="K933" t="str">
        <f t="shared" si="14"/>
        <v/>
      </c>
    </row>
    <row r="934" spans="1:11" ht="13.5" hidden="1" customHeight="1">
      <c r="A934" s="48">
        <v>42911.403495370374</v>
      </c>
      <c r="B934" s="43">
        <v>387165</v>
      </c>
      <c r="C934" s="43" t="s">
        <v>6809</v>
      </c>
      <c r="D934" s="43" t="s">
        <v>8984</v>
      </c>
      <c r="E934" s="43" t="s">
        <v>8104</v>
      </c>
      <c r="F934" s="44">
        <v>-500</v>
      </c>
      <c r="G934" s="43" t="s">
        <v>949</v>
      </c>
      <c r="H934" s="43" t="s">
        <v>968</v>
      </c>
      <c r="I934" s="43" t="s">
        <v>951</v>
      </c>
      <c r="J934">
        <f>VLOOKUP(B934,自助退!B:G,5,FALSE)</f>
        <v>500</v>
      </c>
      <c r="K934" t="str">
        <f t="shared" si="14"/>
        <v/>
      </c>
    </row>
    <row r="935" spans="1:11" ht="13.5" hidden="1" customHeight="1">
      <c r="A935" s="48">
        <v>42911.404363425929</v>
      </c>
      <c r="B935" s="43">
        <v>387175</v>
      </c>
      <c r="C935" s="43" t="s">
        <v>6813</v>
      </c>
      <c r="D935" s="43" t="s">
        <v>8985</v>
      </c>
      <c r="E935" s="43" t="s">
        <v>8107</v>
      </c>
      <c r="F935" s="44">
        <v>-415</v>
      </c>
      <c r="G935" s="43" t="s">
        <v>949</v>
      </c>
      <c r="H935" s="43" t="s">
        <v>1069</v>
      </c>
      <c r="I935" s="43" t="s">
        <v>951</v>
      </c>
      <c r="J935">
        <f>VLOOKUP(B935,自助退!B:G,5,FALSE)</f>
        <v>415</v>
      </c>
      <c r="K935" t="str">
        <f t="shared" si="14"/>
        <v/>
      </c>
    </row>
    <row r="936" spans="1:11" ht="13.5" hidden="1" customHeight="1">
      <c r="A936" s="48">
        <v>42911.547384259262</v>
      </c>
      <c r="B936" s="43">
        <v>388353</v>
      </c>
      <c r="C936" s="43" t="s">
        <v>6818</v>
      </c>
      <c r="D936" s="43" t="s">
        <v>8110</v>
      </c>
      <c r="E936" s="43" t="s">
        <v>7994</v>
      </c>
      <c r="F936" s="44">
        <v>-79</v>
      </c>
      <c r="G936" s="43" t="s">
        <v>949</v>
      </c>
      <c r="H936" s="43" t="s">
        <v>1392</v>
      </c>
      <c r="I936" s="43" t="s">
        <v>951</v>
      </c>
      <c r="J936">
        <f>VLOOKUP(B936,自助退!B:G,5,FALSE)</f>
        <v>79</v>
      </c>
      <c r="K936" t="str">
        <f t="shared" si="14"/>
        <v/>
      </c>
    </row>
    <row r="937" spans="1:11" ht="13.5" hidden="1" customHeight="1">
      <c r="A937" s="48">
        <v>42911.566446759258</v>
      </c>
      <c r="B937" s="43">
        <v>388440</v>
      </c>
      <c r="C937" s="43" t="s">
        <v>6821</v>
      </c>
      <c r="D937" s="43" t="s">
        <v>8986</v>
      </c>
      <c r="E937" s="43" t="s">
        <v>8113</v>
      </c>
      <c r="F937" s="44">
        <v>-765</v>
      </c>
      <c r="G937" s="43" t="s">
        <v>949</v>
      </c>
      <c r="H937" s="43" t="s">
        <v>1017</v>
      </c>
      <c r="I937" s="43" t="s">
        <v>951</v>
      </c>
      <c r="J937">
        <f>VLOOKUP(B937,自助退!B:G,5,FALSE)</f>
        <v>765</v>
      </c>
      <c r="K937" t="str">
        <f t="shared" si="14"/>
        <v/>
      </c>
    </row>
    <row r="938" spans="1:11" ht="13.5" hidden="1" customHeight="1">
      <c r="A938" s="48">
        <v>42911.583009259259</v>
      </c>
      <c r="B938" s="43">
        <v>388511</v>
      </c>
      <c r="C938" s="43" t="s">
        <v>6825</v>
      </c>
      <c r="D938" s="43" t="s">
        <v>8987</v>
      </c>
      <c r="E938" s="43" t="s">
        <v>8116</v>
      </c>
      <c r="F938" s="44">
        <v>-20</v>
      </c>
      <c r="G938" s="43" t="s">
        <v>949</v>
      </c>
      <c r="H938" s="43" t="s">
        <v>1255</v>
      </c>
      <c r="I938" s="43" t="s">
        <v>951</v>
      </c>
      <c r="J938">
        <f>VLOOKUP(B938,自助退!B:G,5,FALSE)</f>
        <v>20</v>
      </c>
      <c r="K938" t="str">
        <f t="shared" si="14"/>
        <v/>
      </c>
    </row>
    <row r="939" spans="1:11" ht="13.5" hidden="1" customHeight="1">
      <c r="A939" s="48">
        <v>42911.585057870368</v>
      </c>
      <c r="B939" s="43">
        <v>388519</v>
      </c>
      <c r="C939" s="43" t="s">
        <v>6829</v>
      </c>
      <c r="D939" s="43" t="s">
        <v>8988</v>
      </c>
      <c r="E939" s="43" t="s">
        <v>8119</v>
      </c>
      <c r="F939" s="44">
        <v>-200</v>
      </c>
      <c r="G939" s="43" t="s">
        <v>949</v>
      </c>
      <c r="H939" s="43" t="s">
        <v>1038</v>
      </c>
      <c r="I939" s="43" t="s">
        <v>951</v>
      </c>
      <c r="J939">
        <f>VLOOKUP(B939,自助退!B:G,5,FALSE)</f>
        <v>200</v>
      </c>
      <c r="K939" t="str">
        <f t="shared" si="14"/>
        <v/>
      </c>
    </row>
    <row r="940" spans="1:11" ht="13.5" hidden="1" customHeight="1">
      <c r="A940" s="48">
        <v>42911.585474537038</v>
      </c>
      <c r="B940" s="43">
        <v>388521</v>
      </c>
      <c r="C940" s="43" t="s">
        <v>6833</v>
      </c>
      <c r="D940" s="43" t="s">
        <v>8988</v>
      </c>
      <c r="E940" s="43" t="s">
        <v>8119</v>
      </c>
      <c r="F940" s="44">
        <v>-59</v>
      </c>
      <c r="G940" s="43" t="s">
        <v>949</v>
      </c>
      <c r="H940" s="43" t="s">
        <v>1038</v>
      </c>
      <c r="I940" s="43" t="s">
        <v>951</v>
      </c>
      <c r="J940">
        <f>VLOOKUP(B940,自助退!B:G,5,FALSE)</f>
        <v>59</v>
      </c>
      <c r="K940" t="str">
        <f t="shared" si="14"/>
        <v/>
      </c>
    </row>
    <row r="941" spans="1:11" ht="13.5" hidden="1" customHeight="1">
      <c r="A941" s="48">
        <v>42911.596562500003</v>
      </c>
      <c r="B941" s="43">
        <v>388563</v>
      </c>
      <c r="C941" s="43" t="s">
        <v>6835</v>
      </c>
      <c r="D941" s="43" t="s">
        <v>8989</v>
      </c>
      <c r="E941" s="43" t="s">
        <v>8124</v>
      </c>
      <c r="F941" s="44">
        <v>-500</v>
      </c>
      <c r="G941" s="43" t="s">
        <v>949</v>
      </c>
      <c r="H941" s="43" t="s">
        <v>2855</v>
      </c>
      <c r="I941" s="43" t="s">
        <v>951</v>
      </c>
      <c r="J941">
        <f>VLOOKUP(B941,自助退!B:G,5,FALSE)</f>
        <v>500</v>
      </c>
      <c r="K941" t="str">
        <f t="shared" si="14"/>
        <v/>
      </c>
    </row>
    <row r="942" spans="1:11" ht="13.5" hidden="1" customHeight="1">
      <c r="A942" s="48">
        <v>42911.675115740742</v>
      </c>
      <c r="B942" s="43">
        <v>388898</v>
      </c>
      <c r="C942" s="43" t="s">
        <v>6839</v>
      </c>
      <c r="D942" s="43" t="s">
        <v>3627</v>
      </c>
      <c r="E942" s="43" t="s">
        <v>3628</v>
      </c>
      <c r="F942" s="44">
        <v>-12</v>
      </c>
      <c r="G942" s="43" t="s">
        <v>949</v>
      </c>
      <c r="H942" s="43" t="s">
        <v>1274</v>
      </c>
      <c r="I942" s="43" t="s">
        <v>951</v>
      </c>
      <c r="J942">
        <f>VLOOKUP(B942,自助退!B:G,5,FALSE)</f>
        <v>12</v>
      </c>
      <c r="K942" t="str">
        <f t="shared" si="14"/>
        <v/>
      </c>
    </row>
    <row r="943" spans="1:11" ht="13.5" hidden="1" customHeight="1">
      <c r="A943" s="48">
        <v>42911.705706018518</v>
      </c>
      <c r="B943" s="43">
        <v>388990</v>
      </c>
      <c r="C943" s="43" t="s">
        <v>6841</v>
      </c>
      <c r="D943" s="43" t="s">
        <v>8990</v>
      </c>
      <c r="E943" s="43" t="s">
        <v>8129</v>
      </c>
      <c r="F943" s="44">
        <v>-300</v>
      </c>
      <c r="G943" s="43" t="s">
        <v>949</v>
      </c>
      <c r="H943" s="43" t="s">
        <v>1127</v>
      </c>
      <c r="I943" s="43" t="s">
        <v>951</v>
      </c>
      <c r="J943">
        <f>VLOOKUP(B943,自助退!B:G,5,FALSE)</f>
        <v>300</v>
      </c>
      <c r="K943" t="str">
        <f t="shared" si="14"/>
        <v/>
      </c>
    </row>
    <row r="944" spans="1:11" ht="13.5" hidden="1" customHeight="1">
      <c r="A944" s="48">
        <v>42911.868159722224</v>
      </c>
      <c r="B944" s="43">
        <v>389362</v>
      </c>
      <c r="C944" s="43" t="s">
        <v>6845</v>
      </c>
      <c r="D944" s="43" t="s">
        <v>8991</v>
      </c>
      <c r="E944" s="43" t="s">
        <v>3323</v>
      </c>
      <c r="F944" s="44">
        <v>-192</v>
      </c>
      <c r="G944" s="43" t="s">
        <v>949</v>
      </c>
      <c r="H944" s="43" t="s">
        <v>1437</v>
      </c>
      <c r="I944" s="43" t="s">
        <v>951</v>
      </c>
      <c r="J944">
        <f>VLOOKUP(B944,自助退!B:G,5,FALSE)</f>
        <v>192</v>
      </c>
      <c r="K944" t="str">
        <f t="shared" si="14"/>
        <v/>
      </c>
    </row>
    <row r="945" spans="1:11" ht="13.5" hidden="1" customHeight="1">
      <c r="A945" s="48">
        <v>42911.907372685186</v>
      </c>
      <c r="B945" s="43">
        <v>389435</v>
      </c>
      <c r="C945" s="43" t="s">
        <v>6849</v>
      </c>
      <c r="D945" s="43" t="s">
        <v>8992</v>
      </c>
      <c r="E945" s="43" t="s">
        <v>8134</v>
      </c>
      <c r="F945" s="44">
        <v>-29</v>
      </c>
      <c r="G945" s="43" t="s">
        <v>949</v>
      </c>
      <c r="H945" s="43" t="s">
        <v>1437</v>
      </c>
      <c r="I945" s="43" t="s">
        <v>951</v>
      </c>
      <c r="J945">
        <f>VLOOKUP(B945,自助退!B:G,5,FALSE)</f>
        <v>29</v>
      </c>
      <c r="K945" t="str">
        <f t="shared" si="14"/>
        <v/>
      </c>
    </row>
    <row r="946" spans="1:11" ht="13.5" hidden="1" customHeight="1">
      <c r="A946" s="48">
        <v>42912.346932870372</v>
      </c>
      <c r="B946" s="43">
        <v>391267</v>
      </c>
      <c r="C946" s="43" t="s">
        <v>6853</v>
      </c>
      <c r="D946" s="43" t="s">
        <v>8993</v>
      </c>
      <c r="E946" s="43" t="s">
        <v>8137</v>
      </c>
      <c r="F946" s="44">
        <v>-300</v>
      </c>
      <c r="G946" s="43" t="s">
        <v>949</v>
      </c>
      <c r="H946" s="43" t="s">
        <v>9243</v>
      </c>
      <c r="I946" s="43" t="s">
        <v>951</v>
      </c>
      <c r="J946">
        <f>VLOOKUP(B946,自助退!B:G,5,FALSE)</f>
        <v>300</v>
      </c>
      <c r="K946" t="str">
        <f t="shared" si="14"/>
        <v/>
      </c>
    </row>
    <row r="947" spans="1:11" ht="13.5" hidden="1" customHeight="1">
      <c r="A947" s="48">
        <v>42912.36341435185</v>
      </c>
      <c r="B947" s="43">
        <v>392777</v>
      </c>
      <c r="C947" s="43" t="s">
        <v>6858</v>
      </c>
      <c r="D947" s="43" t="s">
        <v>8994</v>
      </c>
      <c r="E947" s="43" t="s">
        <v>8140</v>
      </c>
      <c r="F947" s="44">
        <v>-245</v>
      </c>
      <c r="G947" s="43" t="s">
        <v>949</v>
      </c>
      <c r="H947" s="43" t="s">
        <v>1371</v>
      </c>
      <c r="I947" s="43" t="s">
        <v>951</v>
      </c>
      <c r="J947">
        <f>VLOOKUP(B947,自助退!B:G,5,FALSE)</f>
        <v>245</v>
      </c>
      <c r="K947" t="str">
        <f t="shared" si="14"/>
        <v/>
      </c>
    </row>
    <row r="948" spans="1:11" ht="13.5" hidden="1" customHeight="1">
      <c r="A948" s="48">
        <v>42912.374918981484</v>
      </c>
      <c r="B948" s="43">
        <v>394007</v>
      </c>
      <c r="C948" s="43" t="s">
        <v>6863</v>
      </c>
      <c r="D948" s="43" t="s">
        <v>8995</v>
      </c>
      <c r="E948" s="43" t="s">
        <v>8143</v>
      </c>
      <c r="F948" s="44">
        <v>-400</v>
      </c>
      <c r="G948" s="43" t="s">
        <v>949</v>
      </c>
      <c r="H948" s="43" t="s">
        <v>1069</v>
      </c>
      <c r="I948" s="43" t="s">
        <v>951</v>
      </c>
      <c r="J948">
        <f>VLOOKUP(B948,自助退!B:G,5,FALSE)</f>
        <v>400</v>
      </c>
      <c r="K948" t="str">
        <f t="shared" si="14"/>
        <v/>
      </c>
    </row>
    <row r="949" spans="1:11" ht="13.5" hidden="1" customHeight="1">
      <c r="A949" s="48">
        <v>42912.375405092593</v>
      </c>
      <c r="B949" s="43">
        <v>394057</v>
      </c>
      <c r="C949" s="43" t="s">
        <v>6867</v>
      </c>
      <c r="D949" s="43" t="s">
        <v>8996</v>
      </c>
      <c r="E949" s="43" t="s">
        <v>8146</v>
      </c>
      <c r="F949" s="44">
        <v>-92</v>
      </c>
      <c r="G949" s="43" t="s">
        <v>949</v>
      </c>
      <c r="H949" s="43" t="s">
        <v>1094</v>
      </c>
      <c r="I949" s="43" t="s">
        <v>951</v>
      </c>
      <c r="J949">
        <f>VLOOKUP(B949,自助退!B:G,5,FALSE)</f>
        <v>92</v>
      </c>
      <c r="K949" t="str">
        <f t="shared" si="14"/>
        <v/>
      </c>
    </row>
    <row r="950" spans="1:11" ht="13.5" hidden="1" customHeight="1">
      <c r="A950" s="48">
        <v>42912.379525462966</v>
      </c>
      <c r="B950" s="43">
        <v>394445</v>
      </c>
      <c r="C950" s="43" t="s">
        <v>6871</v>
      </c>
      <c r="D950" s="43" t="s">
        <v>8149</v>
      </c>
      <c r="E950" s="43" t="s">
        <v>8150</v>
      </c>
      <c r="F950" s="44">
        <v>-703</v>
      </c>
      <c r="G950" s="43" t="s">
        <v>949</v>
      </c>
      <c r="H950" s="43" t="s">
        <v>1392</v>
      </c>
      <c r="I950" s="43" t="s">
        <v>951</v>
      </c>
      <c r="J950">
        <f>VLOOKUP(B950,自助退!B:G,5,FALSE)</f>
        <v>703</v>
      </c>
      <c r="K950" t="str">
        <f t="shared" ref="K950:K1013" si="15">IF(J950=F950*-1,"",1)</f>
        <v/>
      </c>
    </row>
    <row r="951" spans="1:11" ht="13.5" hidden="1" customHeight="1">
      <c r="A951" s="48">
        <v>42912.387696759259</v>
      </c>
      <c r="B951" s="43">
        <v>395274</v>
      </c>
      <c r="C951" s="43" t="s">
        <v>6875</v>
      </c>
      <c r="D951" s="43" t="s">
        <v>8997</v>
      </c>
      <c r="E951" s="43" t="s">
        <v>2802</v>
      </c>
      <c r="F951" s="44">
        <v>-478</v>
      </c>
      <c r="G951" s="43" t="s">
        <v>949</v>
      </c>
      <c r="H951" s="43" t="s">
        <v>2960</v>
      </c>
      <c r="I951" s="43" t="s">
        <v>951</v>
      </c>
      <c r="J951">
        <f>VLOOKUP(B951,自助退!B:G,5,FALSE)</f>
        <v>478</v>
      </c>
      <c r="K951" t="str">
        <f t="shared" si="15"/>
        <v/>
      </c>
    </row>
    <row r="952" spans="1:11" ht="13.5" hidden="1" customHeight="1">
      <c r="A952" s="48">
        <v>42912.389803240738</v>
      </c>
      <c r="B952" s="43">
        <v>395521</v>
      </c>
      <c r="C952" s="43" t="s">
        <v>6878</v>
      </c>
      <c r="D952" s="43" t="s">
        <v>8998</v>
      </c>
      <c r="E952" s="43" t="s">
        <v>8155</v>
      </c>
      <c r="F952" s="44">
        <v>-1000</v>
      </c>
      <c r="G952" s="43" t="s">
        <v>949</v>
      </c>
      <c r="H952" s="43" t="s">
        <v>1512</v>
      </c>
      <c r="I952" s="43" t="s">
        <v>951</v>
      </c>
      <c r="J952">
        <f>VLOOKUP(B952,自助退!B:G,5,FALSE)</f>
        <v>1000</v>
      </c>
      <c r="K952" t="str">
        <f t="shared" si="15"/>
        <v/>
      </c>
    </row>
    <row r="953" spans="1:11" ht="13.5" hidden="1" customHeight="1">
      <c r="A953" s="48">
        <v>42912.419374999998</v>
      </c>
      <c r="B953" s="43">
        <v>398679</v>
      </c>
      <c r="C953" s="43" t="s">
        <v>3480</v>
      </c>
      <c r="D953" s="43" t="s">
        <v>3478</v>
      </c>
      <c r="E953" s="43" t="s">
        <v>3479</v>
      </c>
      <c r="F953" s="44">
        <v>-78</v>
      </c>
      <c r="G953" s="43" t="s">
        <v>949</v>
      </c>
      <c r="H953" s="43" t="s">
        <v>1247</v>
      </c>
      <c r="I953" s="43" t="s">
        <v>951</v>
      </c>
      <c r="J953">
        <f>VLOOKUP(B953,自助退!B:G,5,FALSE)</f>
        <v>78</v>
      </c>
      <c r="K953" t="str">
        <f t="shared" si="15"/>
        <v/>
      </c>
    </row>
    <row r="954" spans="1:11" ht="13.5" hidden="1" customHeight="1">
      <c r="A954" s="48">
        <v>42912.421643518515</v>
      </c>
      <c r="B954" s="43">
        <v>398891</v>
      </c>
      <c r="C954" s="43" t="s">
        <v>6883</v>
      </c>
      <c r="D954" s="43" t="s">
        <v>8160</v>
      </c>
      <c r="E954" s="43" t="s">
        <v>8161</v>
      </c>
      <c r="F954" s="44">
        <v>-231</v>
      </c>
      <c r="G954" s="43" t="s">
        <v>949</v>
      </c>
      <c r="H954" s="43" t="s">
        <v>1108</v>
      </c>
      <c r="I954" s="43" t="s">
        <v>951</v>
      </c>
      <c r="J954">
        <f>VLOOKUP(B954,自助退!B:G,5,FALSE)</f>
        <v>231</v>
      </c>
      <c r="K954" t="str">
        <f t="shared" si="15"/>
        <v/>
      </c>
    </row>
    <row r="955" spans="1:11" ht="13.5" hidden="1" customHeight="1">
      <c r="A955" s="48">
        <v>42912.438310185185</v>
      </c>
      <c r="B955" s="43">
        <v>400545</v>
      </c>
      <c r="C955" s="43" t="s">
        <v>6887</v>
      </c>
      <c r="D955" s="43" t="s">
        <v>8999</v>
      </c>
      <c r="E955" s="43" t="s">
        <v>8164</v>
      </c>
      <c r="F955" s="44">
        <v>-1754</v>
      </c>
      <c r="G955" s="43" t="s">
        <v>949</v>
      </c>
      <c r="H955" s="43" t="s">
        <v>2925</v>
      </c>
      <c r="I955" s="43" t="s">
        <v>951</v>
      </c>
      <c r="J955">
        <f>VLOOKUP(B955,自助退!B:G,5,FALSE)</f>
        <v>1754</v>
      </c>
      <c r="K955" t="str">
        <f t="shared" si="15"/>
        <v/>
      </c>
    </row>
    <row r="956" spans="1:11" ht="13.5" hidden="1" customHeight="1">
      <c r="A956" s="48">
        <v>42912.442465277774</v>
      </c>
      <c r="B956" s="43">
        <v>400949</v>
      </c>
      <c r="C956" s="43" t="s">
        <v>2652</v>
      </c>
      <c r="D956" s="43" t="s">
        <v>2653</v>
      </c>
      <c r="E956" s="43" t="s">
        <v>2654</v>
      </c>
      <c r="F956" s="44">
        <v>-80</v>
      </c>
      <c r="G956" s="43" t="s">
        <v>949</v>
      </c>
      <c r="H956" s="43" t="s">
        <v>1198</v>
      </c>
      <c r="I956" s="43" t="s">
        <v>951</v>
      </c>
      <c r="J956">
        <f>VLOOKUP(B956,自助退!B:G,5,FALSE)</f>
        <v>80</v>
      </c>
      <c r="K956" t="str">
        <f t="shared" si="15"/>
        <v/>
      </c>
    </row>
    <row r="957" spans="1:11" ht="13.5" hidden="1" customHeight="1">
      <c r="A957" s="48">
        <v>42912.447569444441</v>
      </c>
      <c r="B957" s="43">
        <v>401379</v>
      </c>
      <c r="C957" s="43" t="s">
        <v>6892</v>
      </c>
      <c r="D957" s="43" t="s">
        <v>9000</v>
      </c>
      <c r="E957" s="43" t="s">
        <v>8169</v>
      </c>
      <c r="F957" s="44">
        <v>-1000</v>
      </c>
      <c r="G957" s="43" t="s">
        <v>949</v>
      </c>
      <c r="H957" s="43" t="s">
        <v>1336</v>
      </c>
      <c r="I957" s="43" t="s">
        <v>951</v>
      </c>
      <c r="J957">
        <f>VLOOKUP(B957,自助退!B:G,5,FALSE)</f>
        <v>1000</v>
      </c>
      <c r="K957" t="str">
        <f t="shared" si="15"/>
        <v/>
      </c>
    </row>
    <row r="958" spans="1:11" ht="13.5" hidden="1" customHeight="1">
      <c r="A958" s="48">
        <v>42912.454108796293</v>
      </c>
      <c r="B958" s="43">
        <v>401966</v>
      </c>
      <c r="C958" s="43" t="s">
        <v>6896</v>
      </c>
      <c r="D958" s="43" t="s">
        <v>9001</v>
      </c>
      <c r="E958" s="43" t="s">
        <v>8172</v>
      </c>
      <c r="F958" s="44">
        <v>-168</v>
      </c>
      <c r="G958" s="43" t="s">
        <v>949</v>
      </c>
      <c r="H958" s="43" t="s">
        <v>1074</v>
      </c>
      <c r="I958" s="43" t="s">
        <v>951</v>
      </c>
      <c r="J958">
        <f>VLOOKUP(B958,自助退!B:G,5,FALSE)</f>
        <v>168</v>
      </c>
      <c r="K958" t="str">
        <f t="shared" si="15"/>
        <v/>
      </c>
    </row>
    <row r="959" spans="1:11" ht="13.5" hidden="1" customHeight="1">
      <c r="A959" s="48">
        <v>42912.459039351852</v>
      </c>
      <c r="B959" s="43">
        <v>402389</v>
      </c>
      <c r="C959" s="43" t="s">
        <v>6900</v>
      </c>
      <c r="D959" s="43" t="s">
        <v>9002</v>
      </c>
      <c r="E959" s="43" t="s">
        <v>8175</v>
      </c>
      <c r="F959" s="44">
        <v>-96</v>
      </c>
      <c r="G959" s="43" t="s">
        <v>949</v>
      </c>
      <c r="H959" s="43" t="s">
        <v>1318</v>
      </c>
      <c r="I959" s="43" t="s">
        <v>951</v>
      </c>
      <c r="J959">
        <f>VLOOKUP(B959,自助退!B:G,5,FALSE)</f>
        <v>96</v>
      </c>
      <c r="K959" t="str">
        <f t="shared" si="15"/>
        <v/>
      </c>
    </row>
    <row r="960" spans="1:11" ht="13.5" hidden="1" customHeight="1">
      <c r="A960" s="48">
        <v>42912.459861111114</v>
      </c>
      <c r="B960" s="43">
        <v>402458</v>
      </c>
      <c r="C960" s="43" t="s">
        <v>6904</v>
      </c>
      <c r="D960" s="43" t="s">
        <v>9003</v>
      </c>
      <c r="E960" s="43" t="s">
        <v>8178</v>
      </c>
      <c r="F960" s="44">
        <v>-820</v>
      </c>
      <c r="G960" s="43" t="s">
        <v>949</v>
      </c>
      <c r="H960" s="43" t="s">
        <v>964</v>
      </c>
      <c r="I960" s="43" t="s">
        <v>951</v>
      </c>
      <c r="J960">
        <f>VLOOKUP(B960,自助退!B:G,5,FALSE)</f>
        <v>820</v>
      </c>
      <c r="K960" t="str">
        <f t="shared" si="15"/>
        <v/>
      </c>
    </row>
    <row r="961" spans="1:11" ht="13.5" hidden="1" customHeight="1">
      <c r="A961" s="48">
        <v>42912.486805555556</v>
      </c>
      <c r="B961" s="43">
        <v>404455</v>
      </c>
      <c r="C961" s="43" t="s">
        <v>6908</v>
      </c>
      <c r="D961" s="43" t="s">
        <v>1606</v>
      </c>
      <c r="E961" s="43" t="s">
        <v>1607</v>
      </c>
      <c r="F961" s="44">
        <v>-200</v>
      </c>
      <c r="G961" s="43" t="s">
        <v>949</v>
      </c>
      <c r="H961" s="43" t="s">
        <v>1108</v>
      </c>
      <c r="I961" s="43" t="s">
        <v>951</v>
      </c>
      <c r="J961">
        <f>VLOOKUP(B961,自助退!B:G,5,FALSE)</f>
        <v>200</v>
      </c>
      <c r="K961" t="str">
        <f t="shared" si="15"/>
        <v/>
      </c>
    </row>
    <row r="962" spans="1:11" ht="13.5" hidden="1" customHeight="1">
      <c r="A962" s="48">
        <v>42912.490231481483</v>
      </c>
      <c r="B962" s="43">
        <v>404654</v>
      </c>
      <c r="C962" s="43" t="s">
        <v>6911</v>
      </c>
      <c r="D962" s="43" t="s">
        <v>9004</v>
      </c>
      <c r="E962" s="43" t="s">
        <v>8183</v>
      </c>
      <c r="F962" s="44">
        <v>-264</v>
      </c>
      <c r="G962" s="43" t="s">
        <v>949</v>
      </c>
      <c r="H962" s="43" t="s">
        <v>1131</v>
      </c>
      <c r="I962" s="43" t="s">
        <v>951</v>
      </c>
      <c r="J962">
        <f>VLOOKUP(B962,自助退!B:G,5,FALSE)</f>
        <v>264</v>
      </c>
      <c r="K962" t="str">
        <f t="shared" si="15"/>
        <v/>
      </c>
    </row>
    <row r="963" spans="1:11" ht="13.5" hidden="1" customHeight="1">
      <c r="A963" s="48">
        <v>42912.493402777778</v>
      </c>
      <c r="B963" s="43">
        <v>404852</v>
      </c>
      <c r="C963" s="43" t="s">
        <v>6915</v>
      </c>
      <c r="D963" s="43" t="s">
        <v>9005</v>
      </c>
      <c r="E963" s="43" t="s">
        <v>8186</v>
      </c>
      <c r="F963" s="44">
        <v>-916</v>
      </c>
      <c r="G963" s="43" t="s">
        <v>949</v>
      </c>
      <c r="H963" s="43" t="s">
        <v>1094</v>
      </c>
      <c r="I963" s="43" t="s">
        <v>951</v>
      </c>
      <c r="J963">
        <f>VLOOKUP(B963,自助退!B:G,5,FALSE)</f>
        <v>916</v>
      </c>
      <c r="K963" t="str">
        <f t="shared" si="15"/>
        <v/>
      </c>
    </row>
    <row r="964" spans="1:11" ht="13.5" hidden="1" customHeight="1">
      <c r="A964" s="48">
        <v>42912.498124999998</v>
      </c>
      <c r="B964" s="43">
        <v>405088</v>
      </c>
      <c r="C964" s="43" t="s">
        <v>6919</v>
      </c>
      <c r="D964" s="43" t="s">
        <v>9006</v>
      </c>
      <c r="E964" s="43" t="s">
        <v>8189</v>
      </c>
      <c r="F964" s="44">
        <v>-530</v>
      </c>
      <c r="G964" s="43" t="s">
        <v>949</v>
      </c>
      <c r="H964" s="43" t="s">
        <v>972</v>
      </c>
      <c r="I964" s="43" t="s">
        <v>951</v>
      </c>
      <c r="J964">
        <f>VLOOKUP(B964,自助退!B:G,5,FALSE)</f>
        <v>530</v>
      </c>
      <c r="K964" t="str">
        <f t="shared" si="15"/>
        <v/>
      </c>
    </row>
    <row r="965" spans="1:11" ht="13.5" hidden="1" customHeight="1">
      <c r="A965" s="48">
        <v>42912.516261574077</v>
      </c>
      <c r="B965" s="43">
        <v>405529</v>
      </c>
      <c r="C965" s="43" t="s">
        <v>6923</v>
      </c>
      <c r="D965" s="43" t="s">
        <v>9007</v>
      </c>
      <c r="E965" s="43" t="s">
        <v>8192</v>
      </c>
      <c r="F965" s="44">
        <v>-197</v>
      </c>
      <c r="G965" s="43" t="s">
        <v>949</v>
      </c>
      <c r="H965" s="43" t="s">
        <v>1281</v>
      </c>
      <c r="I965" s="43" t="s">
        <v>951</v>
      </c>
      <c r="J965">
        <f>VLOOKUP(B965,自助退!B:G,5,FALSE)</f>
        <v>197</v>
      </c>
      <c r="K965" t="str">
        <f t="shared" si="15"/>
        <v/>
      </c>
    </row>
    <row r="966" spans="1:11" ht="13.5" hidden="1" customHeight="1">
      <c r="A966" s="48">
        <v>42912.536898148152</v>
      </c>
      <c r="B966" s="43">
        <v>405713</v>
      </c>
      <c r="C966" s="43" t="s">
        <v>6927</v>
      </c>
      <c r="D966" s="43" t="s">
        <v>9008</v>
      </c>
      <c r="E966" s="43" t="s">
        <v>8195</v>
      </c>
      <c r="F966" s="44">
        <v>-400</v>
      </c>
      <c r="G966" s="43" t="s">
        <v>949</v>
      </c>
      <c r="H966" s="43" t="s">
        <v>1301</v>
      </c>
      <c r="I966" s="43" t="s">
        <v>951</v>
      </c>
      <c r="J966">
        <f>VLOOKUP(B966,自助退!B:G,5,FALSE)</f>
        <v>400</v>
      </c>
      <c r="K966" t="str">
        <f t="shared" si="15"/>
        <v/>
      </c>
    </row>
    <row r="967" spans="1:11" ht="13.5" hidden="1" customHeight="1">
      <c r="A967" s="48">
        <v>42912.579282407409</v>
      </c>
      <c r="B967" s="43">
        <v>406182</v>
      </c>
      <c r="C967" s="43" t="s">
        <v>6931</v>
      </c>
      <c r="D967" s="43" t="s">
        <v>9009</v>
      </c>
      <c r="E967" s="43" t="s">
        <v>8198</v>
      </c>
      <c r="F967" s="44">
        <v>-23</v>
      </c>
      <c r="G967" s="43" t="s">
        <v>949</v>
      </c>
      <c r="H967" s="43" t="s">
        <v>1034</v>
      </c>
      <c r="I967" s="43" t="s">
        <v>951</v>
      </c>
      <c r="J967">
        <f>VLOOKUP(B967,自助退!B:G,5,FALSE)</f>
        <v>23</v>
      </c>
      <c r="K967" t="str">
        <f t="shared" si="15"/>
        <v/>
      </c>
    </row>
    <row r="968" spans="1:11" ht="13.5" hidden="1" customHeight="1">
      <c r="A968" s="48">
        <v>42912.584618055553</v>
      </c>
      <c r="B968" s="43">
        <v>406332</v>
      </c>
      <c r="C968" s="43" t="s">
        <v>6935</v>
      </c>
      <c r="D968" s="43" t="s">
        <v>9010</v>
      </c>
      <c r="E968" s="43" t="s">
        <v>8201</v>
      </c>
      <c r="F968" s="44">
        <v>-185</v>
      </c>
      <c r="G968" s="43" t="s">
        <v>949</v>
      </c>
      <c r="H968" s="43" t="s">
        <v>1330</v>
      </c>
      <c r="I968" s="43" t="s">
        <v>951</v>
      </c>
      <c r="J968">
        <f>VLOOKUP(B968,自助退!B:G,5,FALSE)</f>
        <v>185</v>
      </c>
      <c r="K968" t="str">
        <f t="shared" si="15"/>
        <v/>
      </c>
    </row>
    <row r="969" spans="1:11" ht="13.5" hidden="1" customHeight="1">
      <c r="A969" s="48">
        <v>42912.596250000002</v>
      </c>
      <c r="B969" s="43">
        <v>407011</v>
      </c>
      <c r="C969" s="43" t="s">
        <v>6939</v>
      </c>
      <c r="D969" s="43" t="s">
        <v>9011</v>
      </c>
      <c r="E969" s="43" t="s">
        <v>8204</v>
      </c>
      <c r="F969" s="44">
        <v>-30</v>
      </c>
      <c r="G969" s="43" t="s">
        <v>949</v>
      </c>
      <c r="H969" s="43" t="s">
        <v>1089</v>
      </c>
      <c r="I969" s="43" t="s">
        <v>951</v>
      </c>
      <c r="J969">
        <f>VLOOKUP(B969,自助退!B:G,5,FALSE)</f>
        <v>30</v>
      </c>
      <c r="K969" t="str">
        <f t="shared" si="15"/>
        <v/>
      </c>
    </row>
    <row r="970" spans="1:11" ht="13.5" hidden="1" customHeight="1">
      <c r="A970" s="48">
        <v>42912.59878472222</v>
      </c>
      <c r="B970" s="43">
        <v>407207</v>
      </c>
      <c r="C970" s="43" t="s">
        <v>6943</v>
      </c>
      <c r="D970" s="43" t="s">
        <v>9012</v>
      </c>
      <c r="E970" s="43" t="s">
        <v>8207</v>
      </c>
      <c r="F970" s="44">
        <v>-50</v>
      </c>
      <c r="G970" s="43" t="s">
        <v>949</v>
      </c>
      <c r="H970" s="43" t="s">
        <v>1502</v>
      </c>
      <c r="I970" s="43" t="s">
        <v>951</v>
      </c>
      <c r="J970">
        <f>VLOOKUP(B970,自助退!B:G,5,FALSE)</f>
        <v>50</v>
      </c>
      <c r="K970" t="str">
        <f t="shared" si="15"/>
        <v/>
      </c>
    </row>
    <row r="971" spans="1:11" ht="13.5" hidden="1" customHeight="1">
      <c r="A971" s="48">
        <v>42912.602002314816</v>
      </c>
      <c r="B971" s="43">
        <v>407414</v>
      </c>
      <c r="C971" s="43" t="s">
        <v>6947</v>
      </c>
      <c r="D971" s="43" t="s">
        <v>9013</v>
      </c>
      <c r="E971" s="43" t="s">
        <v>8210</v>
      </c>
      <c r="F971" s="44">
        <v>-9</v>
      </c>
      <c r="G971" s="43" t="s">
        <v>949</v>
      </c>
      <c r="H971" s="43" t="s">
        <v>1074</v>
      </c>
      <c r="I971" s="43" t="s">
        <v>951</v>
      </c>
      <c r="J971">
        <f>VLOOKUP(B971,自助退!B:G,5,FALSE)</f>
        <v>9</v>
      </c>
      <c r="K971" t="str">
        <f t="shared" si="15"/>
        <v/>
      </c>
    </row>
    <row r="972" spans="1:11" ht="13.5" hidden="1" customHeight="1">
      <c r="A972" s="48">
        <v>42912.615613425929</v>
      </c>
      <c r="B972" s="43">
        <v>408378</v>
      </c>
      <c r="C972" s="43" t="s">
        <v>6951</v>
      </c>
      <c r="D972" s="43" t="s">
        <v>9014</v>
      </c>
      <c r="E972" s="43" t="s">
        <v>8213</v>
      </c>
      <c r="F972" s="44">
        <v>-1000</v>
      </c>
      <c r="G972" s="43" t="s">
        <v>949</v>
      </c>
      <c r="H972" s="43" t="s">
        <v>1223</v>
      </c>
      <c r="I972" s="43" t="s">
        <v>951</v>
      </c>
      <c r="J972">
        <f>VLOOKUP(B972,自助退!B:G,5,FALSE)</f>
        <v>1000</v>
      </c>
      <c r="K972" t="str">
        <f t="shared" si="15"/>
        <v/>
      </c>
    </row>
    <row r="973" spans="1:11" ht="13.5" hidden="1" customHeight="1">
      <c r="A973" s="48">
        <v>42912.616122685184</v>
      </c>
      <c r="B973" s="43">
        <v>408408</v>
      </c>
      <c r="C973" s="43" t="s">
        <v>6955</v>
      </c>
      <c r="D973" s="43" t="s">
        <v>9014</v>
      </c>
      <c r="E973" s="43" t="s">
        <v>8213</v>
      </c>
      <c r="F973" s="44">
        <v>-3710</v>
      </c>
      <c r="G973" s="43" t="s">
        <v>949</v>
      </c>
      <c r="H973" s="43" t="s">
        <v>1223</v>
      </c>
      <c r="I973" s="43" t="s">
        <v>951</v>
      </c>
      <c r="J973">
        <f>VLOOKUP(B973,自助退!B:G,5,FALSE)</f>
        <v>3710</v>
      </c>
      <c r="K973" t="str">
        <f t="shared" si="15"/>
        <v/>
      </c>
    </row>
    <row r="974" spans="1:11" ht="13.5" hidden="1" customHeight="1">
      <c r="A974" s="48">
        <v>42912.624374999999</v>
      </c>
      <c r="B974" s="43">
        <v>408990</v>
      </c>
      <c r="C974" s="43" t="s">
        <v>6960</v>
      </c>
      <c r="D974" s="43" t="s">
        <v>9015</v>
      </c>
      <c r="E974" s="43" t="s">
        <v>8218</v>
      </c>
      <c r="F974" s="44">
        <v>-50</v>
      </c>
      <c r="G974" s="43" t="s">
        <v>949</v>
      </c>
      <c r="H974" s="43" t="s">
        <v>1281</v>
      </c>
      <c r="I974" s="43" t="s">
        <v>951</v>
      </c>
      <c r="J974">
        <f>VLOOKUP(B974,自助退!B:G,5,FALSE)</f>
        <v>50</v>
      </c>
      <c r="K974" t="str">
        <f t="shared" si="15"/>
        <v/>
      </c>
    </row>
    <row r="975" spans="1:11" ht="13.5" hidden="1" customHeight="1">
      <c r="A975" s="48">
        <v>42912.627986111111</v>
      </c>
      <c r="B975" s="43">
        <v>409279</v>
      </c>
      <c r="C975" s="43" t="s">
        <v>6964</v>
      </c>
      <c r="D975" s="43" t="s">
        <v>9016</v>
      </c>
      <c r="E975" s="43" t="s">
        <v>8221</v>
      </c>
      <c r="F975" s="44">
        <v>-54</v>
      </c>
      <c r="G975" s="43" t="s">
        <v>949</v>
      </c>
      <c r="H975" s="43" t="s">
        <v>983</v>
      </c>
      <c r="I975" s="43" t="s">
        <v>951</v>
      </c>
      <c r="J975">
        <f>VLOOKUP(B975,自助退!B:G,5,FALSE)</f>
        <v>54</v>
      </c>
      <c r="K975" t="str">
        <f t="shared" si="15"/>
        <v/>
      </c>
    </row>
    <row r="976" spans="1:11" ht="13.5" hidden="1" customHeight="1">
      <c r="A976" s="48">
        <v>42912.628240740742</v>
      </c>
      <c r="B976" s="43">
        <v>409311</v>
      </c>
      <c r="C976" s="43" t="s">
        <v>6968</v>
      </c>
      <c r="D976" s="43" t="s">
        <v>9017</v>
      </c>
      <c r="E976" s="43" t="s">
        <v>8224</v>
      </c>
      <c r="F976" s="44">
        <v>-46</v>
      </c>
      <c r="G976" s="43" t="s">
        <v>949</v>
      </c>
      <c r="H976" s="43" t="s">
        <v>1104</v>
      </c>
      <c r="I976" s="43" t="s">
        <v>951</v>
      </c>
      <c r="J976">
        <f>VLOOKUP(B976,自助退!B:G,5,FALSE)</f>
        <v>46</v>
      </c>
      <c r="K976" t="str">
        <f t="shared" si="15"/>
        <v/>
      </c>
    </row>
    <row r="977" spans="1:11" ht="13.5" hidden="1" customHeight="1">
      <c r="A977" s="48">
        <v>42912.628831018519</v>
      </c>
      <c r="B977" s="43">
        <v>409347</v>
      </c>
      <c r="C977" s="43" t="s">
        <v>6972</v>
      </c>
      <c r="D977" s="43" t="s">
        <v>1647</v>
      </c>
      <c r="E977" s="43" t="s">
        <v>1648</v>
      </c>
      <c r="F977" s="44">
        <v>-1985</v>
      </c>
      <c r="G977" s="43" t="s">
        <v>949</v>
      </c>
      <c r="H977" s="43" t="s">
        <v>1146</v>
      </c>
      <c r="I977" s="43" t="s">
        <v>951</v>
      </c>
      <c r="J977">
        <f>VLOOKUP(B977,自助退!B:G,5,FALSE)</f>
        <v>1985</v>
      </c>
      <c r="K977" t="str">
        <f t="shared" si="15"/>
        <v/>
      </c>
    </row>
    <row r="978" spans="1:11" ht="13.5" hidden="1" customHeight="1">
      <c r="A978" s="48">
        <v>42912.63212962963</v>
      </c>
      <c r="B978" s="43">
        <v>409573</v>
      </c>
      <c r="C978" s="43" t="s">
        <v>6976</v>
      </c>
      <c r="D978" s="43" t="s">
        <v>3422</v>
      </c>
      <c r="E978" s="43" t="s">
        <v>3423</v>
      </c>
      <c r="F978" s="44">
        <v>-100</v>
      </c>
      <c r="G978" s="43" t="s">
        <v>949</v>
      </c>
      <c r="H978" s="43" t="s">
        <v>1069</v>
      </c>
      <c r="I978" s="43" t="s">
        <v>951</v>
      </c>
      <c r="J978">
        <f>VLOOKUP(B978,自助退!B:G,5,FALSE)</f>
        <v>100</v>
      </c>
      <c r="K978" t="str">
        <f t="shared" si="15"/>
        <v/>
      </c>
    </row>
    <row r="979" spans="1:11" ht="13.5" hidden="1" customHeight="1">
      <c r="A979" s="48">
        <v>42912.636932870373</v>
      </c>
      <c r="B979" s="43">
        <v>409922</v>
      </c>
      <c r="C979" s="43" t="s">
        <v>6979</v>
      </c>
      <c r="D979" s="43" t="s">
        <v>9018</v>
      </c>
      <c r="E979" s="43" t="s">
        <v>8231</v>
      </c>
      <c r="F979" s="44">
        <v>-96</v>
      </c>
      <c r="G979" s="43" t="s">
        <v>949</v>
      </c>
      <c r="H979" s="43" t="s">
        <v>2503</v>
      </c>
      <c r="I979" s="43" t="s">
        <v>951</v>
      </c>
      <c r="J979">
        <f>VLOOKUP(B979,自助退!B:G,5,FALSE)</f>
        <v>96</v>
      </c>
      <c r="K979" t="str">
        <f t="shared" si="15"/>
        <v/>
      </c>
    </row>
    <row r="980" spans="1:11" ht="13.5" hidden="1" customHeight="1">
      <c r="A980" s="48">
        <v>42912.640509259261</v>
      </c>
      <c r="B980" s="43">
        <v>410130</v>
      </c>
      <c r="C980" s="43" t="s">
        <v>6983</v>
      </c>
      <c r="D980" s="43" t="s">
        <v>9019</v>
      </c>
      <c r="E980" s="43" t="s">
        <v>8234</v>
      </c>
      <c r="F980" s="44">
        <v>-408</v>
      </c>
      <c r="G980" s="43" t="s">
        <v>949</v>
      </c>
      <c r="H980" s="43" t="s">
        <v>2925</v>
      </c>
      <c r="I980" s="43" t="s">
        <v>951</v>
      </c>
      <c r="J980">
        <f>VLOOKUP(B980,自助退!B:G,5,FALSE)</f>
        <v>408</v>
      </c>
      <c r="K980" t="str">
        <f t="shared" si="15"/>
        <v/>
      </c>
    </row>
    <row r="981" spans="1:11" ht="13.5" hidden="1" customHeight="1">
      <c r="A981" s="48">
        <v>42912.64340277778</v>
      </c>
      <c r="B981" s="43">
        <v>410297</v>
      </c>
      <c r="C981" s="43" t="s">
        <v>6987</v>
      </c>
      <c r="D981" s="43" t="s">
        <v>9020</v>
      </c>
      <c r="E981" s="43" t="s">
        <v>8237</v>
      </c>
      <c r="F981" s="44">
        <v>-730</v>
      </c>
      <c r="G981" s="43" t="s">
        <v>949</v>
      </c>
      <c r="H981" s="43" t="s">
        <v>1069</v>
      </c>
      <c r="I981" s="43" t="s">
        <v>951</v>
      </c>
      <c r="J981">
        <f>VLOOKUP(B981,自助退!B:G,5,FALSE)</f>
        <v>730</v>
      </c>
      <c r="K981" t="str">
        <f t="shared" si="15"/>
        <v/>
      </c>
    </row>
    <row r="982" spans="1:11" ht="13.5" hidden="1" customHeight="1">
      <c r="A982" s="48">
        <v>42912.643912037034</v>
      </c>
      <c r="B982" s="43">
        <v>410337</v>
      </c>
      <c r="C982" s="43" t="s">
        <v>6992</v>
      </c>
      <c r="D982" s="43" t="s">
        <v>9021</v>
      </c>
      <c r="E982" s="43" t="s">
        <v>8240</v>
      </c>
      <c r="F982" s="44">
        <v>-900</v>
      </c>
      <c r="G982" s="43" t="s">
        <v>949</v>
      </c>
      <c r="H982" s="43" t="s">
        <v>1065</v>
      </c>
      <c r="I982" s="43" t="s">
        <v>951</v>
      </c>
      <c r="J982">
        <f>VLOOKUP(B982,自助退!B:G,5,FALSE)</f>
        <v>900</v>
      </c>
      <c r="K982" t="str">
        <f t="shared" si="15"/>
        <v/>
      </c>
    </row>
    <row r="983" spans="1:11" ht="13.5" hidden="1" customHeight="1">
      <c r="A983" s="48">
        <v>42912.648541666669</v>
      </c>
      <c r="B983" s="43">
        <v>410649</v>
      </c>
      <c r="C983" s="43" t="s">
        <v>6996</v>
      </c>
      <c r="D983" s="43" t="s">
        <v>9022</v>
      </c>
      <c r="E983" s="43" t="s">
        <v>8243</v>
      </c>
      <c r="F983" s="44">
        <v>-27</v>
      </c>
      <c r="G983" s="43" t="s">
        <v>949</v>
      </c>
      <c r="H983" s="43" t="s">
        <v>1108</v>
      </c>
      <c r="I983" s="43" t="s">
        <v>951</v>
      </c>
      <c r="J983">
        <f>VLOOKUP(B983,自助退!B:G,5,FALSE)</f>
        <v>27</v>
      </c>
      <c r="K983" t="str">
        <f t="shared" si="15"/>
        <v/>
      </c>
    </row>
    <row r="984" spans="1:11" ht="13.5" hidden="1" customHeight="1">
      <c r="A984" s="48">
        <v>42912.650011574071</v>
      </c>
      <c r="B984" s="43">
        <v>410762</v>
      </c>
      <c r="C984" s="43" t="s">
        <v>7000</v>
      </c>
      <c r="D984" s="43" t="s">
        <v>9023</v>
      </c>
      <c r="E984" s="43" t="s">
        <v>8246</v>
      </c>
      <c r="F984" s="44">
        <v>-606</v>
      </c>
      <c r="G984" s="43" t="s">
        <v>949</v>
      </c>
      <c r="H984" s="43" t="s">
        <v>2432</v>
      </c>
      <c r="I984" s="43" t="s">
        <v>951</v>
      </c>
      <c r="J984">
        <f>VLOOKUP(B984,自助退!B:G,5,FALSE)</f>
        <v>606</v>
      </c>
      <c r="K984" t="str">
        <f t="shared" si="15"/>
        <v/>
      </c>
    </row>
    <row r="985" spans="1:11" ht="13.5" hidden="1" customHeight="1">
      <c r="A985" s="48">
        <v>42912.662314814814</v>
      </c>
      <c r="B985" s="43">
        <v>411558</v>
      </c>
      <c r="C985" s="43" t="s">
        <v>7004</v>
      </c>
      <c r="D985" s="43" t="s">
        <v>9024</v>
      </c>
      <c r="E985" s="43" t="s">
        <v>8249</v>
      </c>
      <c r="F985" s="44">
        <v>-16</v>
      </c>
      <c r="G985" s="43" t="s">
        <v>949</v>
      </c>
      <c r="H985" s="43" t="s">
        <v>1392</v>
      </c>
      <c r="I985" s="43" t="s">
        <v>951</v>
      </c>
      <c r="J985">
        <f>VLOOKUP(B985,自助退!B:G,5,FALSE)</f>
        <v>16</v>
      </c>
      <c r="K985" t="str">
        <f t="shared" si="15"/>
        <v/>
      </c>
    </row>
    <row r="986" spans="1:11" ht="13.5" hidden="1" customHeight="1">
      <c r="A986" s="48">
        <v>42912.663113425922</v>
      </c>
      <c r="B986" s="43">
        <v>411598</v>
      </c>
      <c r="C986" s="43" t="s">
        <v>7008</v>
      </c>
      <c r="D986" s="43" t="s">
        <v>9025</v>
      </c>
      <c r="E986" s="43" t="s">
        <v>8252</v>
      </c>
      <c r="F986" s="44">
        <v>-100</v>
      </c>
      <c r="G986" s="43" t="s">
        <v>949</v>
      </c>
      <c r="H986" s="43" t="s">
        <v>987</v>
      </c>
      <c r="I986" s="43" t="s">
        <v>951</v>
      </c>
      <c r="J986">
        <f>VLOOKUP(B986,自助退!B:G,5,FALSE)</f>
        <v>100</v>
      </c>
      <c r="K986" t="str">
        <f t="shared" si="15"/>
        <v/>
      </c>
    </row>
    <row r="987" spans="1:11" ht="13.5" hidden="1" customHeight="1">
      <c r="A987" s="48">
        <v>42912.663483796299</v>
      </c>
      <c r="B987" s="43">
        <v>411609</v>
      </c>
      <c r="C987" s="43" t="s">
        <v>7012</v>
      </c>
      <c r="D987" s="43" t="s">
        <v>9025</v>
      </c>
      <c r="E987" s="43" t="s">
        <v>8252</v>
      </c>
      <c r="F987" s="44">
        <v>-126</v>
      </c>
      <c r="G987" s="43" t="s">
        <v>949</v>
      </c>
      <c r="H987" s="43" t="s">
        <v>987</v>
      </c>
      <c r="I987" s="43" t="s">
        <v>951</v>
      </c>
      <c r="J987">
        <f>VLOOKUP(B987,自助退!B:G,5,FALSE)</f>
        <v>126</v>
      </c>
      <c r="K987" t="str">
        <f t="shared" si="15"/>
        <v/>
      </c>
    </row>
    <row r="988" spans="1:11" ht="13.5" hidden="1" customHeight="1">
      <c r="A988" s="48">
        <v>42912.665648148148</v>
      </c>
      <c r="B988" s="43">
        <v>411727</v>
      </c>
      <c r="C988" s="43" t="s">
        <v>7015</v>
      </c>
      <c r="D988" s="43" t="s">
        <v>9026</v>
      </c>
      <c r="E988" s="43" t="s">
        <v>8257</v>
      </c>
      <c r="F988" s="44">
        <v>-122</v>
      </c>
      <c r="G988" s="43" t="s">
        <v>949</v>
      </c>
      <c r="H988" s="43" t="s">
        <v>1198</v>
      </c>
      <c r="I988" s="43" t="s">
        <v>951</v>
      </c>
      <c r="J988">
        <f>VLOOKUP(B988,自助退!B:G,5,FALSE)</f>
        <v>122</v>
      </c>
      <c r="K988" t="str">
        <f t="shared" si="15"/>
        <v/>
      </c>
    </row>
    <row r="989" spans="1:11" ht="13.5" hidden="1" customHeight="1">
      <c r="A989" s="48">
        <v>42912.672048611108</v>
      </c>
      <c r="B989" s="43">
        <v>412111</v>
      </c>
      <c r="C989" s="43" t="s">
        <v>7020</v>
      </c>
      <c r="D989" s="43" t="s">
        <v>9027</v>
      </c>
      <c r="E989" s="43" t="s">
        <v>8260</v>
      </c>
      <c r="F989" s="44">
        <v>-34</v>
      </c>
      <c r="G989" s="43" t="s">
        <v>949</v>
      </c>
      <c r="H989" s="43" t="s">
        <v>1459</v>
      </c>
      <c r="I989" s="43" t="s">
        <v>951</v>
      </c>
      <c r="J989">
        <f>VLOOKUP(B989,自助退!B:G,5,FALSE)</f>
        <v>34</v>
      </c>
      <c r="K989" t="str">
        <f t="shared" si="15"/>
        <v/>
      </c>
    </row>
    <row r="990" spans="1:11" ht="13.5" hidden="1" customHeight="1">
      <c r="A990" s="48">
        <v>42912.672523148147</v>
      </c>
      <c r="B990" s="43">
        <v>412143</v>
      </c>
      <c r="C990" s="43" t="s">
        <v>7025</v>
      </c>
      <c r="D990" s="43" t="s">
        <v>9028</v>
      </c>
      <c r="E990" s="43" t="s">
        <v>8263</v>
      </c>
      <c r="F990" s="44">
        <v>-52</v>
      </c>
      <c r="G990" s="43" t="s">
        <v>949</v>
      </c>
      <c r="H990" s="43" t="s">
        <v>1459</v>
      </c>
      <c r="I990" s="43" t="s">
        <v>951</v>
      </c>
      <c r="J990">
        <f>VLOOKUP(B990,自助退!B:G,5,FALSE)</f>
        <v>52</v>
      </c>
      <c r="K990" t="str">
        <f t="shared" si="15"/>
        <v/>
      </c>
    </row>
    <row r="991" spans="1:11" ht="13.5" hidden="1" customHeight="1">
      <c r="A991" s="48">
        <v>42912.679467592592</v>
      </c>
      <c r="B991" s="43">
        <v>412514</v>
      </c>
      <c r="C991" s="43" t="s">
        <v>7028</v>
      </c>
      <c r="D991" s="43" t="s">
        <v>9029</v>
      </c>
      <c r="E991" s="43" t="s">
        <v>8266</v>
      </c>
      <c r="F991" s="44">
        <v>-309</v>
      </c>
      <c r="G991" s="43" t="s">
        <v>949</v>
      </c>
      <c r="H991" s="43" t="s">
        <v>1023</v>
      </c>
      <c r="I991" s="43" t="s">
        <v>951</v>
      </c>
      <c r="J991">
        <f>VLOOKUP(B991,自助退!B:G,5,FALSE)</f>
        <v>309</v>
      </c>
      <c r="K991" t="str">
        <f t="shared" si="15"/>
        <v/>
      </c>
    </row>
    <row r="992" spans="1:11" ht="13.5" hidden="1" customHeight="1">
      <c r="A992" s="48">
        <v>42912.68372685185</v>
      </c>
      <c r="B992" s="43">
        <v>412759</v>
      </c>
      <c r="C992" s="43" t="s">
        <v>7032</v>
      </c>
      <c r="D992" s="43" t="s">
        <v>9030</v>
      </c>
      <c r="E992" s="43" t="s">
        <v>8269</v>
      </c>
      <c r="F992" s="44">
        <v>-274</v>
      </c>
      <c r="G992" s="43" t="s">
        <v>949</v>
      </c>
      <c r="H992" s="43" t="s">
        <v>1116</v>
      </c>
      <c r="I992" s="43" t="s">
        <v>951</v>
      </c>
      <c r="J992">
        <f>VLOOKUP(B992,自助退!B:G,5,FALSE)</f>
        <v>274</v>
      </c>
      <c r="K992" t="str">
        <f t="shared" si="15"/>
        <v/>
      </c>
    </row>
    <row r="993" spans="1:11" ht="13.5" hidden="1" customHeight="1">
      <c r="A993" s="48">
        <v>42912.684166666666</v>
      </c>
      <c r="B993" s="43">
        <v>412779</v>
      </c>
      <c r="C993" s="43" t="s">
        <v>7036</v>
      </c>
      <c r="D993" s="43" t="s">
        <v>9031</v>
      </c>
      <c r="E993" s="43" t="s">
        <v>8272</v>
      </c>
      <c r="F993" s="44">
        <v>-74</v>
      </c>
      <c r="G993" s="43" t="s">
        <v>949</v>
      </c>
      <c r="H993" s="43" t="s">
        <v>1116</v>
      </c>
      <c r="I993" s="43" t="s">
        <v>951</v>
      </c>
      <c r="J993">
        <f>VLOOKUP(B993,自助退!B:G,5,FALSE)</f>
        <v>74</v>
      </c>
      <c r="K993" t="str">
        <f t="shared" si="15"/>
        <v/>
      </c>
    </row>
    <row r="994" spans="1:11" ht="13.5" hidden="1" customHeight="1">
      <c r="A994" s="48">
        <v>42912.687939814816</v>
      </c>
      <c r="B994" s="43">
        <v>412973</v>
      </c>
      <c r="C994" s="43" t="s">
        <v>7040</v>
      </c>
      <c r="D994" s="43" t="s">
        <v>9032</v>
      </c>
      <c r="E994" s="43" t="s">
        <v>8275</v>
      </c>
      <c r="F994" s="44">
        <v>-56</v>
      </c>
      <c r="G994" s="43" t="s">
        <v>949</v>
      </c>
      <c r="H994" s="43" t="s">
        <v>1281</v>
      </c>
      <c r="I994" s="43" t="s">
        <v>951</v>
      </c>
      <c r="J994">
        <f>VLOOKUP(B994,自助退!B:G,5,FALSE)</f>
        <v>56</v>
      </c>
      <c r="K994" t="str">
        <f t="shared" si="15"/>
        <v/>
      </c>
    </row>
    <row r="995" spans="1:11" ht="13.5" hidden="1" customHeight="1">
      <c r="A995" s="48">
        <v>42912.689351851855</v>
      </c>
      <c r="B995" s="43">
        <v>413062</v>
      </c>
      <c r="C995" s="43" t="s">
        <v>7045</v>
      </c>
      <c r="D995" s="43" t="s">
        <v>9033</v>
      </c>
      <c r="E995" s="43" t="s">
        <v>8278</v>
      </c>
      <c r="F995" s="44">
        <v>-500</v>
      </c>
      <c r="G995" s="43" t="s">
        <v>949</v>
      </c>
      <c r="H995" s="43" t="s">
        <v>994</v>
      </c>
      <c r="I995" s="43" t="s">
        <v>951</v>
      </c>
      <c r="J995">
        <f>VLOOKUP(B995,自助退!B:G,5,FALSE)</f>
        <v>500</v>
      </c>
      <c r="K995" t="str">
        <f t="shared" si="15"/>
        <v/>
      </c>
    </row>
    <row r="996" spans="1:11" ht="13.5" hidden="1" customHeight="1">
      <c r="A996" s="48">
        <v>42912.68953703704</v>
      </c>
      <c r="B996" s="43">
        <v>413071</v>
      </c>
      <c r="C996" s="43" t="s">
        <v>7049</v>
      </c>
      <c r="D996" s="43" t="s">
        <v>9034</v>
      </c>
      <c r="E996" s="43" t="s">
        <v>8281</v>
      </c>
      <c r="F996" s="44">
        <v>-118</v>
      </c>
      <c r="G996" s="43" t="s">
        <v>949</v>
      </c>
      <c r="H996" s="43" t="s">
        <v>1074</v>
      </c>
      <c r="I996" s="43" t="s">
        <v>951</v>
      </c>
      <c r="J996">
        <f>VLOOKUP(B996,自助退!B:G,5,FALSE)</f>
        <v>118</v>
      </c>
      <c r="K996" t="str">
        <f t="shared" si="15"/>
        <v/>
      </c>
    </row>
    <row r="997" spans="1:11" ht="13.5" hidden="1" customHeight="1">
      <c r="A997" s="48">
        <v>42912.692743055559</v>
      </c>
      <c r="B997" s="43">
        <v>413234</v>
      </c>
      <c r="C997" s="43" t="s">
        <v>7053</v>
      </c>
      <c r="D997" s="43" t="s">
        <v>9035</v>
      </c>
      <c r="E997" s="43" t="s">
        <v>8284</v>
      </c>
      <c r="F997" s="44">
        <v>-23</v>
      </c>
      <c r="G997" s="43" t="s">
        <v>949</v>
      </c>
      <c r="H997" s="43" t="s">
        <v>1104</v>
      </c>
      <c r="I997" s="43" t="s">
        <v>951</v>
      </c>
      <c r="J997">
        <f>VLOOKUP(B997,自助退!B:G,5,FALSE)</f>
        <v>23</v>
      </c>
      <c r="K997" t="str">
        <f t="shared" si="15"/>
        <v/>
      </c>
    </row>
    <row r="998" spans="1:11" ht="13.5" hidden="1" customHeight="1">
      <c r="A998" s="48">
        <v>42912.693738425929</v>
      </c>
      <c r="B998" s="43">
        <v>413294</v>
      </c>
      <c r="C998" s="43" t="s">
        <v>7057</v>
      </c>
      <c r="D998" s="43" t="s">
        <v>9036</v>
      </c>
      <c r="E998" s="43" t="s">
        <v>8287</v>
      </c>
      <c r="F998" s="44">
        <v>-20</v>
      </c>
      <c r="G998" s="43" t="s">
        <v>949</v>
      </c>
      <c r="H998" s="43" t="s">
        <v>1437</v>
      </c>
      <c r="I998" s="43" t="s">
        <v>951</v>
      </c>
      <c r="J998">
        <f>VLOOKUP(B998,自助退!B:G,5,FALSE)</f>
        <v>20</v>
      </c>
      <c r="K998" t="str">
        <f t="shared" si="15"/>
        <v/>
      </c>
    </row>
    <row r="999" spans="1:11" ht="13.5" hidden="1" customHeight="1">
      <c r="A999" s="48">
        <v>42912.694050925929</v>
      </c>
      <c r="B999" s="43">
        <v>413304</v>
      </c>
      <c r="C999" s="43" t="s">
        <v>7061</v>
      </c>
      <c r="D999" s="43" t="s">
        <v>9036</v>
      </c>
      <c r="E999" s="43" t="s">
        <v>8287</v>
      </c>
      <c r="F999" s="44">
        <v>-111</v>
      </c>
      <c r="G999" s="43" t="s">
        <v>949</v>
      </c>
      <c r="H999" s="43" t="s">
        <v>1437</v>
      </c>
      <c r="I999" s="43" t="s">
        <v>951</v>
      </c>
      <c r="J999">
        <f>VLOOKUP(B999,自助退!B:G,5,FALSE)</f>
        <v>111</v>
      </c>
      <c r="K999" t="str">
        <f t="shared" si="15"/>
        <v/>
      </c>
    </row>
    <row r="1000" spans="1:11" ht="13.5" hidden="1" customHeight="1">
      <c r="A1000" s="48">
        <v>42912.695</v>
      </c>
      <c r="B1000" s="43">
        <v>413377</v>
      </c>
      <c r="C1000" s="43" t="s">
        <v>7064</v>
      </c>
      <c r="D1000" s="43" t="s">
        <v>9037</v>
      </c>
      <c r="E1000" s="43" t="s">
        <v>8292</v>
      </c>
      <c r="F1000" s="44">
        <v>-500</v>
      </c>
      <c r="G1000" s="43" t="s">
        <v>949</v>
      </c>
      <c r="H1000" s="43" t="s">
        <v>1336</v>
      </c>
      <c r="I1000" s="43" t="s">
        <v>951</v>
      </c>
      <c r="J1000">
        <f>VLOOKUP(B1000,自助退!B:G,5,FALSE)</f>
        <v>500</v>
      </c>
      <c r="K1000" t="str">
        <f t="shared" si="15"/>
        <v/>
      </c>
    </row>
    <row r="1001" spans="1:11" ht="13.5" hidden="1" customHeight="1">
      <c r="A1001" s="48">
        <v>42912.698148148149</v>
      </c>
      <c r="B1001" s="43">
        <v>413560</v>
      </c>
      <c r="C1001" s="43" t="s">
        <v>7068</v>
      </c>
      <c r="D1001" s="43" t="s">
        <v>9038</v>
      </c>
      <c r="E1001" s="43" t="s">
        <v>8295</v>
      </c>
      <c r="F1001" s="44">
        <v>-233</v>
      </c>
      <c r="G1001" s="43" t="s">
        <v>949</v>
      </c>
      <c r="H1001" s="43" t="s">
        <v>1371</v>
      </c>
      <c r="I1001" s="43" t="s">
        <v>951</v>
      </c>
      <c r="J1001">
        <f>VLOOKUP(B1001,自助退!B:G,5,FALSE)</f>
        <v>233</v>
      </c>
      <c r="K1001" t="str">
        <f t="shared" si="15"/>
        <v/>
      </c>
    </row>
    <row r="1002" spans="1:11" ht="13.5" hidden="1" customHeight="1">
      <c r="A1002" s="48">
        <v>42912.702800925923</v>
      </c>
      <c r="B1002" s="43">
        <v>413766</v>
      </c>
      <c r="C1002" s="43" t="s">
        <v>7072</v>
      </c>
      <c r="D1002" s="43" t="s">
        <v>9039</v>
      </c>
      <c r="E1002" s="43" t="s">
        <v>8298</v>
      </c>
      <c r="F1002" s="44">
        <v>-1000</v>
      </c>
      <c r="G1002" s="43" t="s">
        <v>949</v>
      </c>
      <c r="H1002" s="43" t="s">
        <v>1255</v>
      </c>
      <c r="I1002" s="43" t="s">
        <v>951</v>
      </c>
      <c r="J1002">
        <f>VLOOKUP(B1002,自助退!B:G,5,FALSE)</f>
        <v>1000</v>
      </c>
      <c r="K1002" t="str">
        <f t="shared" si="15"/>
        <v/>
      </c>
    </row>
    <row r="1003" spans="1:11" ht="13.5" hidden="1" customHeight="1">
      <c r="A1003" s="48">
        <v>42912.7031712963</v>
      </c>
      <c r="B1003" s="43">
        <v>413785</v>
      </c>
      <c r="C1003" s="43" t="s">
        <v>7076</v>
      </c>
      <c r="D1003" s="43" t="s">
        <v>9039</v>
      </c>
      <c r="E1003" s="43" t="s">
        <v>8298</v>
      </c>
      <c r="F1003" s="44">
        <v>-275</v>
      </c>
      <c r="G1003" s="43" t="s">
        <v>949</v>
      </c>
      <c r="H1003" s="43" t="s">
        <v>1255</v>
      </c>
      <c r="I1003" s="43" t="s">
        <v>951</v>
      </c>
      <c r="J1003">
        <f>VLOOKUP(B1003,自助退!B:G,5,FALSE)</f>
        <v>275</v>
      </c>
      <c r="K1003" t="str">
        <f t="shared" si="15"/>
        <v/>
      </c>
    </row>
    <row r="1004" spans="1:11" ht="13.5" hidden="1" customHeight="1">
      <c r="A1004" s="48">
        <v>42912.703587962962</v>
      </c>
      <c r="B1004" s="43">
        <v>413807</v>
      </c>
      <c r="C1004" s="43" t="s">
        <v>7078</v>
      </c>
      <c r="D1004" s="43" t="s">
        <v>8303</v>
      </c>
      <c r="E1004" s="43" t="s">
        <v>8304</v>
      </c>
      <c r="F1004" s="44">
        <v>-1712</v>
      </c>
      <c r="G1004" s="43" t="s">
        <v>949</v>
      </c>
      <c r="H1004" s="43" t="s">
        <v>1049</v>
      </c>
      <c r="I1004" s="43" t="s">
        <v>951</v>
      </c>
      <c r="J1004">
        <f>VLOOKUP(B1004,自助退!B:G,5,FALSE)</f>
        <v>1712</v>
      </c>
      <c r="K1004" t="str">
        <f t="shared" si="15"/>
        <v/>
      </c>
    </row>
    <row r="1005" spans="1:11" ht="13.5" hidden="1" customHeight="1">
      <c r="A1005" s="48">
        <v>42912.709710648145</v>
      </c>
      <c r="B1005" s="43">
        <v>414092</v>
      </c>
      <c r="C1005" s="43" t="s">
        <v>7081</v>
      </c>
      <c r="D1005" s="43" t="s">
        <v>9040</v>
      </c>
      <c r="E1005" s="43" t="s">
        <v>8307</v>
      </c>
      <c r="F1005" s="44">
        <v>-5000</v>
      </c>
      <c r="G1005" s="43" t="s">
        <v>949</v>
      </c>
      <c r="H1005" s="43" t="s">
        <v>1108</v>
      </c>
      <c r="I1005" s="43" t="s">
        <v>951</v>
      </c>
      <c r="J1005">
        <f>VLOOKUP(B1005,自助退!B:G,5,FALSE)</f>
        <v>5000</v>
      </c>
      <c r="K1005" t="str">
        <f t="shared" si="15"/>
        <v/>
      </c>
    </row>
    <row r="1006" spans="1:11" ht="13.5" hidden="1" customHeight="1">
      <c r="A1006" s="48">
        <v>42912.718148148146</v>
      </c>
      <c r="B1006" s="43">
        <v>414354</v>
      </c>
      <c r="C1006" s="43" t="s">
        <v>7085</v>
      </c>
      <c r="D1006" s="43" t="s">
        <v>9041</v>
      </c>
      <c r="E1006" s="43" t="s">
        <v>8310</v>
      </c>
      <c r="F1006" s="44">
        <v>-1</v>
      </c>
      <c r="G1006" s="43" t="s">
        <v>949</v>
      </c>
      <c r="H1006" s="43" t="s">
        <v>1053</v>
      </c>
      <c r="I1006" s="43" t="s">
        <v>951</v>
      </c>
      <c r="J1006">
        <f>VLOOKUP(B1006,自助退!B:G,5,FALSE)</f>
        <v>1</v>
      </c>
      <c r="K1006" t="str">
        <f t="shared" si="15"/>
        <v/>
      </c>
    </row>
    <row r="1007" spans="1:11" ht="13.5" hidden="1" customHeight="1">
      <c r="A1007" s="48">
        <v>42912.722175925926</v>
      </c>
      <c r="B1007" s="43">
        <v>414500</v>
      </c>
      <c r="C1007" s="43" t="s">
        <v>7089</v>
      </c>
      <c r="D1007" s="43" t="s">
        <v>9042</v>
      </c>
      <c r="E1007" s="43" t="s">
        <v>8313</v>
      </c>
      <c r="F1007" s="44">
        <v>-4</v>
      </c>
      <c r="G1007" s="43" t="s">
        <v>949</v>
      </c>
      <c r="H1007" s="43" t="s">
        <v>2960</v>
      </c>
      <c r="I1007" s="43" t="s">
        <v>951</v>
      </c>
      <c r="J1007">
        <f>VLOOKUP(B1007,自助退!B:G,5,FALSE)</f>
        <v>4</v>
      </c>
      <c r="K1007" t="str">
        <f t="shared" si="15"/>
        <v/>
      </c>
    </row>
    <row r="1008" spans="1:11" ht="13.5" hidden="1" customHeight="1">
      <c r="A1008" s="48">
        <v>42912.728993055556</v>
      </c>
      <c r="B1008" s="43">
        <v>414670</v>
      </c>
      <c r="C1008" s="43" t="s">
        <v>7093</v>
      </c>
      <c r="D1008" s="43" t="s">
        <v>9043</v>
      </c>
      <c r="E1008" s="43" t="s">
        <v>8316</v>
      </c>
      <c r="F1008" s="44">
        <v>-233</v>
      </c>
      <c r="G1008" s="43" t="s">
        <v>949</v>
      </c>
      <c r="H1008" s="43" t="s">
        <v>1164</v>
      </c>
      <c r="I1008" s="43" t="s">
        <v>951</v>
      </c>
      <c r="J1008">
        <f>VLOOKUP(B1008,自助退!B:G,5,FALSE)</f>
        <v>233</v>
      </c>
      <c r="K1008" t="str">
        <f t="shared" si="15"/>
        <v/>
      </c>
    </row>
    <row r="1009" spans="1:11" ht="13.5" hidden="1" customHeight="1">
      <c r="A1009" s="48">
        <v>42912.729317129626</v>
      </c>
      <c r="B1009" s="43">
        <v>414682</v>
      </c>
      <c r="C1009" s="43" t="s">
        <v>7098</v>
      </c>
      <c r="D1009" s="43" t="s">
        <v>9043</v>
      </c>
      <c r="E1009" s="43" t="s">
        <v>8316</v>
      </c>
      <c r="F1009" s="44">
        <v>-26</v>
      </c>
      <c r="G1009" s="43" t="s">
        <v>949</v>
      </c>
      <c r="H1009" s="43" t="s">
        <v>1164</v>
      </c>
      <c r="I1009" s="43" t="s">
        <v>951</v>
      </c>
      <c r="J1009">
        <f>VLOOKUP(B1009,自助退!B:G,5,FALSE)</f>
        <v>26</v>
      </c>
      <c r="K1009" t="str">
        <f t="shared" si="15"/>
        <v/>
      </c>
    </row>
    <row r="1010" spans="1:11" ht="13.5" hidden="1" customHeight="1">
      <c r="A1010" s="48">
        <v>42912.731979166667</v>
      </c>
      <c r="B1010" s="43">
        <v>414731</v>
      </c>
      <c r="C1010" s="43" t="s">
        <v>7101</v>
      </c>
      <c r="D1010" s="43" t="s">
        <v>9044</v>
      </c>
      <c r="E1010" s="43" t="s">
        <v>8321</v>
      </c>
      <c r="F1010" s="44">
        <v>-2996</v>
      </c>
      <c r="G1010" s="43" t="s">
        <v>949</v>
      </c>
      <c r="H1010" s="43" t="s">
        <v>1131</v>
      </c>
      <c r="I1010" s="43" t="s">
        <v>951</v>
      </c>
      <c r="J1010">
        <f>VLOOKUP(B1010,自助退!B:G,5,FALSE)</f>
        <v>2996</v>
      </c>
      <c r="K1010" t="str">
        <f t="shared" si="15"/>
        <v/>
      </c>
    </row>
    <row r="1011" spans="1:11" ht="13.5" hidden="1" customHeight="1">
      <c r="A1011" s="48">
        <v>42912.733749999999</v>
      </c>
      <c r="B1011" s="43">
        <v>414755</v>
      </c>
      <c r="C1011" s="43" t="s">
        <v>7105</v>
      </c>
      <c r="D1011" s="43" t="s">
        <v>9045</v>
      </c>
      <c r="E1011" s="43" t="s">
        <v>8324</v>
      </c>
      <c r="F1011" s="44">
        <v>-113</v>
      </c>
      <c r="G1011" s="43" t="s">
        <v>949</v>
      </c>
      <c r="H1011" s="43" t="s">
        <v>1403</v>
      </c>
      <c r="I1011" s="43" t="s">
        <v>951</v>
      </c>
      <c r="J1011">
        <f>VLOOKUP(B1011,自助退!B:G,5,FALSE)</f>
        <v>113</v>
      </c>
      <c r="K1011" t="str">
        <f t="shared" si="15"/>
        <v/>
      </c>
    </row>
    <row r="1012" spans="1:11" ht="13.5" hidden="1" customHeight="1">
      <c r="A1012" s="48">
        <v>42913.267928240741</v>
      </c>
      <c r="B1012" s="43">
        <v>415742</v>
      </c>
      <c r="C1012" s="43" t="s">
        <v>7109</v>
      </c>
      <c r="D1012" s="43" t="s">
        <v>9046</v>
      </c>
      <c r="E1012" s="43" t="s">
        <v>8327</v>
      </c>
      <c r="F1012" s="44">
        <v>-300</v>
      </c>
      <c r="G1012" s="43" t="s">
        <v>949</v>
      </c>
      <c r="H1012" s="43" t="s">
        <v>1131</v>
      </c>
      <c r="I1012" s="43" t="s">
        <v>951</v>
      </c>
      <c r="J1012">
        <f>VLOOKUP(B1012,自助退!B:G,5,FALSE)</f>
        <v>300</v>
      </c>
      <c r="K1012" t="str">
        <f t="shared" si="15"/>
        <v/>
      </c>
    </row>
    <row r="1013" spans="1:11" ht="13.5" hidden="1" customHeight="1">
      <c r="A1013" s="48">
        <v>42913.354641203703</v>
      </c>
      <c r="B1013" s="43">
        <v>417571</v>
      </c>
      <c r="C1013" s="43" t="s">
        <v>7113</v>
      </c>
      <c r="D1013" s="43" t="s">
        <v>3734</v>
      </c>
      <c r="E1013" s="43" t="s">
        <v>3735</v>
      </c>
      <c r="F1013" s="44">
        <v>-500</v>
      </c>
      <c r="G1013" s="43" t="s">
        <v>949</v>
      </c>
      <c r="H1013" s="43" t="s">
        <v>1108</v>
      </c>
      <c r="I1013" s="43" t="s">
        <v>951</v>
      </c>
      <c r="J1013">
        <f>VLOOKUP(B1013,自助退!B:G,5,FALSE)</f>
        <v>500</v>
      </c>
      <c r="K1013" t="str">
        <f t="shared" si="15"/>
        <v/>
      </c>
    </row>
    <row r="1014" spans="1:11" ht="13.5" hidden="1" customHeight="1">
      <c r="A1014" s="48">
        <v>42913.402546296296</v>
      </c>
      <c r="B1014" s="43">
        <v>421639</v>
      </c>
      <c r="C1014" s="43" t="s">
        <v>7116</v>
      </c>
      <c r="D1014" s="43" t="s">
        <v>9047</v>
      </c>
      <c r="E1014" s="43" t="s">
        <v>8332</v>
      </c>
      <c r="F1014" s="44">
        <v>-500</v>
      </c>
      <c r="G1014" s="43" t="s">
        <v>949</v>
      </c>
      <c r="H1014" s="43" t="s">
        <v>1069</v>
      </c>
      <c r="I1014" s="43" t="s">
        <v>951</v>
      </c>
      <c r="J1014">
        <f>VLOOKUP(B1014,自助退!B:G,5,FALSE)</f>
        <v>500</v>
      </c>
      <c r="K1014" t="str">
        <f t="shared" ref="K1014:K1077" si="16">IF(J1014=F1014*-1,"",1)</f>
        <v/>
      </c>
    </row>
    <row r="1015" spans="1:11" ht="13.5" hidden="1" customHeight="1">
      <c r="A1015" s="48">
        <v>42913.402789351851</v>
      </c>
      <c r="B1015" s="43">
        <v>421682</v>
      </c>
      <c r="C1015" s="43" t="s">
        <v>7120</v>
      </c>
      <c r="D1015" s="43" t="s">
        <v>9047</v>
      </c>
      <c r="E1015" s="43" t="s">
        <v>8332</v>
      </c>
      <c r="F1015" s="44">
        <v>-20</v>
      </c>
      <c r="G1015" s="43" t="s">
        <v>949</v>
      </c>
      <c r="H1015" s="43" t="s">
        <v>1069</v>
      </c>
      <c r="I1015" s="43" t="s">
        <v>951</v>
      </c>
      <c r="J1015">
        <f>VLOOKUP(B1015,自助退!B:G,5,FALSE)</f>
        <v>20</v>
      </c>
      <c r="K1015" t="str">
        <f t="shared" si="16"/>
        <v/>
      </c>
    </row>
    <row r="1016" spans="1:11" ht="13.5" hidden="1" customHeight="1">
      <c r="A1016" s="48">
        <v>42913.403067129628</v>
      </c>
      <c r="B1016" s="43">
        <v>421704</v>
      </c>
      <c r="C1016" s="43" t="s">
        <v>7124</v>
      </c>
      <c r="D1016" s="43" t="s">
        <v>9047</v>
      </c>
      <c r="E1016" s="43" t="s">
        <v>8332</v>
      </c>
      <c r="F1016" s="44">
        <v>-160</v>
      </c>
      <c r="G1016" s="43" t="s">
        <v>949</v>
      </c>
      <c r="H1016" s="43" t="s">
        <v>1069</v>
      </c>
      <c r="I1016" s="43" t="s">
        <v>951</v>
      </c>
      <c r="J1016">
        <f>VLOOKUP(B1016,自助退!B:G,5,FALSE)</f>
        <v>160</v>
      </c>
      <c r="K1016" t="str">
        <f t="shared" si="16"/>
        <v/>
      </c>
    </row>
    <row r="1017" spans="1:11" ht="13.5" hidden="1" customHeight="1">
      <c r="A1017" s="48">
        <v>42913.40347222222</v>
      </c>
      <c r="B1017" s="43">
        <v>421739</v>
      </c>
      <c r="C1017" s="43" t="s">
        <v>7127</v>
      </c>
      <c r="D1017" s="43" t="s">
        <v>9048</v>
      </c>
      <c r="E1017" s="43" t="s">
        <v>8339</v>
      </c>
      <c r="F1017" s="44">
        <v>-12</v>
      </c>
      <c r="G1017" s="43" t="s">
        <v>949</v>
      </c>
      <c r="H1017" s="43" t="s">
        <v>1223</v>
      </c>
      <c r="I1017" s="43" t="s">
        <v>951</v>
      </c>
      <c r="J1017">
        <f>VLOOKUP(B1017,自助退!B:G,5,FALSE)</f>
        <v>12</v>
      </c>
      <c r="K1017" t="str">
        <f t="shared" si="16"/>
        <v/>
      </c>
    </row>
    <row r="1018" spans="1:11" ht="13.5" hidden="1" customHeight="1">
      <c r="A1018" s="48">
        <v>42913.40729166667</v>
      </c>
      <c r="B1018" s="43">
        <v>422050</v>
      </c>
      <c r="C1018" s="43" t="s">
        <v>7131</v>
      </c>
      <c r="D1018" s="43" t="s">
        <v>9049</v>
      </c>
      <c r="E1018" s="43" t="s">
        <v>2732</v>
      </c>
      <c r="F1018" s="44">
        <v>-255</v>
      </c>
      <c r="G1018" s="43" t="s">
        <v>949</v>
      </c>
      <c r="H1018" s="43" t="s">
        <v>1120</v>
      </c>
      <c r="I1018" s="43" t="s">
        <v>951</v>
      </c>
      <c r="J1018">
        <f>VLOOKUP(B1018,自助退!B:G,5,FALSE)</f>
        <v>255</v>
      </c>
      <c r="K1018" t="str">
        <f t="shared" si="16"/>
        <v/>
      </c>
    </row>
    <row r="1019" spans="1:11" ht="13.5" hidden="1" customHeight="1">
      <c r="A1019" s="48">
        <v>42913.421203703707</v>
      </c>
      <c r="B1019" s="43">
        <v>423320</v>
      </c>
      <c r="C1019" s="43" t="s">
        <v>7135</v>
      </c>
      <c r="D1019" s="43" t="s">
        <v>9050</v>
      </c>
      <c r="E1019" s="43" t="s">
        <v>8344</v>
      </c>
      <c r="F1019" s="44">
        <v>-50</v>
      </c>
      <c r="G1019" s="43" t="s">
        <v>949</v>
      </c>
      <c r="H1019" s="43" t="s">
        <v>1023</v>
      </c>
      <c r="I1019" s="43" t="s">
        <v>951</v>
      </c>
      <c r="J1019">
        <f>VLOOKUP(B1019,自助退!B:G,5,FALSE)</f>
        <v>50</v>
      </c>
      <c r="K1019" t="str">
        <f t="shared" si="16"/>
        <v/>
      </c>
    </row>
    <row r="1020" spans="1:11" ht="13.5" hidden="1" customHeight="1">
      <c r="A1020" s="48">
        <v>42913.44059027778</v>
      </c>
      <c r="B1020" s="43">
        <v>424991</v>
      </c>
      <c r="C1020" s="43" t="s">
        <v>7139</v>
      </c>
      <c r="D1020" s="43" t="s">
        <v>9051</v>
      </c>
      <c r="E1020" s="43" t="s">
        <v>8347</v>
      </c>
      <c r="F1020" s="44">
        <v>-10</v>
      </c>
      <c r="G1020" s="43" t="s">
        <v>949</v>
      </c>
      <c r="H1020" s="43" t="s">
        <v>1023</v>
      </c>
      <c r="I1020" s="43" t="s">
        <v>951</v>
      </c>
      <c r="J1020">
        <f>VLOOKUP(B1020,自助退!B:G,5,FALSE)</f>
        <v>10</v>
      </c>
      <c r="K1020" t="str">
        <f t="shared" si="16"/>
        <v/>
      </c>
    </row>
    <row r="1021" spans="1:11" ht="13.5" hidden="1" customHeight="1">
      <c r="A1021" s="48">
        <v>42913.441192129627</v>
      </c>
      <c r="B1021" s="43">
        <v>425042</v>
      </c>
      <c r="C1021" s="43" t="s">
        <v>7143</v>
      </c>
      <c r="D1021" s="43" t="s">
        <v>9052</v>
      </c>
      <c r="E1021" s="43" t="s">
        <v>8350</v>
      </c>
      <c r="F1021" s="44">
        <v>-50</v>
      </c>
      <c r="G1021" s="43" t="s">
        <v>949</v>
      </c>
      <c r="H1021" s="43" t="s">
        <v>1127</v>
      </c>
      <c r="I1021" s="43" t="s">
        <v>951</v>
      </c>
      <c r="J1021">
        <f>VLOOKUP(B1021,自助退!B:G,5,FALSE)</f>
        <v>50</v>
      </c>
      <c r="K1021" t="str">
        <f t="shared" si="16"/>
        <v/>
      </c>
    </row>
    <row r="1022" spans="1:11" ht="13.5" hidden="1" customHeight="1">
      <c r="A1022" s="48">
        <v>42913.443043981482</v>
      </c>
      <c r="B1022" s="43">
        <v>425180</v>
      </c>
      <c r="C1022" s="43" t="s">
        <v>7147</v>
      </c>
      <c r="D1022" s="43" t="s">
        <v>8353</v>
      </c>
      <c r="E1022" s="43" t="s">
        <v>8354</v>
      </c>
      <c r="F1022" s="44">
        <v>-50</v>
      </c>
      <c r="G1022" s="43" t="s">
        <v>949</v>
      </c>
      <c r="H1022" s="43" t="s">
        <v>1127</v>
      </c>
      <c r="I1022" s="43" t="s">
        <v>951</v>
      </c>
      <c r="J1022">
        <f>VLOOKUP(B1022,自助退!B:G,5,FALSE)</f>
        <v>50</v>
      </c>
      <c r="K1022" t="str">
        <f t="shared" si="16"/>
        <v/>
      </c>
    </row>
    <row r="1023" spans="1:11" ht="13.5" hidden="1" customHeight="1">
      <c r="A1023" s="48">
        <v>42913.446319444447</v>
      </c>
      <c r="B1023" s="43">
        <v>425394</v>
      </c>
      <c r="C1023" s="43" t="s">
        <v>7151</v>
      </c>
      <c r="D1023" s="43" t="s">
        <v>9053</v>
      </c>
      <c r="E1023" s="43" t="s">
        <v>8357</v>
      </c>
      <c r="F1023" s="44">
        <v>-380</v>
      </c>
      <c r="G1023" s="43" t="s">
        <v>949</v>
      </c>
      <c r="H1023" s="43" t="s">
        <v>987</v>
      </c>
      <c r="I1023" s="43" t="s">
        <v>951</v>
      </c>
      <c r="J1023">
        <f>VLOOKUP(B1023,自助退!B:G,5,FALSE)</f>
        <v>380</v>
      </c>
      <c r="K1023" t="str">
        <f t="shared" si="16"/>
        <v/>
      </c>
    </row>
    <row r="1024" spans="1:11" ht="13.5" hidden="1" customHeight="1">
      <c r="A1024" s="48">
        <v>42913.447372685187</v>
      </c>
      <c r="B1024" s="43">
        <v>425472</v>
      </c>
      <c r="C1024" s="43" t="s">
        <v>7155</v>
      </c>
      <c r="D1024" s="43" t="s">
        <v>8360</v>
      </c>
      <c r="E1024" s="43" t="s">
        <v>8361</v>
      </c>
      <c r="F1024" s="44">
        <v>-18</v>
      </c>
      <c r="G1024" s="43" t="s">
        <v>949</v>
      </c>
      <c r="H1024" s="43" t="s">
        <v>1038</v>
      </c>
      <c r="I1024" s="43" t="s">
        <v>951</v>
      </c>
      <c r="J1024">
        <f>VLOOKUP(B1024,自助退!B:G,5,FALSE)</f>
        <v>18</v>
      </c>
      <c r="K1024" t="str">
        <f t="shared" si="16"/>
        <v/>
      </c>
    </row>
    <row r="1025" spans="1:11" ht="13.5" hidden="1" customHeight="1">
      <c r="A1025" s="48">
        <v>42913.462233796294</v>
      </c>
      <c r="B1025" s="43">
        <v>426461</v>
      </c>
      <c r="C1025" s="43" t="s">
        <v>7159</v>
      </c>
      <c r="D1025" s="43" t="s">
        <v>9054</v>
      </c>
      <c r="E1025" s="43" t="s">
        <v>8364</v>
      </c>
      <c r="F1025" s="44">
        <v>-100</v>
      </c>
      <c r="G1025" s="43" t="s">
        <v>949</v>
      </c>
      <c r="H1025" s="43" t="s">
        <v>2503</v>
      </c>
      <c r="I1025" s="43" t="s">
        <v>951</v>
      </c>
      <c r="J1025">
        <f>VLOOKUP(B1025,自助退!B:G,5,FALSE)</f>
        <v>100</v>
      </c>
      <c r="K1025" t="str">
        <f t="shared" si="16"/>
        <v/>
      </c>
    </row>
    <row r="1026" spans="1:11" ht="13.5" hidden="1" customHeight="1">
      <c r="A1026" s="48">
        <v>42913.464537037034</v>
      </c>
      <c r="B1026" s="43">
        <v>426606</v>
      </c>
      <c r="C1026" s="43" t="s">
        <v>7163</v>
      </c>
      <c r="D1026" s="43" t="s">
        <v>9055</v>
      </c>
      <c r="E1026" s="43" t="s">
        <v>8367</v>
      </c>
      <c r="F1026" s="44">
        <v>-20</v>
      </c>
      <c r="G1026" s="43" t="s">
        <v>949</v>
      </c>
      <c r="H1026" s="43" t="s">
        <v>1371</v>
      </c>
      <c r="I1026" s="43" t="s">
        <v>951</v>
      </c>
      <c r="J1026">
        <f>VLOOKUP(B1026,自助退!B:G,5,FALSE)</f>
        <v>20</v>
      </c>
      <c r="K1026" t="str">
        <f t="shared" si="16"/>
        <v/>
      </c>
    </row>
    <row r="1027" spans="1:11" ht="13.5" hidden="1" customHeight="1">
      <c r="A1027" s="48">
        <v>42913.477268518516</v>
      </c>
      <c r="B1027" s="43">
        <v>427404</v>
      </c>
      <c r="C1027" s="43" t="s">
        <v>7167</v>
      </c>
      <c r="D1027" s="43" t="s">
        <v>9056</v>
      </c>
      <c r="E1027" s="43" t="s">
        <v>8370</v>
      </c>
      <c r="F1027" s="44">
        <v>-192</v>
      </c>
      <c r="G1027" s="43" t="s">
        <v>949</v>
      </c>
      <c r="H1027" s="43" t="s">
        <v>994</v>
      </c>
      <c r="I1027" s="43" t="s">
        <v>951</v>
      </c>
      <c r="J1027">
        <f>VLOOKUP(B1027,自助退!B:G,5,FALSE)</f>
        <v>192</v>
      </c>
      <c r="K1027" t="str">
        <f t="shared" si="16"/>
        <v/>
      </c>
    </row>
    <row r="1028" spans="1:11" ht="13.5" hidden="1" customHeight="1">
      <c r="A1028" s="48">
        <v>42913.481053240743</v>
      </c>
      <c r="B1028" s="43">
        <v>427579</v>
      </c>
      <c r="C1028" s="43" t="s">
        <v>7171</v>
      </c>
      <c r="D1028" s="43" t="s">
        <v>9057</v>
      </c>
      <c r="E1028" s="43" t="s">
        <v>8373</v>
      </c>
      <c r="F1028" s="44">
        <v>-200</v>
      </c>
      <c r="G1028" s="43" t="s">
        <v>949</v>
      </c>
      <c r="H1028" s="43" t="s">
        <v>983</v>
      </c>
      <c r="I1028" s="43" t="s">
        <v>951</v>
      </c>
      <c r="J1028">
        <f>VLOOKUP(B1028,自助退!B:G,5,FALSE)</f>
        <v>200</v>
      </c>
      <c r="K1028" t="str">
        <f t="shared" si="16"/>
        <v/>
      </c>
    </row>
    <row r="1029" spans="1:11" ht="13.5" hidden="1" customHeight="1">
      <c r="A1029" s="48">
        <v>42913.487523148149</v>
      </c>
      <c r="B1029" s="43">
        <v>427923</v>
      </c>
      <c r="C1029" s="43" t="s">
        <v>7175</v>
      </c>
      <c r="D1029" s="43" t="s">
        <v>9058</v>
      </c>
      <c r="E1029" s="43" t="s">
        <v>8376</v>
      </c>
      <c r="F1029" s="44">
        <v>-94</v>
      </c>
      <c r="G1029" s="43" t="s">
        <v>949</v>
      </c>
      <c r="H1029" s="43" t="s">
        <v>2925</v>
      </c>
      <c r="I1029" s="43" t="s">
        <v>951</v>
      </c>
      <c r="J1029">
        <f>VLOOKUP(B1029,自助退!B:G,5,FALSE)</f>
        <v>94</v>
      </c>
      <c r="K1029" t="str">
        <f t="shared" si="16"/>
        <v/>
      </c>
    </row>
    <row r="1030" spans="1:11" ht="13.5" hidden="1" customHeight="1">
      <c r="A1030" s="48">
        <v>42913.510752314818</v>
      </c>
      <c r="B1030" s="43">
        <v>428571</v>
      </c>
      <c r="C1030" s="43" t="s">
        <v>7179</v>
      </c>
      <c r="D1030" s="43" t="s">
        <v>9059</v>
      </c>
      <c r="E1030" s="43" t="s">
        <v>8379</v>
      </c>
      <c r="F1030" s="44">
        <v>-2000</v>
      </c>
      <c r="G1030" s="43" t="s">
        <v>949</v>
      </c>
      <c r="H1030" s="43" t="s">
        <v>1274</v>
      </c>
      <c r="I1030" s="43" t="s">
        <v>951</v>
      </c>
      <c r="J1030">
        <f>VLOOKUP(B1030,自助退!B:G,5,FALSE)</f>
        <v>2000</v>
      </c>
      <c r="K1030" t="str">
        <f t="shared" si="16"/>
        <v/>
      </c>
    </row>
    <row r="1031" spans="1:11" ht="13.5" hidden="1" customHeight="1">
      <c r="A1031" s="48">
        <v>42913.518171296295</v>
      </c>
      <c r="B1031" s="43">
        <v>428657</v>
      </c>
      <c r="C1031" s="43" t="s">
        <v>7183</v>
      </c>
      <c r="D1031" s="43" t="s">
        <v>9060</v>
      </c>
      <c r="E1031" s="43" t="s">
        <v>8382</v>
      </c>
      <c r="F1031" s="44">
        <v>-86</v>
      </c>
      <c r="G1031" s="43" t="s">
        <v>949</v>
      </c>
      <c r="H1031" s="43" t="s">
        <v>1094</v>
      </c>
      <c r="I1031" s="43" t="s">
        <v>951</v>
      </c>
      <c r="J1031">
        <f>VLOOKUP(B1031,自助退!B:G,5,FALSE)</f>
        <v>86</v>
      </c>
      <c r="K1031" t="str">
        <f t="shared" si="16"/>
        <v/>
      </c>
    </row>
    <row r="1032" spans="1:11" ht="13.5" hidden="1" customHeight="1">
      <c r="A1032" s="48">
        <v>42913.536400462966</v>
      </c>
      <c r="B1032" s="43">
        <v>428829</v>
      </c>
      <c r="C1032" s="43" t="s">
        <v>7187</v>
      </c>
      <c r="D1032" s="43" t="s">
        <v>9061</v>
      </c>
      <c r="E1032" s="43" t="s">
        <v>8385</v>
      </c>
      <c r="F1032" s="44">
        <v>-3000</v>
      </c>
      <c r="G1032" s="43" t="s">
        <v>949</v>
      </c>
      <c r="H1032" s="43" t="s">
        <v>1116</v>
      </c>
      <c r="I1032" s="43" t="s">
        <v>951</v>
      </c>
      <c r="J1032">
        <f>VLOOKUP(B1032,自助退!B:G,5,FALSE)</f>
        <v>3000</v>
      </c>
      <c r="K1032" t="str">
        <f t="shared" si="16"/>
        <v/>
      </c>
    </row>
    <row r="1033" spans="1:11" ht="13.5" hidden="1" customHeight="1">
      <c r="A1033" s="48">
        <v>42913.536585648151</v>
      </c>
      <c r="B1033" s="43">
        <v>428830</v>
      </c>
      <c r="C1033" s="43" t="s">
        <v>7191</v>
      </c>
      <c r="D1033" s="43" t="s">
        <v>9061</v>
      </c>
      <c r="E1033" s="43" t="s">
        <v>8385</v>
      </c>
      <c r="F1033" s="44">
        <v>-200</v>
      </c>
      <c r="G1033" s="43" t="s">
        <v>949</v>
      </c>
      <c r="H1033" s="43" t="s">
        <v>1116</v>
      </c>
      <c r="I1033" s="43" t="s">
        <v>951</v>
      </c>
      <c r="J1033">
        <f>VLOOKUP(B1033,自助退!B:G,5,FALSE)</f>
        <v>200</v>
      </c>
      <c r="K1033" t="str">
        <f t="shared" si="16"/>
        <v/>
      </c>
    </row>
    <row r="1034" spans="1:11" ht="13.5" hidden="1" customHeight="1">
      <c r="A1034" s="48">
        <v>42913.544444444444</v>
      </c>
      <c r="B1034" s="43">
        <v>428875</v>
      </c>
      <c r="C1034" s="43" t="s">
        <v>7194</v>
      </c>
      <c r="D1034" s="43" t="s">
        <v>9062</v>
      </c>
      <c r="E1034" s="43" t="s">
        <v>8390</v>
      </c>
      <c r="F1034" s="44">
        <v>-10</v>
      </c>
      <c r="G1034" s="43" t="s">
        <v>949</v>
      </c>
      <c r="H1034" s="43" t="s">
        <v>1079</v>
      </c>
      <c r="I1034" s="43" t="s">
        <v>951</v>
      </c>
      <c r="J1034">
        <f>VLOOKUP(B1034,自助退!B:G,5,FALSE)</f>
        <v>10</v>
      </c>
      <c r="K1034" t="str">
        <f t="shared" si="16"/>
        <v/>
      </c>
    </row>
    <row r="1035" spans="1:11" ht="13.5" hidden="1" customHeight="1">
      <c r="A1035" s="48">
        <v>42913.585046296299</v>
      </c>
      <c r="B1035" s="43">
        <v>429301</v>
      </c>
      <c r="C1035" s="43" t="s">
        <v>7198</v>
      </c>
      <c r="D1035" s="43" t="s">
        <v>9063</v>
      </c>
      <c r="E1035" s="43" t="s">
        <v>8393</v>
      </c>
      <c r="F1035" s="44">
        <v>-620</v>
      </c>
      <c r="G1035" s="43" t="s">
        <v>949</v>
      </c>
      <c r="H1035" s="43" t="s">
        <v>1034</v>
      </c>
      <c r="I1035" s="43" t="s">
        <v>951</v>
      </c>
      <c r="J1035">
        <f>VLOOKUP(B1035,自助退!B:G,5,FALSE)</f>
        <v>620</v>
      </c>
      <c r="K1035" t="str">
        <f t="shared" si="16"/>
        <v/>
      </c>
    </row>
    <row r="1036" spans="1:11" ht="13.5" hidden="1" customHeight="1">
      <c r="A1036" s="48">
        <v>42913.609953703701</v>
      </c>
      <c r="B1036" s="43">
        <v>430592</v>
      </c>
      <c r="C1036" s="43" t="s">
        <v>7202</v>
      </c>
      <c r="D1036" s="43" t="s">
        <v>9064</v>
      </c>
      <c r="E1036" s="43" t="s">
        <v>8396</v>
      </c>
      <c r="F1036" s="44">
        <v>-735</v>
      </c>
      <c r="G1036" s="43" t="s">
        <v>949</v>
      </c>
      <c r="H1036" s="43" t="s">
        <v>1371</v>
      </c>
      <c r="I1036" s="43" t="s">
        <v>951</v>
      </c>
      <c r="J1036">
        <f>VLOOKUP(B1036,自助退!B:G,5,FALSE)</f>
        <v>735</v>
      </c>
      <c r="K1036" t="str">
        <f t="shared" si="16"/>
        <v/>
      </c>
    </row>
    <row r="1037" spans="1:11" ht="13.5" hidden="1" customHeight="1">
      <c r="A1037" s="48">
        <v>42913.617824074077</v>
      </c>
      <c r="B1037" s="43">
        <v>431111</v>
      </c>
      <c r="C1037" s="43" t="s">
        <v>7206</v>
      </c>
      <c r="D1037" s="43" t="s">
        <v>9065</v>
      </c>
      <c r="E1037" s="43" t="s">
        <v>8399</v>
      </c>
      <c r="F1037" s="44">
        <v>-200</v>
      </c>
      <c r="G1037" s="43" t="s">
        <v>949</v>
      </c>
      <c r="H1037" s="43" t="s">
        <v>2925</v>
      </c>
      <c r="I1037" s="43" t="s">
        <v>951</v>
      </c>
      <c r="J1037">
        <f>VLOOKUP(B1037,自助退!B:G,5,FALSE)</f>
        <v>200</v>
      </c>
      <c r="K1037" t="str">
        <f t="shared" si="16"/>
        <v/>
      </c>
    </row>
    <row r="1038" spans="1:11" ht="13.5" hidden="1" customHeight="1">
      <c r="A1038" s="48">
        <v>42913.628171296295</v>
      </c>
      <c r="B1038" s="43">
        <v>431789</v>
      </c>
      <c r="C1038" s="43" t="s">
        <v>7210</v>
      </c>
      <c r="D1038" s="43" t="s">
        <v>9066</v>
      </c>
      <c r="E1038" s="43" t="s">
        <v>8402</v>
      </c>
      <c r="F1038" s="44">
        <v>-494</v>
      </c>
      <c r="G1038" s="43" t="s">
        <v>949</v>
      </c>
      <c r="H1038" s="43" t="s">
        <v>1079</v>
      </c>
      <c r="I1038" s="43" t="s">
        <v>951</v>
      </c>
      <c r="J1038">
        <f>VLOOKUP(B1038,自助退!B:G,5,FALSE)</f>
        <v>494</v>
      </c>
      <c r="K1038" t="str">
        <f t="shared" si="16"/>
        <v/>
      </c>
    </row>
    <row r="1039" spans="1:11" ht="13.5" hidden="1" customHeight="1">
      <c r="A1039" s="48">
        <v>42913.637743055559</v>
      </c>
      <c r="B1039" s="43">
        <v>432356</v>
      </c>
      <c r="C1039" s="43" t="s">
        <v>7214</v>
      </c>
      <c r="D1039" s="43" t="s">
        <v>9067</v>
      </c>
      <c r="E1039" s="43" t="s">
        <v>8405</v>
      </c>
      <c r="F1039" s="44">
        <v>-300</v>
      </c>
      <c r="G1039" s="43" t="s">
        <v>949</v>
      </c>
      <c r="H1039" s="43" t="s">
        <v>1318</v>
      </c>
      <c r="I1039" s="43" t="s">
        <v>951</v>
      </c>
      <c r="J1039">
        <f>VLOOKUP(B1039,自助退!B:G,5,FALSE)</f>
        <v>300</v>
      </c>
      <c r="K1039" t="str">
        <f t="shared" si="16"/>
        <v/>
      </c>
    </row>
    <row r="1040" spans="1:11" ht="13.5" hidden="1" customHeight="1">
      <c r="A1040" s="48">
        <v>42913.638564814813</v>
      </c>
      <c r="B1040" s="43">
        <v>432403</v>
      </c>
      <c r="C1040" s="43" t="s">
        <v>7218</v>
      </c>
      <c r="D1040" s="43" t="s">
        <v>9068</v>
      </c>
      <c r="E1040" s="43" t="s">
        <v>8408</v>
      </c>
      <c r="F1040" s="44">
        <v>-218</v>
      </c>
      <c r="G1040" s="43" t="s">
        <v>949</v>
      </c>
      <c r="H1040" s="43" t="s">
        <v>968</v>
      </c>
      <c r="I1040" s="43" t="s">
        <v>951</v>
      </c>
      <c r="J1040">
        <f>VLOOKUP(B1040,自助退!B:G,5,FALSE)</f>
        <v>218</v>
      </c>
      <c r="K1040" t="str">
        <f t="shared" si="16"/>
        <v/>
      </c>
    </row>
    <row r="1041" spans="1:11" ht="13.5" hidden="1" customHeight="1">
      <c r="A1041" s="48">
        <v>42913.640208333331</v>
      </c>
      <c r="B1041" s="43">
        <v>432494</v>
      </c>
      <c r="C1041" s="43" t="s">
        <v>7222</v>
      </c>
      <c r="D1041" s="43" t="s">
        <v>9069</v>
      </c>
      <c r="E1041" s="43" t="s">
        <v>8411</v>
      </c>
      <c r="F1041" s="44">
        <v>-72</v>
      </c>
      <c r="G1041" s="43" t="s">
        <v>949</v>
      </c>
      <c r="H1041" s="43" t="s">
        <v>994</v>
      </c>
      <c r="I1041" s="43" t="s">
        <v>951</v>
      </c>
      <c r="J1041">
        <f>VLOOKUP(B1041,自助退!B:G,5,FALSE)</f>
        <v>72</v>
      </c>
      <c r="K1041" t="str">
        <f t="shared" si="16"/>
        <v/>
      </c>
    </row>
    <row r="1042" spans="1:11" ht="13.5" hidden="1" customHeight="1">
      <c r="A1042" s="48">
        <v>42913.649675925924</v>
      </c>
      <c r="B1042" s="43">
        <v>433015</v>
      </c>
      <c r="C1042" s="43" t="s">
        <v>7226</v>
      </c>
      <c r="D1042" s="43" t="s">
        <v>9070</v>
      </c>
      <c r="E1042" s="43" t="s">
        <v>8414</v>
      </c>
      <c r="F1042" s="44">
        <v>-20</v>
      </c>
      <c r="G1042" s="43" t="s">
        <v>949</v>
      </c>
      <c r="H1042" s="43" t="s">
        <v>2960</v>
      </c>
      <c r="I1042" s="43" t="s">
        <v>951</v>
      </c>
      <c r="J1042">
        <f>VLOOKUP(B1042,自助退!B:G,5,FALSE)</f>
        <v>20</v>
      </c>
      <c r="K1042" t="str">
        <f t="shared" si="16"/>
        <v/>
      </c>
    </row>
    <row r="1043" spans="1:11" ht="13.5" hidden="1" customHeight="1">
      <c r="A1043" s="48">
        <v>42913.652581018519</v>
      </c>
      <c r="B1043" s="43">
        <v>433178</v>
      </c>
      <c r="C1043" s="43" t="s">
        <v>7230</v>
      </c>
      <c r="D1043" s="43" t="s">
        <v>8417</v>
      </c>
      <c r="E1043" s="43" t="s">
        <v>8418</v>
      </c>
      <c r="F1043" s="44">
        <v>-70</v>
      </c>
      <c r="G1043" s="43" t="s">
        <v>949</v>
      </c>
      <c r="H1043" s="43" t="s">
        <v>2964</v>
      </c>
      <c r="I1043" s="43" t="s">
        <v>951</v>
      </c>
      <c r="J1043">
        <f>VLOOKUP(B1043,自助退!B:G,5,FALSE)</f>
        <v>70</v>
      </c>
      <c r="K1043" t="str">
        <f t="shared" si="16"/>
        <v/>
      </c>
    </row>
    <row r="1044" spans="1:11" ht="13.5" hidden="1" customHeight="1">
      <c r="A1044" s="48">
        <v>42913.656793981485</v>
      </c>
      <c r="B1044" s="43">
        <v>433389</v>
      </c>
      <c r="C1044" s="43" t="s">
        <v>7234</v>
      </c>
      <c r="D1044" s="43" t="s">
        <v>9071</v>
      </c>
      <c r="E1044" s="43" t="s">
        <v>8421</v>
      </c>
      <c r="F1044" s="44">
        <v>-730</v>
      </c>
      <c r="G1044" s="43" t="s">
        <v>949</v>
      </c>
      <c r="H1044" s="43" t="s">
        <v>1023</v>
      </c>
      <c r="I1044" s="43" t="s">
        <v>951</v>
      </c>
      <c r="J1044">
        <f>VLOOKUP(B1044,自助退!B:G,5,FALSE)</f>
        <v>730</v>
      </c>
      <c r="K1044" t="str">
        <f t="shared" si="16"/>
        <v/>
      </c>
    </row>
    <row r="1045" spans="1:11" ht="13.5" hidden="1" customHeight="1">
      <c r="A1045" s="48">
        <v>42913.671238425923</v>
      </c>
      <c r="B1045" s="43">
        <v>434144</v>
      </c>
      <c r="C1045" s="43" t="s">
        <v>7238</v>
      </c>
      <c r="D1045" s="43" t="s">
        <v>9072</v>
      </c>
      <c r="E1045" s="43" t="s">
        <v>8424</v>
      </c>
      <c r="F1045" s="44">
        <v>-200</v>
      </c>
      <c r="G1045" s="43" t="s">
        <v>949</v>
      </c>
      <c r="H1045" s="43" t="s">
        <v>1021</v>
      </c>
      <c r="I1045" s="43" t="s">
        <v>951</v>
      </c>
      <c r="J1045">
        <f>VLOOKUP(B1045,自助退!B:G,5,FALSE)</f>
        <v>200</v>
      </c>
      <c r="K1045" t="str">
        <f t="shared" si="16"/>
        <v/>
      </c>
    </row>
    <row r="1046" spans="1:11" ht="13.5" hidden="1" customHeight="1">
      <c r="A1046" s="48">
        <v>42913.675034722219</v>
      </c>
      <c r="B1046" s="43">
        <v>434337</v>
      </c>
      <c r="C1046" s="43" t="s">
        <v>7242</v>
      </c>
      <c r="D1046" s="43" t="s">
        <v>9073</v>
      </c>
      <c r="E1046" s="43" t="s">
        <v>8427</v>
      </c>
      <c r="F1046" s="44">
        <v>-2034</v>
      </c>
      <c r="G1046" s="43" t="s">
        <v>949</v>
      </c>
      <c r="H1046" s="43" t="s">
        <v>1017</v>
      </c>
      <c r="I1046" s="43" t="s">
        <v>951</v>
      </c>
      <c r="J1046">
        <f>VLOOKUP(B1046,自助退!B:G,5,FALSE)</f>
        <v>2034</v>
      </c>
      <c r="K1046" t="str">
        <f t="shared" si="16"/>
        <v/>
      </c>
    </row>
    <row r="1047" spans="1:11" ht="13.5" hidden="1" customHeight="1">
      <c r="A1047" s="48">
        <v>42913.67864583333</v>
      </c>
      <c r="B1047" s="43">
        <v>434527</v>
      </c>
      <c r="C1047" s="43" t="s">
        <v>7246</v>
      </c>
      <c r="D1047" s="43" t="s">
        <v>9074</v>
      </c>
      <c r="E1047" s="43" t="s">
        <v>8430</v>
      </c>
      <c r="F1047" s="44">
        <v>-3369</v>
      </c>
      <c r="G1047" s="43" t="s">
        <v>949</v>
      </c>
      <c r="H1047" s="43" t="s">
        <v>1038</v>
      </c>
      <c r="I1047" s="43" t="s">
        <v>951</v>
      </c>
      <c r="J1047">
        <f>VLOOKUP(B1047,自助退!B:G,5,FALSE)</f>
        <v>3369</v>
      </c>
      <c r="K1047" t="str">
        <f t="shared" si="16"/>
        <v/>
      </c>
    </row>
    <row r="1048" spans="1:11" ht="13.5" hidden="1" customHeight="1">
      <c r="A1048" s="48">
        <v>42913.678969907407</v>
      </c>
      <c r="B1048" s="43">
        <v>434547</v>
      </c>
      <c r="C1048" s="43" t="s">
        <v>7250</v>
      </c>
      <c r="D1048" s="43" t="s">
        <v>9075</v>
      </c>
      <c r="E1048" s="43" t="s">
        <v>8433</v>
      </c>
      <c r="F1048" s="44">
        <v>-82</v>
      </c>
      <c r="G1048" s="43" t="s">
        <v>949</v>
      </c>
      <c r="H1048" s="43" t="s">
        <v>1361</v>
      </c>
      <c r="I1048" s="43" t="s">
        <v>951</v>
      </c>
      <c r="J1048">
        <f>VLOOKUP(B1048,自助退!B:G,5,FALSE)</f>
        <v>82</v>
      </c>
      <c r="K1048" t="str">
        <f t="shared" si="16"/>
        <v/>
      </c>
    </row>
    <row r="1049" spans="1:11" ht="13.5" hidden="1" customHeight="1">
      <c r="A1049" s="48">
        <v>42913.684652777774</v>
      </c>
      <c r="B1049" s="43">
        <v>434778</v>
      </c>
      <c r="C1049" s="43" t="s">
        <v>7254</v>
      </c>
      <c r="D1049" s="43" t="s">
        <v>9076</v>
      </c>
      <c r="E1049" s="43" t="s">
        <v>8436</v>
      </c>
      <c r="F1049" s="44">
        <v>-72</v>
      </c>
      <c r="G1049" s="43" t="s">
        <v>949</v>
      </c>
      <c r="H1049" s="43" t="s">
        <v>1112</v>
      </c>
      <c r="I1049" s="43" t="s">
        <v>951</v>
      </c>
      <c r="J1049">
        <f>VLOOKUP(B1049,自助退!B:G,5,FALSE)</f>
        <v>72</v>
      </c>
      <c r="K1049" t="str">
        <f t="shared" si="16"/>
        <v/>
      </c>
    </row>
    <row r="1050" spans="1:11" ht="13.5" hidden="1" customHeight="1">
      <c r="A1050" s="48">
        <v>42913.706562500003</v>
      </c>
      <c r="B1050" s="43">
        <v>435763</v>
      </c>
      <c r="C1050" s="43" t="s">
        <v>7258</v>
      </c>
      <c r="D1050" s="43" t="s">
        <v>9077</v>
      </c>
      <c r="E1050" s="43" t="s">
        <v>8439</v>
      </c>
      <c r="F1050" s="44">
        <v>-105</v>
      </c>
      <c r="G1050" s="43" t="s">
        <v>949</v>
      </c>
      <c r="H1050" s="43" t="s">
        <v>1502</v>
      </c>
      <c r="I1050" s="43" t="s">
        <v>951</v>
      </c>
      <c r="J1050">
        <f>VLOOKUP(B1050,自助退!B:G,5,FALSE)</f>
        <v>105</v>
      </c>
      <c r="K1050" t="str">
        <f t="shared" si="16"/>
        <v/>
      </c>
    </row>
    <row r="1051" spans="1:11" ht="13.5" hidden="1" customHeight="1">
      <c r="A1051" s="48">
        <v>42913.706944444442</v>
      </c>
      <c r="B1051" s="43">
        <v>435777</v>
      </c>
      <c r="C1051" s="43" t="s">
        <v>7262</v>
      </c>
      <c r="D1051" s="43" t="s">
        <v>9078</v>
      </c>
      <c r="E1051" s="43" t="s">
        <v>8442</v>
      </c>
      <c r="F1051" s="44">
        <v>-155</v>
      </c>
      <c r="G1051" s="43" t="s">
        <v>949</v>
      </c>
      <c r="H1051" s="43" t="s">
        <v>1502</v>
      </c>
      <c r="I1051" s="43" t="s">
        <v>951</v>
      </c>
      <c r="J1051">
        <f>VLOOKUP(B1051,自助退!B:G,5,FALSE)</f>
        <v>155</v>
      </c>
      <c r="K1051" t="str">
        <f t="shared" si="16"/>
        <v/>
      </c>
    </row>
    <row r="1052" spans="1:11" ht="13.5" hidden="1" customHeight="1">
      <c r="A1052" s="48">
        <v>42913.707743055558</v>
      </c>
      <c r="B1052" s="43">
        <v>435809</v>
      </c>
      <c r="C1052" s="43" t="s">
        <v>7265</v>
      </c>
      <c r="D1052" s="43" t="s">
        <v>9080</v>
      </c>
      <c r="E1052" s="43" t="s">
        <v>8448</v>
      </c>
      <c r="F1052" s="44">
        <v>-164</v>
      </c>
      <c r="G1052" s="43" t="s">
        <v>949</v>
      </c>
      <c r="H1052" s="43" t="s">
        <v>1502</v>
      </c>
      <c r="I1052" s="43" t="s">
        <v>951</v>
      </c>
      <c r="J1052">
        <f>VLOOKUP(B1052,自助退!B:G,5,FALSE)</f>
        <v>164</v>
      </c>
      <c r="K1052" t="str">
        <f t="shared" si="16"/>
        <v/>
      </c>
    </row>
    <row r="1053" spans="1:11" ht="13.5" hidden="1" customHeight="1">
      <c r="A1053" s="48">
        <v>42913.708136574074</v>
      </c>
      <c r="B1053" s="43">
        <v>435818</v>
      </c>
      <c r="C1053" s="43" t="s">
        <v>7269</v>
      </c>
      <c r="D1053" s="43" t="s">
        <v>9079</v>
      </c>
      <c r="E1053" s="43" t="s">
        <v>8445</v>
      </c>
      <c r="F1053" s="44">
        <v>-187</v>
      </c>
      <c r="G1053" s="43" t="s">
        <v>949</v>
      </c>
      <c r="H1053" s="43" t="s">
        <v>1281</v>
      </c>
      <c r="I1053" s="43" t="s">
        <v>951</v>
      </c>
      <c r="J1053">
        <f>VLOOKUP(B1053,自助退!B:G,5,FALSE)</f>
        <v>187</v>
      </c>
      <c r="K1053" t="str">
        <f t="shared" si="16"/>
        <v/>
      </c>
    </row>
    <row r="1054" spans="1:11" ht="13.5" hidden="1" customHeight="1">
      <c r="A1054" s="48">
        <v>42913.712071759262</v>
      </c>
      <c r="B1054" s="43">
        <v>435968</v>
      </c>
      <c r="C1054" s="43" t="s">
        <v>7273</v>
      </c>
      <c r="D1054" s="43" t="s">
        <v>9081</v>
      </c>
      <c r="E1054" s="43" t="s">
        <v>8451</v>
      </c>
      <c r="F1054" s="44">
        <v>-300</v>
      </c>
      <c r="G1054" s="43" t="s">
        <v>949</v>
      </c>
      <c r="H1054" s="43" t="s">
        <v>983</v>
      </c>
      <c r="I1054" s="43" t="s">
        <v>951</v>
      </c>
      <c r="J1054">
        <f>VLOOKUP(B1054,自助退!B:G,5,FALSE)</f>
        <v>300</v>
      </c>
      <c r="K1054" t="str">
        <f t="shared" si="16"/>
        <v/>
      </c>
    </row>
    <row r="1055" spans="1:11" ht="13.5" hidden="1" customHeight="1">
      <c r="A1055" s="48">
        <v>42913.712754629632</v>
      </c>
      <c r="B1055" s="43">
        <v>435992</v>
      </c>
      <c r="C1055" s="43" t="s">
        <v>7277</v>
      </c>
      <c r="D1055" s="43" t="s">
        <v>9082</v>
      </c>
      <c r="E1055" s="43" t="s">
        <v>8454</v>
      </c>
      <c r="F1055" s="44">
        <v>-450</v>
      </c>
      <c r="G1055" s="43" t="s">
        <v>949</v>
      </c>
      <c r="H1055" s="43" t="s">
        <v>1021</v>
      </c>
      <c r="I1055" s="43" t="s">
        <v>951</v>
      </c>
      <c r="J1055">
        <f>VLOOKUP(B1055,自助退!B:G,5,FALSE)</f>
        <v>450</v>
      </c>
      <c r="K1055" t="str">
        <f t="shared" si="16"/>
        <v/>
      </c>
    </row>
    <row r="1056" spans="1:11" ht="13.5" hidden="1" customHeight="1">
      <c r="A1056" s="48">
        <v>42913.718819444446</v>
      </c>
      <c r="B1056" s="43">
        <v>436192</v>
      </c>
      <c r="C1056" s="43" t="s">
        <v>7281</v>
      </c>
      <c r="D1056" s="43" t="s">
        <v>9083</v>
      </c>
      <c r="E1056" s="43" t="s">
        <v>7675</v>
      </c>
      <c r="F1056" s="44">
        <v>-3000</v>
      </c>
      <c r="G1056" s="43" t="s">
        <v>949</v>
      </c>
      <c r="H1056" s="43" t="s">
        <v>1371</v>
      </c>
      <c r="I1056" s="43" t="s">
        <v>951</v>
      </c>
      <c r="J1056">
        <f>VLOOKUP(B1056,自助退!B:G,5,FALSE)</f>
        <v>3000</v>
      </c>
      <c r="K1056" t="str">
        <f t="shared" si="16"/>
        <v/>
      </c>
    </row>
    <row r="1057" spans="1:11" ht="13.5" hidden="1" customHeight="1">
      <c r="A1057" s="48">
        <v>42913.719710648147</v>
      </c>
      <c r="B1057" s="43">
        <v>436215</v>
      </c>
      <c r="C1057" s="43" t="s">
        <v>7285</v>
      </c>
      <c r="D1057" s="43" t="s">
        <v>9084</v>
      </c>
      <c r="E1057" s="43" t="s">
        <v>8459</v>
      </c>
      <c r="F1057" s="44">
        <v>-469</v>
      </c>
      <c r="G1057" s="43" t="s">
        <v>949</v>
      </c>
      <c r="H1057" s="43" t="s">
        <v>1038</v>
      </c>
      <c r="I1057" s="43" t="s">
        <v>951</v>
      </c>
      <c r="J1057">
        <f>VLOOKUP(B1057,自助退!B:G,5,FALSE)</f>
        <v>469</v>
      </c>
      <c r="K1057" t="str">
        <f t="shared" si="16"/>
        <v/>
      </c>
    </row>
    <row r="1058" spans="1:11" ht="13.5" hidden="1" customHeight="1">
      <c r="A1058" s="48">
        <v>42913.73233796296</v>
      </c>
      <c r="B1058" s="43">
        <v>436476</v>
      </c>
      <c r="C1058" s="43" t="s">
        <v>7289</v>
      </c>
      <c r="D1058" s="43" t="s">
        <v>9085</v>
      </c>
      <c r="E1058" s="43" t="s">
        <v>8462</v>
      </c>
      <c r="F1058" s="44">
        <v>-50</v>
      </c>
      <c r="G1058" s="43" t="s">
        <v>949</v>
      </c>
      <c r="H1058" s="43" t="s">
        <v>1116</v>
      </c>
      <c r="I1058" s="43" t="s">
        <v>951</v>
      </c>
      <c r="J1058">
        <f>VLOOKUP(B1058,自助退!B:G,5,FALSE)</f>
        <v>50</v>
      </c>
      <c r="K1058" t="str">
        <f t="shared" si="16"/>
        <v/>
      </c>
    </row>
    <row r="1059" spans="1:11" ht="13.5" hidden="1" customHeight="1">
      <c r="A1059" s="48">
        <v>42913.744733796295</v>
      </c>
      <c r="B1059" s="43">
        <v>436595</v>
      </c>
      <c r="C1059" s="43" t="s">
        <v>7293</v>
      </c>
      <c r="D1059" s="43" t="s">
        <v>9086</v>
      </c>
      <c r="E1059" s="43" t="s">
        <v>8465</v>
      </c>
      <c r="F1059" s="44">
        <v>-500</v>
      </c>
      <c r="G1059" s="43" t="s">
        <v>949</v>
      </c>
      <c r="H1059" s="43" t="s">
        <v>1281</v>
      </c>
      <c r="I1059" s="43" t="s">
        <v>951</v>
      </c>
      <c r="J1059">
        <f>VLOOKUP(B1059,自助退!B:G,5,FALSE)</f>
        <v>500</v>
      </c>
      <c r="K1059" t="str">
        <f t="shared" si="16"/>
        <v/>
      </c>
    </row>
    <row r="1060" spans="1:11" ht="13.5" hidden="1" customHeight="1">
      <c r="A1060" s="48">
        <v>42913.747152777774</v>
      </c>
      <c r="B1060" s="43">
        <v>436610</v>
      </c>
      <c r="C1060" s="43" t="s">
        <v>7297</v>
      </c>
      <c r="D1060" s="43" t="s">
        <v>9087</v>
      </c>
      <c r="E1060" s="43" t="s">
        <v>8468</v>
      </c>
      <c r="F1060" s="44">
        <v>-119</v>
      </c>
      <c r="G1060" s="43" t="s">
        <v>949</v>
      </c>
      <c r="H1060" s="43" t="s">
        <v>1131</v>
      </c>
      <c r="I1060" s="43" t="s">
        <v>951</v>
      </c>
      <c r="J1060">
        <f>VLOOKUP(B1060,自助退!B:G,5,FALSE)</f>
        <v>119</v>
      </c>
      <c r="K1060" t="str">
        <f t="shared" si="16"/>
        <v/>
      </c>
    </row>
    <row r="1061" spans="1:11" ht="13.5" hidden="1" customHeight="1">
      <c r="A1061" s="48">
        <v>42913.760995370372</v>
      </c>
      <c r="B1061" s="43">
        <v>436672</v>
      </c>
      <c r="C1061" s="43" t="s">
        <v>7301</v>
      </c>
      <c r="D1061" s="43" t="s">
        <v>9088</v>
      </c>
      <c r="E1061" s="43" t="s">
        <v>8471</v>
      </c>
      <c r="F1061" s="44">
        <v>-200</v>
      </c>
      <c r="G1061" s="43" t="s">
        <v>949</v>
      </c>
      <c r="H1061" s="43" t="s">
        <v>1023</v>
      </c>
      <c r="I1061" s="43" t="s">
        <v>951</v>
      </c>
      <c r="J1061">
        <f>VLOOKUP(B1061,自助退!B:G,5,FALSE)</f>
        <v>200</v>
      </c>
      <c r="K1061" t="str">
        <f t="shared" si="16"/>
        <v/>
      </c>
    </row>
    <row r="1062" spans="1:11" ht="13.5" hidden="1" customHeight="1">
      <c r="A1062" s="48">
        <v>42913.761481481481</v>
      </c>
      <c r="B1062" s="43">
        <v>436674</v>
      </c>
      <c r="C1062" s="43" t="s">
        <v>7305</v>
      </c>
      <c r="D1062" s="43" t="s">
        <v>9088</v>
      </c>
      <c r="E1062" s="43" t="s">
        <v>8471</v>
      </c>
      <c r="F1062" s="44">
        <v>-70</v>
      </c>
      <c r="G1062" s="43" t="s">
        <v>949</v>
      </c>
      <c r="H1062" s="43" t="s">
        <v>1023</v>
      </c>
      <c r="I1062" s="43" t="s">
        <v>951</v>
      </c>
      <c r="J1062">
        <f>VLOOKUP(B1062,自助退!B:G,5,FALSE)</f>
        <v>70</v>
      </c>
      <c r="K1062" t="str">
        <f t="shared" si="16"/>
        <v/>
      </c>
    </row>
    <row r="1063" spans="1:11" ht="13.5" hidden="1" customHeight="1">
      <c r="A1063" s="48">
        <v>42913.797592592593</v>
      </c>
      <c r="B1063" s="43">
        <v>436803</v>
      </c>
      <c r="C1063" s="43" t="s">
        <v>7307</v>
      </c>
      <c r="D1063" s="43" t="s">
        <v>9089</v>
      </c>
      <c r="E1063" s="43" t="s">
        <v>8476</v>
      </c>
      <c r="F1063" s="44">
        <v>-90</v>
      </c>
      <c r="G1063" s="43" t="s">
        <v>949</v>
      </c>
      <c r="H1063" s="43" t="s">
        <v>2925</v>
      </c>
      <c r="I1063" s="43" t="s">
        <v>951</v>
      </c>
      <c r="J1063">
        <f>VLOOKUP(B1063,自助退!B:G,5,FALSE)</f>
        <v>90</v>
      </c>
      <c r="K1063" t="str">
        <f t="shared" si="16"/>
        <v/>
      </c>
    </row>
    <row r="1064" spans="1:11" ht="13.5" hidden="1" customHeight="1">
      <c r="A1064" s="48">
        <v>42913.94027777778</v>
      </c>
      <c r="B1064" s="43">
        <v>437090</v>
      </c>
      <c r="C1064" s="43" t="s">
        <v>7311</v>
      </c>
      <c r="D1064" s="43" t="s">
        <v>9090</v>
      </c>
      <c r="E1064" s="43" t="s">
        <v>8479</v>
      </c>
      <c r="F1064" s="44">
        <v>-20</v>
      </c>
      <c r="G1064" s="43" t="s">
        <v>949</v>
      </c>
      <c r="H1064" s="43" t="s">
        <v>1139</v>
      </c>
      <c r="I1064" s="43" t="s">
        <v>951</v>
      </c>
      <c r="J1064">
        <f>VLOOKUP(B1064,自助退!B:G,5,FALSE)</f>
        <v>20</v>
      </c>
      <c r="K1064" t="str">
        <f t="shared" si="16"/>
        <v/>
      </c>
    </row>
    <row r="1065" spans="1:11" ht="13.5" hidden="1" customHeight="1">
      <c r="A1065" s="48">
        <v>42913.940625000003</v>
      </c>
      <c r="B1065" s="43">
        <v>437092</v>
      </c>
      <c r="C1065" s="43" t="s">
        <v>7315</v>
      </c>
      <c r="D1065" s="43" t="s">
        <v>9090</v>
      </c>
      <c r="E1065" s="43" t="s">
        <v>8479</v>
      </c>
      <c r="F1065" s="44">
        <v>-22</v>
      </c>
      <c r="G1065" s="43" t="s">
        <v>949</v>
      </c>
      <c r="H1065" s="43" t="s">
        <v>1139</v>
      </c>
      <c r="I1065" s="43" t="s">
        <v>951</v>
      </c>
      <c r="J1065">
        <f>VLOOKUP(B1065,自助退!B:G,5,FALSE)</f>
        <v>22</v>
      </c>
      <c r="K1065" t="str">
        <f t="shared" si="16"/>
        <v/>
      </c>
    </row>
    <row r="1066" spans="1:11" ht="13.5" hidden="1" customHeight="1">
      <c r="A1066" s="48">
        <v>42914.009328703702</v>
      </c>
      <c r="B1066" s="43">
        <v>437196</v>
      </c>
      <c r="C1066" s="43" t="s">
        <v>7318</v>
      </c>
      <c r="D1066" s="43" t="s">
        <v>9091</v>
      </c>
      <c r="E1066" s="43" t="s">
        <v>8484</v>
      </c>
      <c r="F1066" s="44">
        <v>-2</v>
      </c>
      <c r="G1066" s="43" t="s">
        <v>949</v>
      </c>
      <c r="H1066" s="43" t="s">
        <v>950</v>
      </c>
      <c r="I1066" s="43" t="s">
        <v>951</v>
      </c>
      <c r="J1066">
        <f>VLOOKUP(B1066,自助退!B:G,5,FALSE)</f>
        <v>2</v>
      </c>
      <c r="K1066" t="str">
        <f t="shared" si="16"/>
        <v/>
      </c>
    </row>
    <row r="1067" spans="1:11" ht="13.5" hidden="1" customHeight="1">
      <c r="A1067" s="48">
        <v>42914.331793981481</v>
      </c>
      <c r="B1067" s="43">
        <v>437927</v>
      </c>
      <c r="C1067" s="43" t="s">
        <v>7321</v>
      </c>
      <c r="D1067" s="43" t="s">
        <v>9092</v>
      </c>
      <c r="E1067" s="43" t="s">
        <v>8487</v>
      </c>
      <c r="F1067" s="44">
        <v>-13</v>
      </c>
      <c r="G1067" s="43" t="s">
        <v>949</v>
      </c>
      <c r="H1067" s="43" t="s">
        <v>9244</v>
      </c>
      <c r="I1067" s="43" t="s">
        <v>951</v>
      </c>
      <c r="J1067">
        <f>VLOOKUP(B1067,自助退!B:G,5,FALSE)</f>
        <v>13</v>
      </c>
      <c r="K1067" t="str">
        <f t="shared" si="16"/>
        <v/>
      </c>
    </row>
    <row r="1068" spans="1:11" ht="13.5" hidden="1" customHeight="1">
      <c r="A1068" s="48">
        <v>42914.353368055556</v>
      </c>
      <c r="B1068" s="43">
        <v>438980</v>
      </c>
      <c r="C1068" s="43" t="s">
        <v>7326</v>
      </c>
      <c r="D1068" s="43" t="s">
        <v>9093</v>
      </c>
      <c r="E1068" s="43" t="s">
        <v>8490</v>
      </c>
      <c r="F1068" s="44">
        <v>-200</v>
      </c>
      <c r="G1068" s="43" t="s">
        <v>949</v>
      </c>
      <c r="H1068" s="43" t="s">
        <v>1079</v>
      </c>
      <c r="I1068" s="43" t="s">
        <v>951</v>
      </c>
      <c r="J1068">
        <f>VLOOKUP(B1068,自助退!B:G,5,FALSE)</f>
        <v>200</v>
      </c>
      <c r="K1068" t="str">
        <f t="shared" si="16"/>
        <v/>
      </c>
    </row>
    <row r="1069" spans="1:11" ht="13.5" hidden="1" customHeight="1">
      <c r="A1069" s="48">
        <v>42914.36577546296</v>
      </c>
      <c r="B1069" s="43">
        <v>439808</v>
      </c>
      <c r="C1069" s="43" t="s">
        <v>7329</v>
      </c>
      <c r="D1069" s="43" t="s">
        <v>9094</v>
      </c>
      <c r="E1069" s="43" t="s">
        <v>8493</v>
      </c>
      <c r="F1069" s="44">
        <v>-414</v>
      </c>
      <c r="G1069" s="43" t="s">
        <v>949</v>
      </c>
      <c r="H1069" s="43" t="s">
        <v>1131</v>
      </c>
      <c r="I1069" s="43" t="s">
        <v>951</v>
      </c>
      <c r="J1069">
        <f>VLOOKUP(B1069,自助退!B:G,5,FALSE)</f>
        <v>414</v>
      </c>
      <c r="K1069" t="str">
        <f t="shared" si="16"/>
        <v/>
      </c>
    </row>
    <row r="1070" spans="1:11" ht="13.5" hidden="1" customHeight="1">
      <c r="A1070" s="48">
        <v>42914.383009259262</v>
      </c>
      <c r="B1070" s="43">
        <v>441131</v>
      </c>
      <c r="C1070" s="43" t="s">
        <v>7333</v>
      </c>
      <c r="D1070" s="43" t="s">
        <v>8496</v>
      </c>
      <c r="E1070" s="43" t="s">
        <v>8497</v>
      </c>
      <c r="F1070" s="44">
        <v>-184</v>
      </c>
      <c r="G1070" s="43" t="s">
        <v>949</v>
      </c>
      <c r="H1070" s="43" t="s">
        <v>1094</v>
      </c>
      <c r="I1070" s="43" t="s">
        <v>951</v>
      </c>
      <c r="J1070">
        <f>VLOOKUP(B1070,自助退!B:G,5,FALSE)</f>
        <v>184</v>
      </c>
      <c r="K1070" t="str">
        <f t="shared" si="16"/>
        <v/>
      </c>
    </row>
    <row r="1071" spans="1:11" ht="13.5" hidden="1" customHeight="1">
      <c r="A1071" s="48">
        <v>42914.397372685184</v>
      </c>
      <c r="B1071" s="43">
        <v>442275</v>
      </c>
      <c r="C1071" s="43" t="s">
        <v>7337</v>
      </c>
      <c r="D1071" s="43" t="s">
        <v>9095</v>
      </c>
      <c r="E1071" s="43" t="s">
        <v>8500</v>
      </c>
      <c r="F1071" s="44">
        <v>-3000</v>
      </c>
      <c r="G1071" s="43" t="s">
        <v>949</v>
      </c>
      <c r="H1071" s="43" t="s">
        <v>1437</v>
      </c>
      <c r="I1071" s="43" t="s">
        <v>951</v>
      </c>
      <c r="J1071">
        <f>VLOOKUP(B1071,自助退!B:G,5,FALSE)</f>
        <v>3000</v>
      </c>
      <c r="K1071" t="str">
        <f t="shared" si="16"/>
        <v/>
      </c>
    </row>
    <row r="1072" spans="1:11" ht="13.5" hidden="1" customHeight="1">
      <c r="A1072" s="48">
        <v>42914.397638888891</v>
      </c>
      <c r="B1072" s="43">
        <v>442298</v>
      </c>
      <c r="C1072" s="43" t="s">
        <v>7341</v>
      </c>
      <c r="D1072" s="43" t="s">
        <v>9095</v>
      </c>
      <c r="E1072" s="43" t="s">
        <v>8500</v>
      </c>
      <c r="F1072" s="44">
        <v>-1800</v>
      </c>
      <c r="G1072" s="43" t="s">
        <v>949</v>
      </c>
      <c r="H1072" s="43" t="s">
        <v>1437</v>
      </c>
      <c r="I1072" s="43" t="s">
        <v>951</v>
      </c>
      <c r="J1072">
        <f>VLOOKUP(B1072,自助退!B:G,5,FALSE)</f>
        <v>1800</v>
      </c>
      <c r="K1072" t="str">
        <f t="shared" si="16"/>
        <v/>
      </c>
    </row>
    <row r="1073" spans="1:11" ht="13.5" hidden="1" customHeight="1">
      <c r="A1073" s="48">
        <v>42914.397847222222</v>
      </c>
      <c r="B1073" s="43">
        <v>442310</v>
      </c>
      <c r="C1073" s="43" t="s">
        <v>7344</v>
      </c>
      <c r="D1073" s="43" t="s">
        <v>9096</v>
      </c>
      <c r="E1073" s="43" t="s">
        <v>8505</v>
      </c>
      <c r="F1073" s="44">
        <v>-75</v>
      </c>
      <c r="G1073" s="43" t="s">
        <v>949</v>
      </c>
      <c r="H1073" s="43" t="s">
        <v>979</v>
      </c>
      <c r="I1073" s="43" t="s">
        <v>951</v>
      </c>
      <c r="J1073">
        <f>VLOOKUP(B1073,自助退!B:G,5,FALSE)</f>
        <v>75</v>
      </c>
      <c r="K1073" t="str">
        <f t="shared" si="16"/>
        <v/>
      </c>
    </row>
    <row r="1074" spans="1:11" ht="13.5" hidden="1" customHeight="1">
      <c r="A1074" s="48">
        <v>42914.397905092592</v>
      </c>
      <c r="B1074" s="43">
        <v>442313</v>
      </c>
      <c r="C1074" s="43" t="s">
        <v>7347</v>
      </c>
      <c r="D1074" s="43" t="s">
        <v>9095</v>
      </c>
      <c r="E1074" s="43" t="s">
        <v>8500</v>
      </c>
      <c r="F1074" s="44">
        <v>-1200</v>
      </c>
      <c r="G1074" s="43" t="s">
        <v>949</v>
      </c>
      <c r="H1074" s="43" t="s">
        <v>1437</v>
      </c>
      <c r="I1074" s="43" t="s">
        <v>951</v>
      </c>
      <c r="J1074">
        <f>VLOOKUP(B1074,自助退!B:G,5,FALSE)</f>
        <v>1200</v>
      </c>
      <c r="K1074" t="str">
        <f t="shared" si="16"/>
        <v/>
      </c>
    </row>
    <row r="1075" spans="1:11" ht="13.5" hidden="1" customHeight="1">
      <c r="A1075" s="48">
        <v>42914.399594907409</v>
      </c>
      <c r="B1075" s="43">
        <v>442425</v>
      </c>
      <c r="C1075" s="43" t="s">
        <v>7351</v>
      </c>
      <c r="D1075" s="43" t="s">
        <v>9097</v>
      </c>
      <c r="E1075" s="43" t="s">
        <v>8510</v>
      </c>
      <c r="F1075" s="44">
        <v>-2</v>
      </c>
      <c r="G1075" s="43" t="s">
        <v>949</v>
      </c>
      <c r="H1075" s="43" t="s">
        <v>1006</v>
      </c>
      <c r="I1075" s="43" t="s">
        <v>951</v>
      </c>
      <c r="J1075">
        <f>VLOOKUP(B1075,自助退!B:G,5,FALSE)</f>
        <v>2</v>
      </c>
      <c r="K1075" t="str">
        <f t="shared" si="16"/>
        <v/>
      </c>
    </row>
    <row r="1076" spans="1:11" ht="13.5" hidden="1" customHeight="1">
      <c r="A1076" s="48">
        <v>42914.420208333337</v>
      </c>
      <c r="B1076" s="43">
        <v>443988</v>
      </c>
      <c r="C1076" s="43" t="s">
        <v>7355</v>
      </c>
      <c r="D1076" s="43" t="s">
        <v>9098</v>
      </c>
      <c r="E1076" s="43" t="s">
        <v>8513</v>
      </c>
      <c r="F1076" s="44">
        <v>-992</v>
      </c>
      <c r="G1076" s="43" t="s">
        <v>949</v>
      </c>
      <c r="H1076" s="43" t="s">
        <v>1502</v>
      </c>
      <c r="I1076" s="43" t="s">
        <v>951</v>
      </c>
      <c r="J1076">
        <f>VLOOKUP(B1076,自助退!B:G,5,FALSE)</f>
        <v>992</v>
      </c>
      <c r="K1076" t="str">
        <f t="shared" si="16"/>
        <v/>
      </c>
    </row>
    <row r="1077" spans="1:11" ht="13.5" hidden="1" customHeight="1">
      <c r="A1077" s="48">
        <v>42914.445173611108</v>
      </c>
      <c r="B1077" s="43">
        <v>445898</v>
      </c>
      <c r="C1077" s="43" t="s">
        <v>7359</v>
      </c>
      <c r="D1077" s="43" t="s">
        <v>9099</v>
      </c>
      <c r="E1077" s="43" t="s">
        <v>8516</v>
      </c>
      <c r="F1077" s="44">
        <v>-1000</v>
      </c>
      <c r="G1077" s="43" t="s">
        <v>949</v>
      </c>
      <c r="H1077" s="43" t="s">
        <v>1639</v>
      </c>
      <c r="I1077" s="43" t="s">
        <v>951</v>
      </c>
      <c r="J1077">
        <f>VLOOKUP(B1077,自助退!B:G,5,FALSE)</f>
        <v>1000</v>
      </c>
      <c r="K1077" t="str">
        <f t="shared" si="16"/>
        <v/>
      </c>
    </row>
    <row r="1078" spans="1:11" ht="13.5" hidden="1" customHeight="1">
      <c r="A1078" s="48">
        <v>42914.460648148146</v>
      </c>
      <c r="B1078" s="43">
        <v>447020</v>
      </c>
      <c r="C1078" s="43" t="s">
        <v>7363</v>
      </c>
      <c r="D1078" s="43" t="s">
        <v>9100</v>
      </c>
      <c r="E1078" s="43" t="s">
        <v>8519</v>
      </c>
      <c r="F1078" s="44">
        <v>-82</v>
      </c>
      <c r="G1078" s="43" t="s">
        <v>949</v>
      </c>
      <c r="H1078" s="43" t="s">
        <v>1069</v>
      </c>
      <c r="I1078" s="43" t="s">
        <v>951</v>
      </c>
      <c r="J1078">
        <f>VLOOKUP(B1078,自助退!B:G,5,FALSE)</f>
        <v>82</v>
      </c>
      <c r="K1078" t="str">
        <f t="shared" ref="K1078:K1141" si="17">IF(J1078=F1078*-1,"",1)</f>
        <v/>
      </c>
    </row>
    <row r="1079" spans="1:11" ht="13.5" hidden="1" customHeight="1">
      <c r="A1079" s="48">
        <v>42914.462997685187</v>
      </c>
      <c r="B1079" s="43">
        <v>447152</v>
      </c>
      <c r="C1079" s="43" t="s">
        <v>7367</v>
      </c>
      <c r="D1079" s="43" t="s">
        <v>9101</v>
      </c>
      <c r="E1079" s="43" t="s">
        <v>8522</v>
      </c>
      <c r="F1079" s="44">
        <v>-500</v>
      </c>
      <c r="G1079" s="43" t="s">
        <v>949</v>
      </c>
      <c r="H1079" s="43" t="s">
        <v>1146</v>
      </c>
      <c r="I1079" s="43" t="s">
        <v>951</v>
      </c>
      <c r="J1079">
        <f>VLOOKUP(B1079,自助退!B:G,5,FALSE)</f>
        <v>500</v>
      </c>
      <c r="K1079" t="str">
        <f t="shared" si="17"/>
        <v/>
      </c>
    </row>
    <row r="1080" spans="1:11" ht="13.5" hidden="1" customHeight="1">
      <c r="A1080" s="48">
        <v>42914.463530092595</v>
      </c>
      <c r="B1080" s="43">
        <v>447179</v>
      </c>
      <c r="C1080" s="43" t="s">
        <v>7371</v>
      </c>
      <c r="D1080" s="43" t="s">
        <v>9102</v>
      </c>
      <c r="E1080" s="43" t="s">
        <v>8525</v>
      </c>
      <c r="F1080" s="44">
        <v>-2000</v>
      </c>
      <c r="G1080" s="43" t="s">
        <v>949</v>
      </c>
      <c r="H1080" s="43" t="s">
        <v>1216</v>
      </c>
      <c r="I1080" s="43" t="s">
        <v>951</v>
      </c>
      <c r="J1080">
        <f>VLOOKUP(B1080,自助退!B:G,5,FALSE)</f>
        <v>2000</v>
      </c>
      <c r="K1080" t="str">
        <f t="shared" si="17"/>
        <v/>
      </c>
    </row>
    <row r="1081" spans="1:11" ht="13.5" hidden="1" customHeight="1">
      <c r="A1081" s="48">
        <v>42914.463819444441</v>
      </c>
      <c r="B1081" s="43">
        <v>447194</v>
      </c>
      <c r="C1081" s="43" t="s">
        <v>7375</v>
      </c>
      <c r="D1081" s="43" t="s">
        <v>9102</v>
      </c>
      <c r="E1081" s="43" t="s">
        <v>8525</v>
      </c>
      <c r="F1081" s="44">
        <v>-90</v>
      </c>
      <c r="G1081" s="43" t="s">
        <v>949</v>
      </c>
      <c r="H1081" s="43" t="s">
        <v>1216</v>
      </c>
      <c r="I1081" s="43" t="s">
        <v>951</v>
      </c>
      <c r="J1081">
        <f>VLOOKUP(B1081,自助退!B:G,5,FALSE)</f>
        <v>90</v>
      </c>
      <c r="K1081" t="str">
        <f t="shared" si="17"/>
        <v/>
      </c>
    </row>
    <row r="1082" spans="1:11" ht="13.5" hidden="1" customHeight="1">
      <c r="A1082" s="48">
        <v>42914.465358796297</v>
      </c>
      <c r="B1082" s="43">
        <v>447285</v>
      </c>
      <c r="C1082" s="43" t="s">
        <v>7378</v>
      </c>
      <c r="D1082" s="43" t="s">
        <v>9103</v>
      </c>
      <c r="E1082" s="43" t="s">
        <v>8530</v>
      </c>
      <c r="F1082" s="44">
        <v>-19</v>
      </c>
      <c r="G1082" s="43" t="s">
        <v>949</v>
      </c>
      <c r="H1082" s="43" t="s">
        <v>1120</v>
      </c>
      <c r="I1082" s="43" t="s">
        <v>951</v>
      </c>
      <c r="J1082">
        <f>VLOOKUP(B1082,自助退!B:G,5,FALSE)</f>
        <v>19</v>
      </c>
      <c r="K1082" t="str">
        <f t="shared" si="17"/>
        <v/>
      </c>
    </row>
    <row r="1083" spans="1:11" ht="13.5" hidden="1" customHeight="1">
      <c r="A1083" s="48">
        <v>42914.471238425926</v>
      </c>
      <c r="B1083" s="43">
        <v>447621</v>
      </c>
      <c r="C1083" s="43" t="s">
        <v>7382</v>
      </c>
      <c r="D1083" s="43" t="s">
        <v>9104</v>
      </c>
      <c r="E1083" s="43" t="s">
        <v>8533</v>
      </c>
      <c r="F1083" s="44">
        <v>-316</v>
      </c>
      <c r="G1083" s="43" t="s">
        <v>949</v>
      </c>
      <c r="H1083" s="43" t="s">
        <v>1045</v>
      </c>
      <c r="I1083" s="43" t="s">
        <v>951</v>
      </c>
      <c r="J1083">
        <f>VLOOKUP(B1083,自助退!B:G,5,FALSE)</f>
        <v>316</v>
      </c>
      <c r="K1083" t="str">
        <f t="shared" si="17"/>
        <v/>
      </c>
    </row>
    <row r="1084" spans="1:11" ht="13.5" hidden="1" customHeight="1">
      <c r="A1084" s="48">
        <v>42914.478263888886</v>
      </c>
      <c r="B1084" s="43">
        <v>448000</v>
      </c>
      <c r="C1084" s="43" t="s">
        <v>7386</v>
      </c>
      <c r="D1084" s="43" t="s">
        <v>9105</v>
      </c>
      <c r="E1084" s="43" t="s">
        <v>8536</v>
      </c>
      <c r="F1084" s="44">
        <v>-496</v>
      </c>
      <c r="G1084" s="43" t="s">
        <v>949</v>
      </c>
      <c r="H1084" s="43" t="s">
        <v>1164</v>
      </c>
      <c r="I1084" s="43" t="s">
        <v>951</v>
      </c>
      <c r="J1084">
        <f>VLOOKUP(B1084,自助退!B:G,5,FALSE)</f>
        <v>496</v>
      </c>
      <c r="K1084" t="str">
        <f t="shared" si="17"/>
        <v/>
      </c>
    </row>
    <row r="1085" spans="1:11" ht="13.5" hidden="1" customHeight="1">
      <c r="A1085" s="48">
        <v>42914.484502314815</v>
      </c>
      <c r="B1085" s="43">
        <v>448298</v>
      </c>
      <c r="C1085" s="43" t="s">
        <v>7390</v>
      </c>
      <c r="D1085" s="43" t="s">
        <v>9106</v>
      </c>
      <c r="E1085" s="43" t="s">
        <v>8539</v>
      </c>
      <c r="F1085" s="44">
        <v>-92</v>
      </c>
      <c r="G1085" s="43" t="s">
        <v>949</v>
      </c>
      <c r="H1085" s="43" t="s">
        <v>1094</v>
      </c>
      <c r="I1085" s="43" t="s">
        <v>951</v>
      </c>
      <c r="J1085">
        <f>VLOOKUP(B1085,自助退!B:G,5,FALSE)</f>
        <v>92</v>
      </c>
      <c r="K1085" t="str">
        <f t="shared" si="17"/>
        <v/>
      </c>
    </row>
    <row r="1086" spans="1:11" ht="13.5" hidden="1" customHeight="1">
      <c r="A1086" s="48">
        <v>42914.510358796295</v>
      </c>
      <c r="B1086" s="43">
        <v>449036</v>
      </c>
      <c r="C1086" s="43" t="s">
        <v>7394</v>
      </c>
      <c r="D1086" s="43" t="s">
        <v>8542</v>
      </c>
      <c r="E1086" s="43" t="s">
        <v>8543</v>
      </c>
      <c r="F1086" s="44">
        <v>-461</v>
      </c>
      <c r="G1086" s="43" t="s">
        <v>949</v>
      </c>
      <c r="H1086" s="43" t="s">
        <v>960</v>
      </c>
      <c r="I1086" s="43" t="s">
        <v>951</v>
      </c>
      <c r="J1086">
        <f>VLOOKUP(B1086,自助退!B:G,5,FALSE)</f>
        <v>461</v>
      </c>
      <c r="K1086" t="str">
        <f t="shared" si="17"/>
        <v/>
      </c>
    </row>
    <row r="1087" spans="1:11" ht="13.5" hidden="1" customHeight="1">
      <c r="A1087" s="48">
        <v>42914.551504629628</v>
      </c>
      <c r="B1087" s="43">
        <v>449401</v>
      </c>
      <c r="C1087" s="43" t="s">
        <v>7398</v>
      </c>
      <c r="D1087" s="43" t="s">
        <v>9107</v>
      </c>
      <c r="E1087" s="43" t="s">
        <v>8546</v>
      </c>
      <c r="F1087" s="44">
        <v>-60</v>
      </c>
      <c r="G1087" s="43" t="s">
        <v>949</v>
      </c>
      <c r="H1087" s="43" t="s">
        <v>1361</v>
      </c>
      <c r="I1087" s="43" t="s">
        <v>951</v>
      </c>
      <c r="J1087">
        <f>VLOOKUP(B1087,自助退!B:G,5,FALSE)</f>
        <v>60</v>
      </c>
      <c r="K1087" t="str">
        <f t="shared" si="17"/>
        <v/>
      </c>
    </row>
    <row r="1088" spans="1:11" ht="13.5" hidden="1" customHeight="1">
      <c r="A1088" s="48">
        <v>42914.566527777781</v>
      </c>
      <c r="B1088" s="43">
        <v>449510</v>
      </c>
      <c r="C1088" s="43" t="s">
        <v>7402</v>
      </c>
      <c r="D1088" s="43" t="s">
        <v>9108</v>
      </c>
      <c r="E1088" s="43" t="s">
        <v>8549</v>
      </c>
      <c r="F1088" s="44">
        <v>-20</v>
      </c>
      <c r="G1088" s="43" t="s">
        <v>949</v>
      </c>
      <c r="H1088" s="43" t="s">
        <v>960</v>
      </c>
      <c r="I1088" s="43" t="s">
        <v>951</v>
      </c>
      <c r="J1088">
        <f>VLOOKUP(B1088,自助退!B:G,5,FALSE)</f>
        <v>20</v>
      </c>
      <c r="K1088" t="str">
        <f t="shared" si="17"/>
        <v/>
      </c>
    </row>
    <row r="1089" spans="1:11" ht="13.5" hidden="1" customHeight="1">
      <c r="A1089" s="48">
        <v>42914.598124999997</v>
      </c>
      <c r="B1089" s="43">
        <v>450388</v>
      </c>
      <c r="C1089" s="43" t="s">
        <v>7406</v>
      </c>
      <c r="D1089" s="43" t="s">
        <v>8552</v>
      </c>
      <c r="E1089" s="43" t="s">
        <v>8553</v>
      </c>
      <c r="F1089" s="44">
        <v>-1996</v>
      </c>
      <c r="G1089" s="43" t="s">
        <v>949</v>
      </c>
      <c r="H1089" s="43" t="s">
        <v>1198</v>
      </c>
      <c r="I1089" s="43" t="s">
        <v>951</v>
      </c>
      <c r="J1089">
        <f>VLOOKUP(B1089,自助退!B:G,5,FALSE)</f>
        <v>1996</v>
      </c>
      <c r="K1089" t="str">
        <f t="shared" si="17"/>
        <v/>
      </c>
    </row>
    <row r="1090" spans="1:11" ht="13.5" hidden="1" customHeight="1">
      <c r="A1090" s="48">
        <v>42914.610497685186</v>
      </c>
      <c r="B1090" s="43">
        <v>451146</v>
      </c>
      <c r="C1090" s="43" t="s">
        <v>7410</v>
      </c>
      <c r="D1090" s="43" t="s">
        <v>9061</v>
      </c>
      <c r="E1090" s="43" t="s">
        <v>8385</v>
      </c>
      <c r="F1090" s="44">
        <v>-200</v>
      </c>
      <c r="G1090" s="43" t="s">
        <v>949</v>
      </c>
      <c r="H1090" s="43" t="s">
        <v>1371</v>
      </c>
      <c r="I1090" s="43" t="s">
        <v>951</v>
      </c>
      <c r="J1090">
        <f>VLOOKUP(B1090,自助退!B:G,5,FALSE)</f>
        <v>200</v>
      </c>
      <c r="K1090" t="str">
        <f t="shared" si="17"/>
        <v/>
      </c>
    </row>
    <row r="1091" spans="1:11" ht="13.5" hidden="1" customHeight="1">
      <c r="A1091" s="48">
        <v>42914.616006944445</v>
      </c>
      <c r="B1091" s="43">
        <v>451483</v>
      </c>
      <c r="C1091" s="43" t="s">
        <v>7412</v>
      </c>
      <c r="D1091" s="43" t="s">
        <v>8558</v>
      </c>
      <c r="E1091" s="43" t="s">
        <v>8559</v>
      </c>
      <c r="F1091" s="44">
        <v>-17</v>
      </c>
      <c r="G1091" s="43" t="s">
        <v>949</v>
      </c>
      <c r="H1091" s="43" t="s">
        <v>960</v>
      </c>
      <c r="I1091" s="43" t="s">
        <v>951</v>
      </c>
      <c r="J1091">
        <f>VLOOKUP(B1091,自助退!B:G,5,FALSE)</f>
        <v>17</v>
      </c>
      <c r="K1091" t="str">
        <f t="shared" si="17"/>
        <v/>
      </c>
    </row>
    <row r="1092" spans="1:11" ht="13.5" hidden="1" customHeight="1">
      <c r="A1092" s="48">
        <v>42914.621168981481</v>
      </c>
      <c r="B1092" s="43">
        <v>451801</v>
      </c>
      <c r="C1092" s="43" t="s">
        <v>7416</v>
      </c>
      <c r="D1092" s="43" t="s">
        <v>9109</v>
      </c>
      <c r="E1092" s="43" t="s">
        <v>8562</v>
      </c>
      <c r="F1092" s="44">
        <v>-20</v>
      </c>
      <c r="G1092" s="43" t="s">
        <v>949</v>
      </c>
      <c r="H1092" s="43" t="s">
        <v>1038</v>
      </c>
      <c r="I1092" s="43" t="s">
        <v>951</v>
      </c>
      <c r="J1092">
        <f>VLOOKUP(B1092,自助退!B:G,5,FALSE)</f>
        <v>20</v>
      </c>
      <c r="K1092" t="str">
        <f t="shared" si="17"/>
        <v/>
      </c>
    </row>
    <row r="1093" spans="1:11" ht="13.5" hidden="1" customHeight="1">
      <c r="A1093" s="48">
        <v>42914.625949074078</v>
      </c>
      <c r="B1093" s="43">
        <v>452085</v>
      </c>
      <c r="C1093" s="43" t="s">
        <v>7420</v>
      </c>
      <c r="D1093" s="43" t="s">
        <v>9110</v>
      </c>
      <c r="E1093" s="43" t="s">
        <v>8565</v>
      </c>
      <c r="F1093" s="44">
        <v>-58</v>
      </c>
      <c r="G1093" s="43" t="s">
        <v>949</v>
      </c>
      <c r="H1093" s="43" t="s">
        <v>1023</v>
      </c>
      <c r="I1093" s="43" t="s">
        <v>951</v>
      </c>
      <c r="J1093">
        <f>VLOOKUP(B1093,自助退!B:G,5,FALSE)</f>
        <v>58</v>
      </c>
      <c r="K1093" t="str">
        <f t="shared" si="17"/>
        <v/>
      </c>
    </row>
    <row r="1094" spans="1:11" ht="13.5" hidden="1" customHeight="1">
      <c r="A1094" s="48">
        <v>42914.629733796297</v>
      </c>
      <c r="B1094" s="43">
        <v>452354</v>
      </c>
      <c r="C1094" s="43" t="s">
        <v>7424</v>
      </c>
      <c r="D1094" s="43" t="s">
        <v>9111</v>
      </c>
      <c r="E1094" s="43" t="s">
        <v>8568</v>
      </c>
      <c r="F1094" s="44">
        <v>-25</v>
      </c>
      <c r="G1094" s="43" t="s">
        <v>949</v>
      </c>
      <c r="H1094" s="43" t="s">
        <v>960</v>
      </c>
      <c r="I1094" s="43" t="s">
        <v>951</v>
      </c>
      <c r="J1094">
        <f>VLOOKUP(B1094,自助退!B:G,5,FALSE)</f>
        <v>25</v>
      </c>
      <c r="K1094" t="str">
        <f t="shared" si="17"/>
        <v/>
      </c>
    </row>
    <row r="1095" spans="1:11" ht="13.5" hidden="1" customHeight="1">
      <c r="A1095" s="48">
        <v>42914.63013888889</v>
      </c>
      <c r="B1095" s="43">
        <v>452387</v>
      </c>
      <c r="C1095" s="43" t="s">
        <v>7428</v>
      </c>
      <c r="D1095" s="43" t="s">
        <v>9111</v>
      </c>
      <c r="E1095" s="43" t="s">
        <v>8568</v>
      </c>
      <c r="F1095" s="44">
        <v>-24</v>
      </c>
      <c r="G1095" s="43" t="s">
        <v>949</v>
      </c>
      <c r="H1095" s="43" t="s">
        <v>960</v>
      </c>
      <c r="I1095" s="43" t="s">
        <v>951</v>
      </c>
      <c r="J1095">
        <f>VLOOKUP(B1095,自助退!B:G,5,FALSE)</f>
        <v>24</v>
      </c>
      <c r="K1095" t="str">
        <f t="shared" si="17"/>
        <v/>
      </c>
    </row>
    <row r="1096" spans="1:11" ht="13.5" hidden="1" customHeight="1">
      <c r="A1096" s="48">
        <v>42914.630509259259</v>
      </c>
      <c r="B1096" s="43">
        <v>452412</v>
      </c>
      <c r="C1096" s="43" t="s">
        <v>7432</v>
      </c>
      <c r="D1096" s="43" t="s">
        <v>9112</v>
      </c>
      <c r="E1096" s="43" t="s">
        <v>8573</v>
      </c>
      <c r="F1096" s="44">
        <v>-50</v>
      </c>
      <c r="G1096" s="43" t="s">
        <v>949</v>
      </c>
      <c r="H1096" s="43" t="s">
        <v>1305</v>
      </c>
      <c r="I1096" s="43" t="s">
        <v>951</v>
      </c>
      <c r="J1096">
        <f>VLOOKUP(B1096,自助退!B:G,5,FALSE)</f>
        <v>50</v>
      </c>
      <c r="K1096" t="str">
        <f t="shared" si="17"/>
        <v/>
      </c>
    </row>
    <row r="1097" spans="1:11" ht="13.5" hidden="1" customHeight="1">
      <c r="A1097" s="48">
        <v>42914.635648148149</v>
      </c>
      <c r="B1097" s="43">
        <v>452706</v>
      </c>
      <c r="C1097" s="43" t="s">
        <v>7436</v>
      </c>
      <c r="D1097" s="43" t="s">
        <v>9113</v>
      </c>
      <c r="E1097" s="43" t="s">
        <v>8576</v>
      </c>
      <c r="F1097" s="44">
        <v>-200</v>
      </c>
      <c r="G1097" s="43" t="s">
        <v>949</v>
      </c>
      <c r="H1097" s="43" t="s">
        <v>1150</v>
      </c>
      <c r="I1097" s="43" t="s">
        <v>951</v>
      </c>
      <c r="J1097">
        <f>VLOOKUP(B1097,自助退!B:G,5,FALSE)</f>
        <v>200</v>
      </c>
      <c r="K1097" t="str">
        <f t="shared" si="17"/>
        <v/>
      </c>
    </row>
    <row r="1098" spans="1:11" ht="13.5" hidden="1" customHeight="1">
      <c r="A1098" s="48">
        <v>42914.635937500003</v>
      </c>
      <c r="B1098" s="43">
        <v>452719</v>
      </c>
      <c r="C1098" s="43" t="s">
        <v>7442</v>
      </c>
      <c r="D1098" s="43" t="s">
        <v>9114</v>
      </c>
      <c r="E1098" s="43" t="s">
        <v>8579</v>
      </c>
      <c r="F1098" s="44">
        <v>-800</v>
      </c>
      <c r="G1098" s="43" t="s">
        <v>949</v>
      </c>
      <c r="H1098" s="43" t="s">
        <v>1157</v>
      </c>
      <c r="I1098" s="43" t="s">
        <v>951</v>
      </c>
      <c r="J1098">
        <f>VLOOKUP(B1098,自助退!B:G,5,FALSE)</f>
        <v>800</v>
      </c>
      <c r="K1098" t="str">
        <f t="shared" si="17"/>
        <v/>
      </c>
    </row>
    <row r="1099" spans="1:11" ht="13.5" hidden="1" customHeight="1">
      <c r="A1099" s="48">
        <v>42914.635937500003</v>
      </c>
      <c r="B1099" s="43">
        <v>452717</v>
      </c>
      <c r="C1099" s="43" t="s">
        <v>7440</v>
      </c>
      <c r="D1099" s="43" t="s">
        <v>9113</v>
      </c>
      <c r="E1099" s="43" t="s">
        <v>8576</v>
      </c>
      <c r="F1099" s="44">
        <v>-56</v>
      </c>
      <c r="G1099" s="43" t="s">
        <v>949</v>
      </c>
      <c r="H1099" s="43" t="s">
        <v>1150</v>
      </c>
      <c r="I1099" s="43" t="s">
        <v>951</v>
      </c>
      <c r="J1099">
        <f>VLOOKUP(B1099,自助退!B:G,5,FALSE)</f>
        <v>56</v>
      </c>
      <c r="K1099" t="str">
        <f t="shared" si="17"/>
        <v/>
      </c>
    </row>
    <row r="1100" spans="1:11" ht="13.5" hidden="1" customHeight="1">
      <c r="A1100" s="48">
        <v>42914.636145833334</v>
      </c>
      <c r="B1100" s="43">
        <v>452730</v>
      </c>
      <c r="C1100" s="43" t="s">
        <v>7446</v>
      </c>
      <c r="D1100" s="43" t="s">
        <v>9114</v>
      </c>
      <c r="E1100" s="43" t="s">
        <v>8579</v>
      </c>
      <c r="F1100" s="44">
        <v>-800</v>
      </c>
      <c r="G1100" s="43" t="s">
        <v>949</v>
      </c>
      <c r="H1100" s="43" t="s">
        <v>1157</v>
      </c>
      <c r="I1100" s="43" t="s">
        <v>951</v>
      </c>
      <c r="J1100">
        <f>VLOOKUP(B1100,自助退!B:G,5,FALSE)</f>
        <v>800</v>
      </c>
      <c r="K1100" t="str">
        <f t="shared" si="17"/>
        <v/>
      </c>
    </row>
    <row r="1101" spans="1:11" ht="13.5" hidden="1" customHeight="1">
      <c r="A1101" s="48">
        <v>42914.650925925926</v>
      </c>
      <c r="B1101" s="43">
        <v>453586</v>
      </c>
      <c r="C1101" s="43" t="s">
        <v>7448</v>
      </c>
      <c r="D1101" s="43" t="s">
        <v>9115</v>
      </c>
      <c r="E1101" s="43" t="s">
        <v>8586</v>
      </c>
      <c r="F1101" s="44">
        <v>-200</v>
      </c>
      <c r="G1101" s="43" t="s">
        <v>949</v>
      </c>
      <c r="H1101" s="43" t="s">
        <v>1502</v>
      </c>
      <c r="I1101" s="43" t="s">
        <v>951</v>
      </c>
      <c r="J1101">
        <f>VLOOKUP(B1101,自助退!B:G,5,FALSE)</f>
        <v>200</v>
      </c>
      <c r="K1101" t="str">
        <f t="shared" si="17"/>
        <v/>
      </c>
    </row>
    <row r="1102" spans="1:11" ht="13.5" hidden="1" customHeight="1">
      <c r="A1102" s="48">
        <v>42914.658090277779</v>
      </c>
      <c r="B1102" s="43">
        <v>453995</v>
      </c>
      <c r="C1102" s="43" t="s">
        <v>7452</v>
      </c>
      <c r="D1102" s="43" t="s">
        <v>9116</v>
      </c>
      <c r="E1102" s="43" t="s">
        <v>8589</v>
      </c>
      <c r="F1102" s="44">
        <v>-2</v>
      </c>
      <c r="G1102" s="43" t="s">
        <v>949</v>
      </c>
      <c r="H1102" s="43" t="s">
        <v>1336</v>
      </c>
      <c r="I1102" s="43" t="s">
        <v>951</v>
      </c>
      <c r="J1102">
        <f>VLOOKUP(B1102,自助退!B:G,5,FALSE)</f>
        <v>2</v>
      </c>
      <c r="K1102" t="str">
        <f t="shared" si="17"/>
        <v/>
      </c>
    </row>
    <row r="1103" spans="1:11" ht="13.5" hidden="1" customHeight="1">
      <c r="A1103" s="48">
        <v>42914.66207175926</v>
      </c>
      <c r="B1103" s="43">
        <v>454172</v>
      </c>
      <c r="C1103" s="43" t="s">
        <v>7456</v>
      </c>
      <c r="D1103" s="43" t="s">
        <v>9117</v>
      </c>
      <c r="E1103" s="43" t="s">
        <v>8592</v>
      </c>
      <c r="F1103" s="44">
        <v>-95</v>
      </c>
      <c r="G1103" s="43" t="s">
        <v>949</v>
      </c>
      <c r="H1103" s="43" t="s">
        <v>1343</v>
      </c>
      <c r="I1103" s="43" t="s">
        <v>951</v>
      </c>
      <c r="J1103">
        <f>VLOOKUP(B1103,自助退!B:G,5,FALSE)</f>
        <v>95</v>
      </c>
      <c r="K1103" t="str">
        <f t="shared" si="17"/>
        <v/>
      </c>
    </row>
    <row r="1104" spans="1:11" ht="13.5" hidden="1" customHeight="1">
      <c r="A1104" s="48">
        <v>42914.665289351855</v>
      </c>
      <c r="B1104" s="43">
        <v>454338</v>
      </c>
      <c r="C1104" s="43" t="s">
        <v>7460</v>
      </c>
      <c r="D1104" s="43" t="s">
        <v>9118</v>
      </c>
      <c r="E1104" s="43" t="s">
        <v>8595</v>
      </c>
      <c r="F1104" s="44">
        <v>-900</v>
      </c>
      <c r="G1104" s="43" t="s">
        <v>949</v>
      </c>
      <c r="H1104" s="43" t="s">
        <v>1139</v>
      </c>
      <c r="I1104" s="43" t="s">
        <v>951</v>
      </c>
      <c r="J1104">
        <f>VLOOKUP(B1104,自助退!B:G,5,FALSE)</f>
        <v>900</v>
      </c>
      <c r="K1104" t="str">
        <f t="shared" si="17"/>
        <v/>
      </c>
    </row>
    <row r="1105" spans="1:11" ht="13.5" hidden="1" customHeight="1">
      <c r="A1105" s="48">
        <v>42914.675335648149</v>
      </c>
      <c r="B1105" s="43">
        <v>454814</v>
      </c>
      <c r="C1105" s="43" t="s">
        <v>7464</v>
      </c>
      <c r="D1105" s="43" t="s">
        <v>8601</v>
      </c>
      <c r="E1105" s="43" t="s">
        <v>8602</v>
      </c>
      <c r="F1105" s="44">
        <v>-259</v>
      </c>
      <c r="G1105" s="43" t="s">
        <v>949</v>
      </c>
      <c r="H1105" s="43" t="s">
        <v>1131</v>
      </c>
      <c r="I1105" s="43" t="s">
        <v>951</v>
      </c>
      <c r="J1105">
        <f>VLOOKUP(B1105,自助退!B:G,5,FALSE)</f>
        <v>259</v>
      </c>
      <c r="K1105" t="str">
        <f t="shared" si="17"/>
        <v/>
      </c>
    </row>
    <row r="1106" spans="1:11" ht="13.5" hidden="1" customHeight="1">
      <c r="A1106" s="48">
        <v>42914.675370370373</v>
      </c>
      <c r="B1106" s="43">
        <v>454815</v>
      </c>
      <c r="C1106" s="43" t="s">
        <v>7468</v>
      </c>
      <c r="D1106" s="43" t="s">
        <v>9119</v>
      </c>
      <c r="E1106" s="43" t="s">
        <v>8598</v>
      </c>
      <c r="F1106" s="44">
        <v>-500</v>
      </c>
      <c r="G1106" s="43" t="s">
        <v>949</v>
      </c>
      <c r="H1106" s="43" t="s">
        <v>1361</v>
      </c>
      <c r="I1106" s="43" t="s">
        <v>951</v>
      </c>
      <c r="J1106">
        <f>VLOOKUP(B1106,自助退!B:G,5,FALSE)</f>
        <v>500</v>
      </c>
      <c r="K1106" t="str">
        <f t="shared" si="17"/>
        <v/>
      </c>
    </row>
    <row r="1107" spans="1:11" ht="13.5" hidden="1" customHeight="1">
      <c r="A1107" s="48">
        <v>42914.675578703704</v>
      </c>
      <c r="B1107" s="43">
        <v>454825</v>
      </c>
      <c r="C1107" s="43" t="s">
        <v>7472</v>
      </c>
      <c r="D1107" s="43" t="s">
        <v>9120</v>
      </c>
      <c r="E1107" s="43" t="s">
        <v>8605</v>
      </c>
      <c r="F1107" s="44">
        <v>-100</v>
      </c>
      <c r="G1107" s="43" t="s">
        <v>949</v>
      </c>
      <c r="H1107" s="43" t="s">
        <v>987</v>
      </c>
      <c r="I1107" s="43" t="s">
        <v>951</v>
      </c>
      <c r="J1107">
        <f>VLOOKUP(B1107,自助退!B:G,5,FALSE)</f>
        <v>100</v>
      </c>
      <c r="K1107" t="str">
        <f t="shared" si="17"/>
        <v/>
      </c>
    </row>
    <row r="1108" spans="1:11" ht="13.5" hidden="1" customHeight="1">
      <c r="A1108" s="48">
        <v>42914.676157407404</v>
      </c>
      <c r="B1108" s="43">
        <v>454842</v>
      </c>
      <c r="C1108" s="43" t="s">
        <v>7476</v>
      </c>
      <c r="D1108" s="43" t="s">
        <v>9120</v>
      </c>
      <c r="E1108" s="43" t="s">
        <v>8605</v>
      </c>
      <c r="F1108" s="44">
        <v>-69</v>
      </c>
      <c r="G1108" s="43" t="s">
        <v>949</v>
      </c>
      <c r="H1108" s="43" t="s">
        <v>987</v>
      </c>
      <c r="I1108" s="43" t="s">
        <v>951</v>
      </c>
      <c r="J1108">
        <f>VLOOKUP(B1108,自助退!B:G,5,FALSE)</f>
        <v>69</v>
      </c>
      <c r="K1108" t="str">
        <f t="shared" si="17"/>
        <v/>
      </c>
    </row>
    <row r="1109" spans="1:11" ht="13.5" hidden="1" customHeight="1">
      <c r="A1109" s="48">
        <v>42914.676921296297</v>
      </c>
      <c r="B1109" s="43">
        <v>454872</v>
      </c>
      <c r="C1109" s="43" t="s">
        <v>7479</v>
      </c>
      <c r="D1109" s="43" t="s">
        <v>9121</v>
      </c>
      <c r="E1109" s="43" t="s">
        <v>8610</v>
      </c>
      <c r="F1109" s="44">
        <v>-190</v>
      </c>
      <c r="G1109" s="43" t="s">
        <v>949</v>
      </c>
      <c r="H1109" s="43" t="s">
        <v>983</v>
      </c>
      <c r="I1109" s="43" t="s">
        <v>951</v>
      </c>
      <c r="J1109">
        <f>VLOOKUP(B1109,自助退!B:G,5,FALSE)</f>
        <v>190</v>
      </c>
      <c r="K1109" t="str">
        <f t="shared" si="17"/>
        <v/>
      </c>
    </row>
    <row r="1110" spans="1:11" ht="13.5" hidden="1" customHeight="1">
      <c r="A1110" s="48">
        <v>42914.678854166668</v>
      </c>
      <c r="B1110" s="43">
        <v>454952</v>
      </c>
      <c r="C1110" s="43" t="s">
        <v>7483</v>
      </c>
      <c r="D1110" s="43" t="s">
        <v>9122</v>
      </c>
      <c r="E1110" s="43" t="s">
        <v>8613</v>
      </c>
      <c r="F1110" s="44">
        <v>-114</v>
      </c>
      <c r="G1110" s="43" t="s">
        <v>949</v>
      </c>
      <c r="H1110" s="43" t="s">
        <v>987</v>
      </c>
      <c r="I1110" s="43" t="s">
        <v>951</v>
      </c>
      <c r="J1110">
        <f>VLOOKUP(B1110,自助退!B:G,5,FALSE)</f>
        <v>114</v>
      </c>
      <c r="K1110" t="str">
        <f t="shared" si="17"/>
        <v/>
      </c>
    </row>
    <row r="1111" spans="1:11" ht="13.5" hidden="1" customHeight="1">
      <c r="A1111" s="48">
        <v>42914.683171296296</v>
      </c>
      <c r="B1111" s="43">
        <v>455113</v>
      </c>
      <c r="C1111" s="43" t="s">
        <v>7487</v>
      </c>
      <c r="D1111" s="43" t="s">
        <v>9123</v>
      </c>
      <c r="E1111" s="43" t="s">
        <v>8616</v>
      </c>
      <c r="F1111" s="44">
        <v>-400</v>
      </c>
      <c r="G1111" s="43" t="s">
        <v>949</v>
      </c>
      <c r="H1111" s="43" t="s">
        <v>1034</v>
      </c>
      <c r="I1111" s="43" t="s">
        <v>951</v>
      </c>
      <c r="J1111">
        <f>VLOOKUP(B1111,自助退!B:G,5,FALSE)</f>
        <v>400</v>
      </c>
      <c r="K1111" t="str">
        <f t="shared" si="17"/>
        <v/>
      </c>
    </row>
    <row r="1112" spans="1:11" ht="13.5" hidden="1" customHeight="1">
      <c r="A1112" s="48">
        <v>42914.68346064815</v>
      </c>
      <c r="B1112" s="43">
        <v>455118</v>
      </c>
      <c r="C1112" s="43" t="s">
        <v>7491</v>
      </c>
      <c r="D1112" s="43" t="s">
        <v>9123</v>
      </c>
      <c r="E1112" s="43" t="s">
        <v>8616</v>
      </c>
      <c r="F1112" s="44">
        <v>-200</v>
      </c>
      <c r="G1112" s="43" t="s">
        <v>949</v>
      </c>
      <c r="H1112" s="43" t="s">
        <v>1034</v>
      </c>
      <c r="I1112" s="43" t="s">
        <v>951</v>
      </c>
      <c r="J1112">
        <f>VLOOKUP(B1112,自助退!B:G,5,FALSE)</f>
        <v>200</v>
      </c>
      <c r="K1112" t="str">
        <f t="shared" si="17"/>
        <v/>
      </c>
    </row>
    <row r="1113" spans="1:11" ht="13.5" hidden="1" customHeight="1">
      <c r="A1113" s="48">
        <v>42914.684212962966</v>
      </c>
      <c r="B1113" s="43">
        <v>455167</v>
      </c>
      <c r="C1113" s="43" t="s">
        <v>7494</v>
      </c>
      <c r="D1113" s="43" t="s">
        <v>9124</v>
      </c>
      <c r="E1113" s="43" t="s">
        <v>8621</v>
      </c>
      <c r="F1113" s="44">
        <v>-6</v>
      </c>
      <c r="G1113" s="43" t="s">
        <v>949</v>
      </c>
      <c r="H1113" s="43" t="s">
        <v>994</v>
      </c>
      <c r="I1113" s="43" t="s">
        <v>951</v>
      </c>
      <c r="J1113">
        <f>VLOOKUP(B1113,自助退!B:G,5,FALSE)</f>
        <v>6</v>
      </c>
      <c r="K1113" t="str">
        <f t="shared" si="17"/>
        <v/>
      </c>
    </row>
    <row r="1114" spans="1:11" ht="13.5" hidden="1" customHeight="1">
      <c r="A1114" s="48">
        <v>42914.687083333331</v>
      </c>
      <c r="B1114" s="43">
        <v>455300</v>
      </c>
      <c r="C1114" s="43" t="s">
        <v>7498</v>
      </c>
      <c r="D1114" s="43" t="s">
        <v>9125</v>
      </c>
      <c r="E1114" s="43" t="s">
        <v>8624</v>
      </c>
      <c r="F1114" s="44">
        <v>-16</v>
      </c>
      <c r="G1114" s="43" t="s">
        <v>949</v>
      </c>
      <c r="H1114" s="43" t="s">
        <v>960</v>
      </c>
      <c r="I1114" s="43" t="s">
        <v>951</v>
      </c>
      <c r="J1114">
        <f>VLOOKUP(B1114,自助退!B:G,5,FALSE)</f>
        <v>16</v>
      </c>
      <c r="K1114" t="str">
        <f t="shared" si="17"/>
        <v/>
      </c>
    </row>
    <row r="1115" spans="1:11" ht="13.5" hidden="1" customHeight="1">
      <c r="A1115" s="48">
        <v>42914.689571759256</v>
      </c>
      <c r="B1115" s="43">
        <v>455419</v>
      </c>
      <c r="C1115" s="43" t="s">
        <v>7502</v>
      </c>
      <c r="D1115" s="43" t="s">
        <v>9126</v>
      </c>
      <c r="E1115" s="43" t="s">
        <v>8627</v>
      </c>
      <c r="F1115" s="44">
        <v>-10</v>
      </c>
      <c r="G1115" s="43" t="s">
        <v>949</v>
      </c>
      <c r="H1115" s="43" t="s">
        <v>960</v>
      </c>
      <c r="I1115" s="43" t="s">
        <v>951</v>
      </c>
      <c r="J1115">
        <f>VLOOKUP(B1115,自助退!B:G,5,FALSE)</f>
        <v>10</v>
      </c>
      <c r="K1115" t="str">
        <f t="shared" si="17"/>
        <v/>
      </c>
    </row>
    <row r="1116" spans="1:11" ht="13.5" hidden="1" customHeight="1">
      <c r="A1116" s="48">
        <v>42914.696018518516</v>
      </c>
      <c r="B1116" s="43">
        <v>455674</v>
      </c>
      <c r="C1116" s="43" t="s">
        <v>7505</v>
      </c>
      <c r="D1116" s="43" t="s">
        <v>9127</v>
      </c>
      <c r="E1116" s="43" t="s">
        <v>8630</v>
      </c>
      <c r="F1116" s="44">
        <v>-20</v>
      </c>
      <c r="G1116" s="43" t="s">
        <v>949</v>
      </c>
      <c r="H1116" s="43" t="s">
        <v>960</v>
      </c>
      <c r="I1116" s="43" t="s">
        <v>951</v>
      </c>
      <c r="J1116">
        <f>VLOOKUP(B1116,自助退!B:G,5,FALSE)</f>
        <v>20</v>
      </c>
      <c r="K1116" t="str">
        <f t="shared" si="17"/>
        <v/>
      </c>
    </row>
    <row r="1117" spans="1:11" ht="13.5" hidden="1" customHeight="1">
      <c r="A1117" s="48">
        <v>42914.704953703702</v>
      </c>
      <c r="B1117" s="43">
        <v>456048</v>
      </c>
      <c r="C1117" s="43" t="s">
        <v>7508</v>
      </c>
      <c r="D1117" s="43" t="s">
        <v>9128</v>
      </c>
      <c r="E1117" s="43" t="s">
        <v>8633</v>
      </c>
      <c r="F1117" s="44">
        <v>-500</v>
      </c>
      <c r="G1117" s="43" t="s">
        <v>949</v>
      </c>
      <c r="H1117" s="43" t="s">
        <v>1247</v>
      </c>
      <c r="I1117" s="43" t="s">
        <v>951</v>
      </c>
      <c r="J1117">
        <f>VLOOKUP(B1117,自助退!B:G,5,FALSE)</f>
        <v>500</v>
      </c>
      <c r="K1117" t="str">
        <f t="shared" si="17"/>
        <v/>
      </c>
    </row>
    <row r="1118" spans="1:11" ht="13.5" hidden="1" customHeight="1">
      <c r="A1118" s="48">
        <v>42914.706018518518</v>
      </c>
      <c r="B1118" s="43">
        <v>456085</v>
      </c>
      <c r="C1118" s="43" t="s">
        <v>7512</v>
      </c>
      <c r="D1118" s="43" t="s">
        <v>9129</v>
      </c>
      <c r="E1118" s="43" t="s">
        <v>8636</v>
      </c>
      <c r="F1118" s="44">
        <v>-80</v>
      </c>
      <c r="G1118" s="43" t="s">
        <v>949</v>
      </c>
      <c r="H1118" s="43" t="s">
        <v>1027</v>
      </c>
      <c r="I1118" s="43" t="s">
        <v>951</v>
      </c>
      <c r="J1118">
        <f>VLOOKUP(B1118,自助退!B:G,5,FALSE)</f>
        <v>80</v>
      </c>
      <c r="K1118" t="str">
        <f t="shared" si="17"/>
        <v/>
      </c>
    </row>
    <row r="1119" spans="1:11" ht="13.5" hidden="1" customHeight="1">
      <c r="A1119" s="48">
        <v>42914.710740740738</v>
      </c>
      <c r="B1119" s="43">
        <v>456249</v>
      </c>
      <c r="C1119" s="43" t="s">
        <v>7516</v>
      </c>
      <c r="D1119" s="43" t="s">
        <v>9130</v>
      </c>
      <c r="E1119" s="43" t="s">
        <v>8639</v>
      </c>
      <c r="F1119" s="44">
        <v>-42</v>
      </c>
      <c r="G1119" s="43" t="s">
        <v>949</v>
      </c>
      <c r="H1119" s="43" t="s">
        <v>1065</v>
      </c>
      <c r="I1119" s="43" t="s">
        <v>951</v>
      </c>
      <c r="J1119">
        <f>VLOOKUP(B1119,自助退!B:G,5,FALSE)</f>
        <v>42</v>
      </c>
      <c r="K1119" t="str">
        <f t="shared" si="17"/>
        <v/>
      </c>
    </row>
    <row r="1120" spans="1:11" ht="13.5" hidden="1" customHeight="1">
      <c r="A1120" s="48">
        <v>42914.715254629627</v>
      </c>
      <c r="B1120" s="43">
        <v>456411</v>
      </c>
      <c r="C1120" s="43" t="s">
        <v>7520</v>
      </c>
      <c r="D1120" s="43" t="s">
        <v>9131</v>
      </c>
      <c r="E1120" s="43" t="s">
        <v>8642</v>
      </c>
      <c r="F1120" s="44">
        <v>-55</v>
      </c>
      <c r="G1120" s="43" t="s">
        <v>949</v>
      </c>
      <c r="H1120" s="43" t="s">
        <v>1034</v>
      </c>
      <c r="I1120" s="43" t="s">
        <v>951</v>
      </c>
      <c r="J1120">
        <f>VLOOKUP(B1120,自助退!B:G,5,FALSE)</f>
        <v>55</v>
      </c>
      <c r="K1120" t="str">
        <f t="shared" si="17"/>
        <v/>
      </c>
    </row>
    <row r="1121" spans="1:11" ht="13.5" hidden="1" customHeight="1">
      <c r="A1121" s="48">
        <v>42914.754062499997</v>
      </c>
      <c r="B1121" s="43">
        <v>457152</v>
      </c>
      <c r="C1121" s="43" t="s">
        <v>7524</v>
      </c>
      <c r="D1121" s="43" t="s">
        <v>9132</v>
      </c>
      <c r="E1121" s="43" t="s">
        <v>8645</v>
      </c>
      <c r="F1121" s="44">
        <v>-500</v>
      </c>
      <c r="G1121" s="43" t="s">
        <v>949</v>
      </c>
      <c r="H1121" s="43" t="s">
        <v>1361</v>
      </c>
      <c r="I1121" s="43" t="s">
        <v>951</v>
      </c>
      <c r="J1121">
        <f>VLOOKUP(B1121,自助退!B:G,5,FALSE)</f>
        <v>500</v>
      </c>
      <c r="K1121" t="str">
        <f t="shared" si="17"/>
        <v/>
      </c>
    </row>
    <row r="1122" spans="1:11" ht="13.5" hidden="1" customHeight="1">
      <c r="A1122" s="48">
        <v>42914.763923611114</v>
      </c>
      <c r="B1122" s="43">
        <v>457230</v>
      </c>
      <c r="C1122" s="43" t="s">
        <v>7528</v>
      </c>
      <c r="D1122" s="43" t="s">
        <v>9133</v>
      </c>
      <c r="E1122" s="43" t="s">
        <v>8648</v>
      </c>
      <c r="F1122" s="44">
        <v>-100</v>
      </c>
      <c r="G1122" s="43" t="s">
        <v>949</v>
      </c>
      <c r="H1122" s="43" t="s">
        <v>1378</v>
      </c>
      <c r="I1122" s="43" t="s">
        <v>951</v>
      </c>
      <c r="J1122">
        <f>VLOOKUP(B1122,自助退!B:G,5,FALSE)</f>
        <v>100</v>
      </c>
      <c r="K1122" t="str">
        <f t="shared" si="17"/>
        <v/>
      </c>
    </row>
    <row r="1123" spans="1:11" ht="13.5" hidden="1" customHeight="1">
      <c r="A1123" s="48">
        <v>42914.826006944444</v>
      </c>
      <c r="B1123" s="43">
        <v>457367</v>
      </c>
      <c r="C1123" s="43" t="s">
        <v>7532</v>
      </c>
      <c r="D1123" s="43" t="s">
        <v>9134</v>
      </c>
      <c r="E1123" s="43" t="s">
        <v>8651</v>
      </c>
      <c r="F1123" s="44">
        <v>-200</v>
      </c>
      <c r="G1123" s="43" t="s">
        <v>949</v>
      </c>
      <c r="H1123" s="43" t="s">
        <v>1135</v>
      </c>
      <c r="I1123" s="43" t="s">
        <v>951</v>
      </c>
      <c r="J1123">
        <f>VLOOKUP(B1123,自助退!B:G,5,FALSE)</f>
        <v>200</v>
      </c>
      <c r="K1123" t="str">
        <f t="shared" si="17"/>
        <v/>
      </c>
    </row>
    <row r="1124" spans="1:11" ht="13.5" hidden="1" customHeight="1">
      <c r="A1124" s="48">
        <v>42914.826504629629</v>
      </c>
      <c r="B1124" s="43">
        <v>457369</v>
      </c>
      <c r="C1124" s="43" t="s">
        <v>7536</v>
      </c>
      <c r="D1124" s="43" t="s">
        <v>9134</v>
      </c>
      <c r="E1124" s="43" t="s">
        <v>8651</v>
      </c>
      <c r="F1124" s="44">
        <v>-290</v>
      </c>
      <c r="G1124" s="43" t="s">
        <v>949</v>
      </c>
      <c r="H1124" s="43" t="s">
        <v>1135</v>
      </c>
      <c r="I1124" s="43" t="s">
        <v>951</v>
      </c>
      <c r="J1124">
        <f>VLOOKUP(B1124,自助退!B:G,5,FALSE)</f>
        <v>290</v>
      </c>
      <c r="K1124" t="str">
        <f t="shared" si="17"/>
        <v/>
      </c>
    </row>
    <row r="1125" spans="1:11" ht="13.5" hidden="1" customHeight="1">
      <c r="A1125" s="48">
        <v>42914.951064814813</v>
      </c>
      <c r="B1125" s="43">
        <v>457647</v>
      </c>
      <c r="C1125" s="43" t="s">
        <v>7539</v>
      </c>
      <c r="D1125" s="43" t="s">
        <v>9135</v>
      </c>
      <c r="E1125" s="43" t="s">
        <v>8656</v>
      </c>
      <c r="F1125" s="44">
        <v>-2</v>
      </c>
      <c r="G1125" s="43" t="s">
        <v>949</v>
      </c>
      <c r="H1125" s="43" t="s">
        <v>1255</v>
      </c>
      <c r="I1125" s="43" t="s">
        <v>951</v>
      </c>
      <c r="J1125">
        <f>VLOOKUP(B1125,自助退!B:G,5,FALSE)</f>
        <v>2</v>
      </c>
      <c r="K1125" t="str">
        <f t="shared" si="17"/>
        <v/>
      </c>
    </row>
    <row r="1126" spans="1:11" ht="13.5" hidden="1" customHeight="1">
      <c r="A1126" s="48">
        <v>42915.35601851852</v>
      </c>
      <c r="B1126" s="43">
        <v>459647</v>
      </c>
      <c r="C1126" s="43" t="s">
        <v>9136</v>
      </c>
      <c r="D1126" s="43" t="s">
        <v>9137</v>
      </c>
      <c r="E1126" s="43" t="s">
        <v>8659</v>
      </c>
      <c r="F1126" s="44">
        <v>-20</v>
      </c>
      <c r="G1126" s="43" t="s">
        <v>949</v>
      </c>
      <c r="H1126" s="43" t="s">
        <v>1104</v>
      </c>
      <c r="I1126" s="43" t="s">
        <v>951</v>
      </c>
      <c r="J1126">
        <f>VLOOKUP(B1126,自助退!B:G,5,FALSE)</f>
        <v>20</v>
      </c>
      <c r="K1126" t="str">
        <f t="shared" si="17"/>
        <v/>
      </c>
    </row>
    <row r="1127" spans="1:11" ht="13.5" hidden="1" customHeight="1">
      <c r="A1127" s="48">
        <v>42915.369074074071</v>
      </c>
      <c r="B1127" s="43">
        <v>460693</v>
      </c>
      <c r="C1127" s="43" t="s">
        <v>9138</v>
      </c>
      <c r="D1127" s="43" t="s">
        <v>9139</v>
      </c>
      <c r="E1127" s="43" t="s">
        <v>8662</v>
      </c>
      <c r="F1127" s="44">
        <v>-104</v>
      </c>
      <c r="G1127" s="43" t="s">
        <v>949</v>
      </c>
      <c r="H1127" s="43" t="s">
        <v>1502</v>
      </c>
      <c r="I1127" s="43" t="s">
        <v>951</v>
      </c>
      <c r="J1127">
        <f>VLOOKUP(B1127,自助退!B:G,5,FALSE)</f>
        <v>104</v>
      </c>
      <c r="K1127" t="str">
        <f t="shared" si="17"/>
        <v/>
      </c>
    </row>
    <row r="1128" spans="1:11" ht="13.5" hidden="1" customHeight="1">
      <c r="A1128" s="48">
        <v>42915.393865740742</v>
      </c>
      <c r="B1128" s="43">
        <v>462681</v>
      </c>
      <c r="C1128" s="43" t="s">
        <v>9140</v>
      </c>
      <c r="D1128" s="43" t="s">
        <v>9049</v>
      </c>
      <c r="E1128" s="43" t="s">
        <v>2732</v>
      </c>
      <c r="F1128" s="44">
        <v>-138</v>
      </c>
      <c r="G1128" s="43" t="s">
        <v>949</v>
      </c>
      <c r="H1128" s="43" t="s">
        <v>2964</v>
      </c>
      <c r="I1128" s="43" t="s">
        <v>951</v>
      </c>
      <c r="J1128">
        <f>VLOOKUP(B1128,自助退!B:G,5,FALSE)</f>
        <v>138</v>
      </c>
      <c r="K1128" t="str">
        <f t="shared" si="17"/>
        <v/>
      </c>
    </row>
    <row r="1129" spans="1:11" ht="13.5" hidden="1" customHeight="1">
      <c r="A1129" s="48">
        <v>42915.413564814815</v>
      </c>
      <c r="B1129" s="43">
        <v>464205</v>
      </c>
      <c r="C1129" s="43" t="s">
        <v>9141</v>
      </c>
      <c r="D1129" s="43" t="s">
        <v>9142</v>
      </c>
      <c r="E1129" s="43" t="s">
        <v>8667</v>
      </c>
      <c r="F1129" s="44">
        <v>-44</v>
      </c>
      <c r="G1129" s="43" t="s">
        <v>949</v>
      </c>
      <c r="H1129" s="43" t="s">
        <v>1502</v>
      </c>
      <c r="I1129" s="43" t="s">
        <v>951</v>
      </c>
      <c r="J1129">
        <f>VLOOKUP(B1129,自助退!B:G,5,FALSE)</f>
        <v>44</v>
      </c>
      <c r="K1129" t="str">
        <f t="shared" si="17"/>
        <v/>
      </c>
    </row>
    <row r="1130" spans="1:11" ht="13.5" hidden="1" customHeight="1">
      <c r="A1130" s="48">
        <v>42915.41369212963</v>
      </c>
      <c r="B1130" s="43">
        <v>464211</v>
      </c>
      <c r="C1130" s="43" t="s">
        <v>9143</v>
      </c>
      <c r="D1130" s="43" t="s">
        <v>9144</v>
      </c>
      <c r="E1130" s="43" t="s">
        <v>8670</v>
      </c>
      <c r="F1130" s="44">
        <v>-500</v>
      </c>
      <c r="G1130" s="43" t="s">
        <v>949</v>
      </c>
      <c r="H1130" s="43" t="s">
        <v>1069</v>
      </c>
      <c r="I1130" s="43" t="s">
        <v>951</v>
      </c>
      <c r="J1130">
        <f>VLOOKUP(B1130,自助退!B:G,5,FALSE)</f>
        <v>500</v>
      </c>
      <c r="K1130" t="str">
        <f t="shared" si="17"/>
        <v/>
      </c>
    </row>
    <row r="1131" spans="1:11" ht="13.5" hidden="1" customHeight="1">
      <c r="A1131" s="48">
        <v>42915.41684027778</v>
      </c>
      <c r="B1131" s="43">
        <v>464462</v>
      </c>
      <c r="C1131" s="43" t="s">
        <v>9145</v>
      </c>
      <c r="D1131" s="43" t="s">
        <v>9146</v>
      </c>
      <c r="E1131" s="43" t="s">
        <v>8673</v>
      </c>
      <c r="F1131" s="44">
        <v>-480</v>
      </c>
      <c r="G1131" s="43" t="s">
        <v>949</v>
      </c>
      <c r="H1131" s="43" t="s">
        <v>1049</v>
      </c>
      <c r="I1131" s="43" t="s">
        <v>951</v>
      </c>
      <c r="J1131">
        <f>VLOOKUP(B1131,自助退!B:G,5,FALSE)</f>
        <v>480</v>
      </c>
      <c r="K1131" t="str">
        <f t="shared" si="17"/>
        <v/>
      </c>
    </row>
    <row r="1132" spans="1:11" ht="13.5" hidden="1" customHeight="1">
      <c r="A1132" s="48">
        <v>42915.427847222221</v>
      </c>
      <c r="B1132" s="43">
        <v>465306</v>
      </c>
      <c r="C1132" s="43" t="s">
        <v>9147</v>
      </c>
      <c r="D1132" s="43" t="s">
        <v>9148</v>
      </c>
      <c r="E1132" s="43" t="s">
        <v>8676</v>
      </c>
      <c r="F1132" s="44">
        <v>-75</v>
      </c>
      <c r="G1132" s="43" t="s">
        <v>949</v>
      </c>
      <c r="H1132" s="43" t="s">
        <v>1392</v>
      </c>
      <c r="I1132" s="43" t="s">
        <v>951</v>
      </c>
      <c r="J1132">
        <f>VLOOKUP(B1132,自助退!B:G,5,FALSE)</f>
        <v>75</v>
      </c>
      <c r="K1132" t="str">
        <f t="shared" si="17"/>
        <v/>
      </c>
    </row>
    <row r="1133" spans="1:11" ht="13.5" hidden="1" customHeight="1">
      <c r="A1133" s="48">
        <v>42915.428043981483</v>
      </c>
      <c r="B1133" s="43">
        <v>465321</v>
      </c>
      <c r="C1133" s="43" t="s">
        <v>9149</v>
      </c>
      <c r="D1133" s="43" t="s">
        <v>9148</v>
      </c>
      <c r="E1133" s="43" t="s">
        <v>8676</v>
      </c>
      <c r="F1133" s="44">
        <v>-10</v>
      </c>
      <c r="G1133" s="43" t="s">
        <v>949</v>
      </c>
      <c r="H1133" s="43" t="s">
        <v>1392</v>
      </c>
      <c r="I1133" s="43" t="s">
        <v>951</v>
      </c>
      <c r="J1133">
        <f>VLOOKUP(B1133,自助退!B:G,5,FALSE)</f>
        <v>10</v>
      </c>
      <c r="K1133" t="str">
        <f t="shared" si="17"/>
        <v/>
      </c>
    </row>
    <row r="1134" spans="1:11" ht="13.5" hidden="1" customHeight="1">
      <c r="A1134" s="48">
        <v>42915.428414351853</v>
      </c>
      <c r="B1134" s="43">
        <v>465348</v>
      </c>
      <c r="C1134" s="43" t="s">
        <v>9150</v>
      </c>
      <c r="D1134" s="43" t="s">
        <v>9151</v>
      </c>
      <c r="E1134" s="43" t="s">
        <v>8681</v>
      </c>
      <c r="F1134" s="44">
        <v>-85</v>
      </c>
      <c r="G1134" s="43" t="s">
        <v>949</v>
      </c>
      <c r="H1134" s="43" t="s">
        <v>1392</v>
      </c>
      <c r="I1134" s="43" t="s">
        <v>951</v>
      </c>
      <c r="J1134">
        <f>VLOOKUP(B1134,自助退!B:G,5,FALSE)</f>
        <v>85</v>
      </c>
      <c r="K1134" t="str">
        <f t="shared" si="17"/>
        <v/>
      </c>
    </row>
    <row r="1135" spans="1:11" ht="13.5" hidden="1" customHeight="1">
      <c r="A1135" s="48">
        <v>42915.433854166666</v>
      </c>
      <c r="B1135" s="43">
        <v>465756</v>
      </c>
      <c r="C1135" s="43" t="s">
        <v>9152</v>
      </c>
      <c r="D1135" s="43" t="s">
        <v>9153</v>
      </c>
      <c r="E1135" s="43" t="s">
        <v>8684</v>
      </c>
      <c r="F1135" s="44">
        <v>-194</v>
      </c>
      <c r="G1135" s="43" t="s">
        <v>949</v>
      </c>
      <c r="H1135" s="43" t="s">
        <v>2964</v>
      </c>
      <c r="I1135" s="43" t="s">
        <v>951</v>
      </c>
      <c r="J1135">
        <f>VLOOKUP(B1135,自助退!B:G,5,FALSE)</f>
        <v>194</v>
      </c>
      <c r="K1135" t="str">
        <f t="shared" si="17"/>
        <v/>
      </c>
    </row>
    <row r="1136" spans="1:11" ht="13.5" hidden="1" customHeight="1">
      <c r="A1136" s="48">
        <v>42915.435902777775</v>
      </c>
      <c r="B1136" s="43">
        <v>465920</v>
      </c>
      <c r="C1136" s="43" t="s">
        <v>9154</v>
      </c>
      <c r="D1136" s="43" t="s">
        <v>9155</v>
      </c>
      <c r="E1136" s="43" t="s">
        <v>8687</v>
      </c>
      <c r="F1136" s="44">
        <v>-2</v>
      </c>
      <c r="G1136" s="43" t="s">
        <v>949</v>
      </c>
      <c r="H1136" s="43" t="s">
        <v>1094</v>
      </c>
      <c r="I1136" s="43" t="s">
        <v>951</v>
      </c>
      <c r="J1136">
        <f>VLOOKUP(B1136,自助退!B:G,5,FALSE)</f>
        <v>2</v>
      </c>
      <c r="K1136" t="str">
        <f t="shared" si="17"/>
        <v/>
      </c>
    </row>
    <row r="1137" spans="1:11" ht="13.5" hidden="1" customHeight="1">
      <c r="A1137" s="48">
        <v>42915.439074074071</v>
      </c>
      <c r="B1137" s="43">
        <v>466162</v>
      </c>
      <c r="C1137" s="43" t="s">
        <v>9156</v>
      </c>
      <c r="D1137" s="43" t="s">
        <v>9157</v>
      </c>
      <c r="E1137" s="43" t="s">
        <v>8690</v>
      </c>
      <c r="F1137" s="44">
        <v>-4</v>
      </c>
      <c r="G1137" s="43" t="s">
        <v>949</v>
      </c>
      <c r="H1137" s="43" t="s">
        <v>994</v>
      </c>
      <c r="I1137" s="43" t="s">
        <v>951</v>
      </c>
      <c r="J1137">
        <f>VLOOKUP(B1137,自助退!B:G,5,FALSE)</f>
        <v>4</v>
      </c>
      <c r="K1137" t="str">
        <f t="shared" si="17"/>
        <v/>
      </c>
    </row>
    <row r="1138" spans="1:11" ht="13.5" hidden="1" customHeight="1">
      <c r="A1138" s="48">
        <v>42915.44321759259</v>
      </c>
      <c r="B1138" s="43">
        <v>466449</v>
      </c>
      <c r="C1138" s="43" t="s">
        <v>9158</v>
      </c>
      <c r="D1138" s="43" t="s">
        <v>9159</v>
      </c>
      <c r="E1138" s="43" t="s">
        <v>8693</v>
      </c>
      <c r="F1138" s="44">
        <v>-482</v>
      </c>
      <c r="G1138" s="43" t="s">
        <v>949</v>
      </c>
      <c r="H1138" s="43" t="s">
        <v>1135</v>
      </c>
      <c r="I1138" s="43" t="s">
        <v>951</v>
      </c>
      <c r="J1138">
        <f>VLOOKUP(B1138,自助退!B:G,5,FALSE)</f>
        <v>482</v>
      </c>
      <c r="K1138" t="str">
        <f t="shared" si="17"/>
        <v/>
      </c>
    </row>
    <row r="1139" spans="1:11" ht="13.5" hidden="1" customHeight="1">
      <c r="A1139" s="48">
        <v>42915.454895833333</v>
      </c>
      <c r="B1139" s="43">
        <v>467130</v>
      </c>
      <c r="C1139" s="43" t="s">
        <v>9160</v>
      </c>
      <c r="D1139" s="43" t="s">
        <v>9161</v>
      </c>
      <c r="E1139" s="43" t="s">
        <v>8696</v>
      </c>
      <c r="F1139" s="44">
        <v>-50</v>
      </c>
      <c r="G1139" s="43" t="s">
        <v>949</v>
      </c>
      <c r="H1139" s="43" t="s">
        <v>1301</v>
      </c>
      <c r="I1139" s="43" t="s">
        <v>951</v>
      </c>
      <c r="J1139">
        <f>VLOOKUP(B1139,自助退!B:G,5,FALSE)</f>
        <v>50</v>
      </c>
      <c r="K1139" t="str">
        <f t="shared" si="17"/>
        <v/>
      </c>
    </row>
    <row r="1140" spans="1:11" ht="13.5" hidden="1" customHeight="1">
      <c r="A1140" s="48">
        <v>42915.455069444448</v>
      </c>
      <c r="B1140" s="43">
        <v>467142</v>
      </c>
      <c r="C1140" s="43" t="s">
        <v>9162</v>
      </c>
      <c r="D1140" s="43" t="s">
        <v>9161</v>
      </c>
      <c r="E1140" s="43" t="s">
        <v>8696</v>
      </c>
      <c r="F1140" s="44">
        <v>-500</v>
      </c>
      <c r="G1140" s="43" t="s">
        <v>949</v>
      </c>
      <c r="H1140" s="43" t="s">
        <v>1301</v>
      </c>
      <c r="I1140" s="43" t="s">
        <v>951</v>
      </c>
      <c r="J1140">
        <f>VLOOKUP(B1140,自助退!B:G,5,FALSE)</f>
        <v>500</v>
      </c>
      <c r="K1140" t="str">
        <f t="shared" si="17"/>
        <v/>
      </c>
    </row>
    <row r="1141" spans="1:11" ht="13.5" hidden="1" customHeight="1">
      <c r="A1141" s="48">
        <v>42915.455439814818</v>
      </c>
      <c r="B1141" s="43">
        <v>467170</v>
      </c>
      <c r="C1141" s="43" t="s">
        <v>9163</v>
      </c>
      <c r="D1141" s="43" t="s">
        <v>9161</v>
      </c>
      <c r="E1141" s="43" t="s">
        <v>8696</v>
      </c>
      <c r="F1141" s="44">
        <v>-338</v>
      </c>
      <c r="G1141" s="43" t="s">
        <v>949</v>
      </c>
      <c r="H1141" s="43" t="s">
        <v>1301</v>
      </c>
      <c r="I1141" s="43" t="s">
        <v>951</v>
      </c>
      <c r="J1141">
        <f>VLOOKUP(B1141,自助退!B:G,5,FALSE)</f>
        <v>338</v>
      </c>
      <c r="K1141" t="str">
        <f t="shared" si="17"/>
        <v/>
      </c>
    </row>
    <row r="1142" spans="1:11" ht="13.5" hidden="1" customHeight="1">
      <c r="A1142" s="48">
        <v>42915.462233796294</v>
      </c>
      <c r="B1142" s="43">
        <v>467629</v>
      </c>
      <c r="C1142" s="43" t="s">
        <v>9164</v>
      </c>
      <c r="D1142" s="43" t="s">
        <v>9165</v>
      </c>
      <c r="E1142" s="43" t="s">
        <v>2768</v>
      </c>
      <c r="F1142" s="44">
        <v>-100</v>
      </c>
      <c r="G1142" s="43" t="s">
        <v>949</v>
      </c>
      <c r="H1142" s="43" t="s">
        <v>1604</v>
      </c>
      <c r="I1142" s="43" t="s">
        <v>951</v>
      </c>
      <c r="J1142">
        <f>VLOOKUP(B1142,自助退!B:G,5,FALSE)</f>
        <v>100</v>
      </c>
      <c r="K1142" t="str">
        <f t="shared" ref="K1142:K1183" si="18">IF(J1142=F1142*-1,"",1)</f>
        <v/>
      </c>
    </row>
    <row r="1143" spans="1:11" ht="13.5" hidden="1" customHeight="1">
      <c r="A1143" s="48">
        <v>42915.463310185187</v>
      </c>
      <c r="B1143" s="43">
        <v>467695</v>
      </c>
      <c r="C1143" s="43" t="s">
        <v>9166</v>
      </c>
      <c r="D1143" s="43" t="s">
        <v>9167</v>
      </c>
      <c r="E1143" s="43" t="s">
        <v>8705</v>
      </c>
      <c r="F1143" s="44">
        <v>-724</v>
      </c>
      <c r="G1143" s="43" t="s">
        <v>949</v>
      </c>
      <c r="H1143" s="43" t="s">
        <v>1034</v>
      </c>
      <c r="I1143" s="43" t="s">
        <v>951</v>
      </c>
      <c r="J1143">
        <f>VLOOKUP(B1143,自助退!B:G,5,FALSE)</f>
        <v>724</v>
      </c>
      <c r="K1143" t="str">
        <f t="shared" si="18"/>
        <v/>
      </c>
    </row>
    <row r="1144" spans="1:11" ht="13.5" hidden="1" customHeight="1">
      <c r="A1144" s="48">
        <v>42915.467013888891</v>
      </c>
      <c r="B1144" s="43">
        <v>467932</v>
      </c>
      <c r="C1144" s="43" t="s">
        <v>9168</v>
      </c>
      <c r="D1144" s="43" t="s">
        <v>9169</v>
      </c>
      <c r="E1144" s="43" t="s">
        <v>8708</v>
      </c>
      <c r="F1144" s="44">
        <v>-8</v>
      </c>
      <c r="G1144" s="43" t="s">
        <v>949</v>
      </c>
      <c r="H1144" s="43" t="s">
        <v>960</v>
      </c>
      <c r="I1144" s="43" t="s">
        <v>951</v>
      </c>
      <c r="J1144">
        <f>VLOOKUP(B1144,自助退!B:G,5,FALSE)</f>
        <v>8</v>
      </c>
      <c r="K1144" t="str">
        <f t="shared" si="18"/>
        <v/>
      </c>
    </row>
    <row r="1145" spans="1:11" ht="13.5" hidden="1" customHeight="1">
      <c r="A1145" s="48">
        <v>42915.472754629627</v>
      </c>
      <c r="B1145" s="43">
        <v>468258</v>
      </c>
      <c r="C1145" s="43" t="s">
        <v>9170</v>
      </c>
      <c r="D1145" s="43" t="s">
        <v>9171</v>
      </c>
      <c r="E1145" s="43" t="s">
        <v>8711</v>
      </c>
      <c r="F1145" s="44">
        <v>-20</v>
      </c>
      <c r="G1145" s="43" t="s">
        <v>949</v>
      </c>
      <c r="H1145" s="43" t="s">
        <v>1053</v>
      </c>
      <c r="I1145" s="43" t="s">
        <v>951</v>
      </c>
      <c r="J1145">
        <f>VLOOKUP(B1145,自助退!B:G,5,FALSE)</f>
        <v>20</v>
      </c>
      <c r="K1145" t="str">
        <f t="shared" si="18"/>
        <v/>
      </c>
    </row>
    <row r="1146" spans="1:11" ht="13.5" hidden="1" customHeight="1">
      <c r="A1146" s="48">
        <v>42915.478113425925</v>
      </c>
      <c r="B1146" s="43">
        <v>468522</v>
      </c>
      <c r="C1146" s="43" t="s">
        <v>9172</v>
      </c>
      <c r="D1146" s="43" t="s">
        <v>9173</v>
      </c>
      <c r="E1146" s="43" t="s">
        <v>8714</v>
      </c>
      <c r="F1146" s="44">
        <v>-497</v>
      </c>
      <c r="G1146" s="43" t="s">
        <v>949</v>
      </c>
      <c r="H1146" s="43" t="s">
        <v>1127</v>
      </c>
      <c r="I1146" s="43" t="s">
        <v>951</v>
      </c>
      <c r="J1146">
        <f>VLOOKUP(B1146,自助退!B:G,5,FALSE)</f>
        <v>497</v>
      </c>
      <c r="K1146" t="str">
        <f t="shared" si="18"/>
        <v/>
      </c>
    </row>
    <row r="1147" spans="1:11" ht="13.5" hidden="1" customHeight="1">
      <c r="A1147" s="48">
        <v>42915.478958333333</v>
      </c>
      <c r="B1147" s="43">
        <v>468567</v>
      </c>
      <c r="C1147" s="43" t="s">
        <v>9174</v>
      </c>
      <c r="D1147" s="43" t="s">
        <v>9175</v>
      </c>
      <c r="E1147" s="43" t="s">
        <v>8717</v>
      </c>
      <c r="F1147" s="44">
        <v>-264</v>
      </c>
      <c r="G1147" s="43" t="s">
        <v>949</v>
      </c>
      <c r="H1147" s="43" t="s">
        <v>1010</v>
      </c>
      <c r="I1147" s="43" t="s">
        <v>951</v>
      </c>
      <c r="J1147">
        <f>VLOOKUP(B1147,自助退!B:G,5,FALSE)</f>
        <v>264</v>
      </c>
      <c r="K1147" t="str">
        <f t="shared" si="18"/>
        <v/>
      </c>
    </row>
    <row r="1148" spans="1:11" ht="13.5" hidden="1" customHeight="1">
      <c r="A1148" s="48">
        <v>42915.487337962964</v>
      </c>
      <c r="B1148" s="43">
        <v>468975</v>
      </c>
      <c r="C1148" s="43" t="s">
        <v>9176</v>
      </c>
      <c r="D1148" s="43" t="s">
        <v>8720</v>
      </c>
      <c r="E1148" s="43" t="s">
        <v>3618</v>
      </c>
      <c r="F1148" s="44">
        <v>-520</v>
      </c>
      <c r="G1148" s="43" t="s">
        <v>949</v>
      </c>
      <c r="H1148" s="43" t="s">
        <v>1104</v>
      </c>
      <c r="I1148" s="43" t="s">
        <v>951</v>
      </c>
      <c r="J1148">
        <f>VLOOKUP(B1148,自助退!B:G,5,FALSE)</f>
        <v>520</v>
      </c>
      <c r="K1148" t="str">
        <f t="shared" si="18"/>
        <v/>
      </c>
    </row>
    <row r="1149" spans="1:11" ht="13.5" hidden="1" customHeight="1">
      <c r="A1149" s="48">
        <v>42915.518414351849</v>
      </c>
      <c r="B1149" s="43">
        <v>469790</v>
      </c>
      <c r="C1149" s="43" t="s">
        <v>9177</v>
      </c>
      <c r="D1149" s="43" t="s">
        <v>8723</v>
      </c>
      <c r="E1149" s="43" t="s">
        <v>8724</v>
      </c>
      <c r="F1149" s="44">
        <v>-200</v>
      </c>
      <c r="G1149" s="43" t="s">
        <v>949</v>
      </c>
      <c r="H1149" s="43" t="s">
        <v>1049</v>
      </c>
      <c r="I1149" s="43" t="s">
        <v>951</v>
      </c>
      <c r="J1149">
        <f>VLOOKUP(B1149,自助退!B:G,5,FALSE)</f>
        <v>200</v>
      </c>
      <c r="K1149" t="str">
        <f t="shared" si="18"/>
        <v/>
      </c>
    </row>
    <row r="1150" spans="1:11" ht="13.5" hidden="1" customHeight="1">
      <c r="A1150" s="48">
        <v>42915.51866898148</v>
      </c>
      <c r="B1150" s="43">
        <v>469794</v>
      </c>
      <c r="C1150" s="43" t="s">
        <v>9178</v>
      </c>
      <c r="D1150" s="43" t="s">
        <v>8723</v>
      </c>
      <c r="E1150" s="43" t="s">
        <v>8724</v>
      </c>
      <c r="F1150" s="44">
        <v>-996</v>
      </c>
      <c r="G1150" s="43" t="s">
        <v>949</v>
      </c>
      <c r="H1150" s="43" t="s">
        <v>1049</v>
      </c>
      <c r="I1150" s="43" t="s">
        <v>951</v>
      </c>
      <c r="J1150">
        <f>VLOOKUP(B1150,自助退!B:G,5,FALSE)</f>
        <v>996</v>
      </c>
      <c r="K1150" t="str">
        <f t="shared" si="18"/>
        <v/>
      </c>
    </row>
    <row r="1151" spans="1:11" ht="13.5" hidden="1" customHeight="1">
      <c r="A1151" s="48">
        <v>42915.564189814817</v>
      </c>
      <c r="B1151" s="43">
        <v>470117</v>
      </c>
      <c r="C1151" s="43" t="s">
        <v>9179</v>
      </c>
      <c r="D1151" s="43" t="s">
        <v>9180</v>
      </c>
      <c r="E1151" s="43" t="s">
        <v>8729</v>
      </c>
      <c r="F1151" s="44">
        <v>-546</v>
      </c>
      <c r="G1151" s="43" t="s">
        <v>949</v>
      </c>
      <c r="H1151" s="43" t="s">
        <v>1038</v>
      </c>
      <c r="I1151" s="43" t="s">
        <v>951</v>
      </c>
      <c r="J1151">
        <f>VLOOKUP(B1151,自助退!B:G,5,FALSE)</f>
        <v>546</v>
      </c>
      <c r="K1151" t="str">
        <f t="shared" si="18"/>
        <v/>
      </c>
    </row>
    <row r="1152" spans="1:11" ht="13.5" hidden="1" customHeight="1">
      <c r="A1152" s="48">
        <v>42915.584629629629</v>
      </c>
      <c r="B1152" s="43">
        <v>470381</v>
      </c>
      <c r="C1152" s="43" t="s">
        <v>9181</v>
      </c>
      <c r="D1152" s="43" t="s">
        <v>9182</v>
      </c>
      <c r="E1152" s="43" t="s">
        <v>8732</v>
      </c>
      <c r="F1152" s="44">
        <v>-500</v>
      </c>
      <c r="G1152" s="43" t="s">
        <v>949</v>
      </c>
      <c r="H1152" s="43" t="s">
        <v>1108</v>
      </c>
      <c r="I1152" s="43" t="s">
        <v>951</v>
      </c>
      <c r="J1152">
        <f>VLOOKUP(B1152,自助退!B:G,5,FALSE)</f>
        <v>500</v>
      </c>
      <c r="K1152" t="str">
        <f t="shared" si="18"/>
        <v/>
      </c>
    </row>
    <row r="1153" spans="1:11" ht="13.5" hidden="1" customHeight="1">
      <c r="A1153" s="48">
        <v>42915.596759259257</v>
      </c>
      <c r="B1153" s="43">
        <v>470802</v>
      </c>
      <c r="C1153" s="43" t="s">
        <v>9183</v>
      </c>
      <c r="D1153" s="43" t="s">
        <v>9184</v>
      </c>
      <c r="E1153" s="43" t="s">
        <v>8735</v>
      </c>
      <c r="F1153" s="44">
        <v>-500</v>
      </c>
      <c r="G1153" s="43" t="s">
        <v>949</v>
      </c>
      <c r="H1153" s="43" t="s">
        <v>983</v>
      </c>
      <c r="I1153" s="43" t="s">
        <v>951</v>
      </c>
      <c r="J1153">
        <f>VLOOKUP(B1153,自助退!B:G,5,FALSE)</f>
        <v>500</v>
      </c>
      <c r="K1153" t="str">
        <f t="shared" si="18"/>
        <v/>
      </c>
    </row>
    <row r="1154" spans="1:11" ht="13.5" hidden="1" customHeight="1">
      <c r="A1154" s="48">
        <v>42915.603310185186</v>
      </c>
      <c r="B1154" s="43">
        <v>471154</v>
      </c>
      <c r="C1154" s="43" t="s">
        <v>9185</v>
      </c>
      <c r="D1154" s="43" t="s">
        <v>9186</v>
      </c>
      <c r="E1154" s="43" t="s">
        <v>8738</v>
      </c>
      <c r="F1154" s="44">
        <v>-200</v>
      </c>
      <c r="G1154" s="43" t="s">
        <v>949</v>
      </c>
      <c r="H1154" s="43" t="s">
        <v>1459</v>
      </c>
      <c r="I1154" s="43" t="s">
        <v>951</v>
      </c>
      <c r="J1154">
        <f>VLOOKUP(B1154,自助退!B:G,5,FALSE)</f>
        <v>200</v>
      </c>
      <c r="K1154" t="str">
        <f t="shared" si="18"/>
        <v/>
      </c>
    </row>
    <row r="1155" spans="1:11" ht="13.5" hidden="1" customHeight="1">
      <c r="A1155" s="48">
        <v>42915.626076388886</v>
      </c>
      <c r="B1155" s="43">
        <v>472358</v>
      </c>
      <c r="C1155" s="43" t="s">
        <v>9187</v>
      </c>
      <c r="D1155" s="43" t="s">
        <v>9188</v>
      </c>
      <c r="E1155" s="43" t="s">
        <v>8741</v>
      </c>
      <c r="F1155" s="44">
        <v>-20</v>
      </c>
      <c r="G1155" s="43" t="s">
        <v>949</v>
      </c>
      <c r="H1155" s="43" t="s">
        <v>1074</v>
      </c>
      <c r="I1155" s="43" t="s">
        <v>951</v>
      </c>
      <c r="J1155">
        <f>VLOOKUP(B1155,自助退!B:G,5,FALSE)</f>
        <v>20</v>
      </c>
      <c r="K1155" t="str">
        <f t="shared" si="18"/>
        <v/>
      </c>
    </row>
    <row r="1156" spans="1:11" ht="13.5" hidden="1" customHeight="1">
      <c r="A1156" s="48">
        <v>42915.64943287037</v>
      </c>
      <c r="B1156" s="43">
        <v>473599</v>
      </c>
      <c r="C1156" s="43" t="s">
        <v>9189</v>
      </c>
      <c r="D1156" s="43" t="s">
        <v>9190</v>
      </c>
      <c r="E1156" s="43" t="s">
        <v>8744</v>
      </c>
      <c r="F1156" s="44">
        <v>-80</v>
      </c>
      <c r="G1156" s="43" t="s">
        <v>949</v>
      </c>
      <c r="H1156" s="43" t="s">
        <v>1049</v>
      </c>
      <c r="I1156" s="43" t="s">
        <v>951</v>
      </c>
      <c r="J1156">
        <f>VLOOKUP(B1156,自助退!B:G,5,FALSE)</f>
        <v>80</v>
      </c>
      <c r="K1156" t="str">
        <f t="shared" si="18"/>
        <v/>
      </c>
    </row>
    <row r="1157" spans="1:11" ht="13.5" hidden="1" customHeight="1">
      <c r="A1157" s="48">
        <v>42915.65320601852</v>
      </c>
      <c r="B1157" s="43">
        <v>473790</v>
      </c>
      <c r="C1157" s="43" t="s">
        <v>9191</v>
      </c>
      <c r="D1157" s="43" t="s">
        <v>9192</v>
      </c>
      <c r="E1157" s="43" t="s">
        <v>8747</v>
      </c>
      <c r="F1157" s="44">
        <v>-192</v>
      </c>
      <c r="G1157" s="43" t="s">
        <v>949</v>
      </c>
      <c r="H1157" s="43" t="s">
        <v>1069</v>
      </c>
      <c r="I1157" s="43" t="s">
        <v>951</v>
      </c>
      <c r="J1157">
        <f>VLOOKUP(B1157,自助退!B:G,5,FALSE)</f>
        <v>192</v>
      </c>
      <c r="K1157" t="str">
        <f t="shared" si="18"/>
        <v/>
      </c>
    </row>
    <row r="1158" spans="1:11" ht="13.5" hidden="1" customHeight="1">
      <c r="A1158" s="48">
        <v>42915.656192129631</v>
      </c>
      <c r="B1158" s="43">
        <v>473941</v>
      </c>
      <c r="C1158" s="43" t="s">
        <v>9193</v>
      </c>
      <c r="D1158" s="43" t="s">
        <v>9194</v>
      </c>
      <c r="E1158" s="43" t="s">
        <v>8750</v>
      </c>
      <c r="F1158" s="44">
        <v>-900</v>
      </c>
      <c r="G1158" s="43" t="s">
        <v>949</v>
      </c>
      <c r="H1158" s="43" t="s">
        <v>1392</v>
      </c>
      <c r="I1158" s="43" t="s">
        <v>951</v>
      </c>
      <c r="J1158">
        <f>VLOOKUP(B1158,自助退!B:G,5,FALSE)</f>
        <v>900</v>
      </c>
      <c r="K1158" t="str">
        <f t="shared" si="18"/>
        <v/>
      </c>
    </row>
    <row r="1159" spans="1:11" ht="13.5" hidden="1" customHeight="1">
      <c r="A1159" s="48">
        <v>42915.663321759261</v>
      </c>
      <c r="B1159" s="43">
        <v>474284</v>
      </c>
      <c r="C1159" s="43" t="s">
        <v>9195</v>
      </c>
      <c r="D1159" s="43" t="s">
        <v>9196</v>
      </c>
      <c r="E1159" s="43" t="s">
        <v>8753</v>
      </c>
      <c r="F1159" s="44">
        <v>-59</v>
      </c>
      <c r="G1159" s="43" t="s">
        <v>949</v>
      </c>
      <c r="H1159" s="43" t="s">
        <v>960</v>
      </c>
      <c r="I1159" s="43" t="s">
        <v>951</v>
      </c>
      <c r="J1159">
        <f>VLOOKUP(B1159,自助退!B:G,5,FALSE)</f>
        <v>59</v>
      </c>
      <c r="K1159" t="str">
        <f t="shared" si="18"/>
        <v/>
      </c>
    </row>
    <row r="1160" spans="1:11" ht="13.5" hidden="1" customHeight="1">
      <c r="A1160" s="48">
        <v>42915.670671296299</v>
      </c>
      <c r="B1160" s="43">
        <v>474626</v>
      </c>
      <c r="C1160" s="43" t="s">
        <v>9197</v>
      </c>
      <c r="D1160" s="43" t="s">
        <v>9198</v>
      </c>
      <c r="E1160" s="43" t="s">
        <v>8756</v>
      </c>
      <c r="F1160" s="44">
        <v>-142</v>
      </c>
      <c r="G1160" s="43" t="s">
        <v>949</v>
      </c>
      <c r="H1160" s="43" t="s">
        <v>983</v>
      </c>
      <c r="I1160" s="43" t="s">
        <v>951</v>
      </c>
      <c r="J1160">
        <f>VLOOKUP(B1160,自助退!B:G,5,FALSE)</f>
        <v>142</v>
      </c>
      <c r="K1160" t="str">
        <f t="shared" si="18"/>
        <v/>
      </c>
    </row>
    <row r="1161" spans="1:11" ht="13.5" hidden="1" customHeight="1">
      <c r="A1161" s="48">
        <v>42915.672013888892</v>
      </c>
      <c r="B1161" s="43">
        <v>474672</v>
      </c>
      <c r="C1161" s="43" t="s">
        <v>9199</v>
      </c>
      <c r="D1161" s="43" t="s">
        <v>9200</v>
      </c>
      <c r="E1161" s="43" t="s">
        <v>8759</v>
      </c>
      <c r="F1161" s="44">
        <v>-740</v>
      </c>
      <c r="G1161" s="43" t="s">
        <v>949</v>
      </c>
      <c r="H1161" s="43" t="s">
        <v>1127</v>
      </c>
      <c r="I1161" s="43" t="s">
        <v>951</v>
      </c>
      <c r="J1161">
        <f>VLOOKUP(B1161,自助退!B:G,5,FALSE)</f>
        <v>740</v>
      </c>
      <c r="K1161" t="str">
        <f t="shared" si="18"/>
        <v/>
      </c>
    </row>
    <row r="1162" spans="1:11" ht="13.5" hidden="1" customHeight="1">
      <c r="A1162" s="48">
        <v>42915.676874999997</v>
      </c>
      <c r="B1162" s="43">
        <v>474875</v>
      </c>
      <c r="C1162" s="43" t="s">
        <v>9201</v>
      </c>
      <c r="D1162" s="43" t="s">
        <v>9202</v>
      </c>
      <c r="E1162" s="43" t="s">
        <v>8762</v>
      </c>
      <c r="F1162" s="44">
        <v>-322</v>
      </c>
      <c r="G1162" s="43" t="s">
        <v>949</v>
      </c>
      <c r="H1162" s="43" t="s">
        <v>1094</v>
      </c>
      <c r="I1162" s="43" t="s">
        <v>951</v>
      </c>
      <c r="J1162">
        <f>VLOOKUP(B1162,自助退!B:G,5,FALSE)</f>
        <v>322</v>
      </c>
      <c r="K1162" t="str">
        <f t="shared" si="18"/>
        <v/>
      </c>
    </row>
    <row r="1163" spans="1:11" ht="13.5" hidden="1" customHeight="1">
      <c r="A1163" s="48">
        <v>42915.677881944444</v>
      </c>
      <c r="B1163" s="43">
        <v>474927</v>
      </c>
      <c r="C1163" s="43" t="s">
        <v>9203</v>
      </c>
      <c r="D1163" s="43" t="s">
        <v>9204</v>
      </c>
      <c r="E1163" s="43" t="s">
        <v>8765</v>
      </c>
      <c r="F1163" s="44">
        <v>-16</v>
      </c>
      <c r="G1163" s="43" t="s">
        <v>949</v>
      </c>
      <c r="H1163" s="43" t="s">
        <v>1255</v>
      </c>
      <c r="I1163" s="43" t="s">
        <v>951</v>
      </c>
      <c r="J1163">
        <f>VLOOKUP(B1163,自助退!B:G,5,FALSE)</f>
        <v>16</v>
      </c>
      <c r="K1163" t="str">
        <f t="shared" si="18"/>
        <v/>
      </c>
    </row>
    <row r="1164" spans="1:11" ht="13.5" hidden="1" customHeight="1">
      <c r="A1164" s="48">
        <v>42915.678240740737</v>
      </c>
      <c r="B1164" s="43">
        <v>474940</v>
      </c>
      <c r="C1164" s="43" t="s">
        <v>9205</v>
      </c>
      <c r="D1164" s="43" t="s">
        <v>9206</v>
      </c>
      <c r="E1164" s="43" t="s">
        <v>8768</v>
      </c>
      <c r="F1164" s="44">
        <v>-10</v>
      </c>
      <c r="G1164" s="43" t="s">
        <v>949</v>
      </c>
      <c r="H1164" s="43" t="s">
        <v>1255</v>
      </c>
      <c r="I1164" s="43" t="s">
        <v>951</v>
      </c>
      <c r="J1164">
        <f>VLOOKUP(B1164,自助退!B:G,5,FALSE)</f>
        <v>10</v>
      </c>
      <c r="K1164" t="str">
        <f t="shared" si="18"/>
        <v/>
      </c>
    </row>
    <row r="1165" spans="1:11" ht="13.5" hidden="1" customHeight="1">
      <c r="A1165" s="48">
        <v>42915.68</v>
      </c>
      <c r="B1165" s="43">
        <v>475018</v>
      </c>
      <c r="C1165" s="43" t="s">
        <v>9207</v>
      </c>
      <c r="D1165" s="43" t="s">
        <v>9208</v>
      </c>
      <c r="E1165" s="43" t="s">
        <v>8771</v>
      </c>
      <c r="F1165" s="44">
        <v>-996</v>
      </c>
      <c r="G1165" s="43" t="s">
        <v>949</v>
      </c>
      <c r="H1165" s="43" t="s">
        <v>1074</v>
      </c>
      <c r="I1165" s="43" t="s">
        <v>951</v>
      </c>
      <c r="J1165">
        <f>VLOOKUP(B1165,自助退!B:G,5,FALSE)</f>
        <v>996</v>
      </c>
      <c r="K1165" t="str">
        <f t="shared" si="18"/>
        <v/>
      </c>
    </row>
    <row r="1166" spans="1:11" ht="13.5" hidden="1" customHeight="1">
      <c r="A1166" s="48">
        <v>42915.680347222224</v>
      </c>
      <c r="B1166" s="43">
        <v>475033</v>
      </c>
      <c r="C1166" s="43" t="s">
        <v>9209</v>
      </c>
      <c r="D1166" s="43" t="s">
        <v>9210</v>
      </c>
      <c r="E1166" s="43" t="s">
        <v>8774</v>
      </c>
      <c r="F1166" s="44">
        <v>-210</v>
      </c>
      <c r="G1166" s="43" t="s">
        <v>949</v>
      </c>
      <c r="H1166" s="43" t="s">
        <v>979</v>
      </c>
      <c r="I1166" s="43" t="s">
        <v>951</v>
      </c>
      <c r="J1166">
        <f>VLOOKUP(B1166,自助退!B:G,5,FALSE)</f>
        <v>210</v>
      </c>
      <c r="K1166" t="str">
        <f t="shared" si="18"/>
        <v/>
      </c>
    </row>
    <row r="1167" spans="1:11" ht="13.5" hidden="1" customHeight="1">
      <c r="A1167" s="48">
        <v>42915.696504629632</v>
      </c>
      <c r="B1167" s="43">
        <v>475725</v>
      </c>
      <c r="C1167" s="43" t="s">
        <v>9211</v>
      </c>
      <c r="D1167" s="43" t="s">
        <v>9212</v>
      </c>
      <c r="E1167" s="43" t="s">
        <v>8777</v>
      </c>
      <c r="F1167" s="44">
        <v>-300</v>
      </c>
      <c r="G1167" s="43" t="s">
        <v>949</v>
      </c>
      <c r="H1167" s="43" t="s">
        <v>1034</v>
      </c>
      <c r="I1167" s="43" t="s">
        <v>951</v>
      </c>
      <c r="J1167">
        <f>VLOOKUP(B1167,自助退!B:G,5,FALSE)</f>
        <v>300</v>
      </c>
      <c r="K1167" t="str">
        <f t="shared" si="18"/>
        <v/>
      </c>
    </row>
    <row r="1168" spans="1:11" ht="13.5" hidden="1" customHeight="1">
      <c r="A1168" s="48">
        <v>42915.696782407409</v>
      </c>
      <c r="B1168" s="43">
        <v>475744</v>
      </c>
      <c r="C1168" s="43" t="s">
        <v>9213</v>
      </c>
      <c r="D1168" s="43" t="s">
        <v>9212</v>
      </c>
      <c r="E1168" s="43" t="s">
        <v>8777</v>
      </c>
      <c r="F1168" s="44">
        <v>-500</v>
      </c>
      <c r="G1168" s="43" t="s">
        <v>949</v>
      </c>
      <c r="H1168" s="43" t="s">
        <v>1034</v>
      </c>
      <c r="I1168" s="43" t="s">
        <v>951</v>
      </c>
      <c r="J1168">
        <f>VLOOKUP(B1168,自助退!B:G,5,FALSE)</f>
        <v>500</v>
      </c>
      <c r="K1168" t="str">
        <f t="shared" si="18"/>
        <v/>
      </c>
    </row>
    <row r="1169" spans="1:11" ht="13.5" hidden="1" customHeight="1">
      <c r="A1169" s="48">
        <v>42915.69940972222</v>
      </c>
      <c r="B1169" s="43">
        <v>475857</v>
      </c>
      <c r="C1169" s="43" t="s">
        <v>9214</v>
      </c>
      <c r="D1169" s="43" t="s">
        <v>9215</v>
      </c>
      <c r="E1169" s="43" t="s">
        <v>8782</v>
      </c>
      <c r="F1169" s="44">
        <v>-2000</v>
      </c>
      <c r="G1169" s="43" t="s">
        <v>949</v>
      </c>
      <c r="H1169" s="43" t="s">
        <v>1131</v>
      </c>
      <c r="I1169" s="43" t="s">
        <v>951</v>
      </c>
      <c r="J1169">
        <f>VLOOKUP(B1169,自助退!B:G,5,FALSE)</f>
        <v>2000</v>
      </c>
      <c r="K1169" t="str">
        <f t="shared" si="18"/>
        <v/>
      </c>
    </row>
    <row r="1170" spans="1:11" ht="13.5" hidden="1" customHeight="1">
      <c r="A1170" s="48">
        <v>42915.699641203704</v>
      </c>
      <c r="B1170" s="43">
        <v>475876</v>
      </c>
      <c r="C1170" s="43" t="s">
        <v>9216</v>
      </c>
      <c r="D1170" s="43" t="s">
        <v>9217</v>
      </c>
      <c r="E1170" s="43" t="s">
        <v>8785</v>
      </c>
      <c r="F1170" s="44">
        <v>-494</v>
      </c>
      <c r="G1170" s="43" t="s">
        <v>949</v>
      </c>
      <c r="H1170" s="43" t="s">
        <v>1053</v>
      </c>
      <c r="I1170" s="43" t="s">
        <v>951</v>
      </c>
      <c r="J1170">
        <f>VLOOKUP(B1170,自助退!B:G,5,FALSE)</f>
        <v>494</v>
      </c>
      <c r="K1170" t="str">
        <f t="shared" si="18"/>
        <v/>
      </c>
    </row>
    <row r="1171" spans="1:11" ht="13.5" hidden="1" customHeight="1">
      <c r="A1171" s="48">
        <v>42915.701655092591</v>
      </c>
      <c r="B1171" s="43">
        <v>475956</v>
      </c>
      <c r="C1171" s="43" t="s">
        <v>9218</v>
      </c>
      <c r="D1171" s="43" t="s">
        <v>9219</v>
      </c>
      <c r="E1171" s="43" t="s">
        <v>8788</v>
      </c>
      <c r="F1171" s="44">
        <v>-406</v>
      </c>
      <c r="G1171" s="43" t="s">
        <v>949</v>
      </c>
      <c r="H1171" s="43" t="s">
        <v>983</v>
      </c>
      <c r="I1171" s="43" t="s">
        <v>951</v>
      </c>
      <c r="J1171">
        <f>VLOOKUP(B1171,自助退!B:G,5,FALSE)</f>
        <v>406</v>
      </c>
      <c r="K1171" t="str">
        <f t="shared" si="18"/>
        <v/>
      </c>
    </row>
    <row r="1172" spans="1:11" ht="13.5" hidden="1" customHeight="1">
      <c r="A1172" s="48">
        <v>42915.704907407409</v>
      </c>
      <c r="B1172" s="43">
        <v>476073</v>
      </c>
      <c r="C1172" s="43" t="s">
        <v>9220</v>
      </c>
      <c r="D1172" s="43" t="s">
        <v>9221</v>
      </c>
      <c r="E1172" s="43" t="s">
        <v>8791</v>
      </c>
      <c r="F1172" s="44">
        <v>-280</v>
      </c>
      <c r="G1172" s="43" t="s">
        <v>949</v>
      </c>
      <c r="H1172" s="43" t="s">
        <v>960</v>
      </c>
      <c r="I1172" s="43" t="s">
        <v>951</v>
      </c>
      <c r="J1172">
        <f>VLOOKUP(B1172,自助退!B:G,5,FALSE)</f>
        <v>280</v>
      </c>
      <c r="K1172" t="str">
        <f t="shared" si="18"/>
        <v/>
      </c>
    </row>
    <row r="1173" spans="1:11" ht="13.5" hidden="1" customHeight="1">
      <c r="A1173" s="48">
        <v>42915.706388888888</v>
      </c>
      <c r="B1173" s="43">
        <v>476109</v>
      </c>
      <c r="C1173" s="43" t="s">
        <v>9222</v>
      </c>
      <c r="D1173" s="43" t="s">
        <v>9223</v>
      </c>
      <c r="E1173" s="43" t="s">
        <v>8794</v>
      </c>
      <c r="F1173" s="44">
        <v>-500</v>
      </c>
      <c r="G1173" s="43" t="s">
        <v>949</v>
      </c>
      <c r="H1173" s="43" t="s">
        <v>9243</v>
      </c>
      <c r="I1173" s="43" t="s">
        <v>951</v>
      </c>
      <c r="J1173">
        <f>VLOOKUP(B1173,自助退!B:G,5,FALSE)</f>
        <v>500</v>
      </c>
      <c r="K1173" t="str">
        <f t="shared" si="18"/>
        <v/>
      </c>
    </row>
    <row r="1174" spans="1:11" ht="13.5" hidden="1" customHeight="1">
      <c r="A1174" s="48">
        <v>42915.707430555558</v>
      </c>
      <c r="B1174" s="43">
        <v>476137</v>
      </c>
      <c r="C1174" s="43" t="s">
        <v>9224</v>
      </c>
      <c r="D1174" s="43" t="s">
        <v>9225</v>
      </c>
      <c r="E1174" s="43" t="s">
        <v>8797</v>
      </c>
      <c r="F1174" s="44">
        <v>-428</v>
      </c>
      <c r="G1174" s="43" t="s">
        <v>949</v>
      </c>
      <c r="H1174" s="43" t="s">
        <v>1255</v>
      </c>
      <c r="I1174" s="43" t="s">
        <v>951</v>
      </c>
      <c r="J1174">
        <f>VLOOKUP(B1174,自助退!B:G,5,FALSE)</f>
        <v>428</v>
      </c>
      <c r="K1174" t="str">
        <f t="shared" si="18"/>
        <v/>
      </c>
    </row>
    <row r="1175" spans="1:11" ht="13.5" hidden="1" customHeight="1">
      <c r="A1175" s="48">
        <v>42915.714467592596</v>
      </c>
      <c r="B1175" s="43">
        <v>476344</v>
      </c>
      <c r="C1175" s="43" t="s">
        <v>9226</v>
      </c>
      <c r="D1175" s="43" t="s">
        <v>9227</v>
      </c>
      <c r="E1175" s="43" t="s">
        <v>8800</v>
      </c>
      <c r="F1175" s="44">
        <v>-1000</v>
      </c>
      <c r="G1175" s="43" t="s">
        <v>949</v>
      </c>
      <c r="H1175" s="43" t="s">
        <v>1112</v>
      </c>
      <c r="I1175" s="43" t="s">
        <v>951</v>
      </c>
      <c r="J1175">
        <f>VLOOKUP(B1175,自助退!B:G,5,FALSE)</f>
        <v>1000</v>
      </c>
      <c r="K1175" t="str">
        <f t="shared" si="18"/>
        <v/>
      </c>
    </row>
    <row r="1176" spans="1:11" ht="13.5" hidden="1" customHeight="1">
      <c r="A1176" s="48">
        <v>42915.714918981481</v>
      </c>
      <c r="B1176" s="43">
        <v>476360</v>
      </c>
      <c r="C1176" s="43" t="s">
        <v>9228</v>
      </c>
      <c r="D1176" s="43" t="s">
        <v>9227</v>
      </c>
      <c r="E1176" s="43" t="s">
        <v>8800</v>
      </c>
      <c r="F1176" s="44">
        <v>-500</v>
      </c>
      <c r="G1176" s="43" t="s">
        <v>949</v>
      </c>
      <c r="H1176" s="43" t="s">
        <v>1112</v>
      </c>
      <c r="I1176" s="43" t="s">
        <v>951</v>
      </c>
      <c r="J1176">
        <f>VLOOKUP(B1176,自助退!B:G,5,FALSE)</f>
        <v>500</v>
      </c>
      <c r="K1176" t="str">
        <f t="shared" si="18"/>
        <v/>
      </c>
    </row>
    <row r="1177" spans="1:11" ht="13.5" hidden="1" customHeight="1">
      <c r="A1177" s="48">
        <v>42915.715844907405</v>
      </c>
      <c r="B1177" s="43">
        <v>476387</v>
      </c>
      <c r="C1177" s="43" t="s">
        <v>9228</v>
      </c>
      <c r="D1177" s="43" t="s">
        <v>9227</v>
      </c>
      <c r="E1177" s="43" t="s">
        <v>8800</v>
      </c>
      <c r="F1177" s="44">
        <v>-133</v>
      </c>
      <c r="G1177" s="43" t="s">
        <v>949</v>
      </c>
      <c r="H1177" s="43" t="s">
        <v>1112</v>
      </c>
      <c r="I1177" s="43" t="s">
        <v>951</v>
      </c>
      <c r="J1177">
        <f>VLOOKUP(B1177,自助退!B:G,5,FALSE)</f>
        <v>133</v>
      </c>
      <c r="K1177" t="str">
        <f t="shared" si="18"/>
        <v/>
      </c>
    </row>
    <row r="1178" spans="1:11" ht="13.5" hidden="1" customHeight="1">
      <c r="A1178" s="48">
        <v>42915.724710648145</v>
      </c>
      <c r="B1178" s="43">
        <v>476580</v>
      </c>
      <c r="C1178" s="43" t="s">
        <v>9229</v>
      </c>
      <c r="D1178" s="43" t="s">
        <v>9230</v>
      </c>
      <c r="E1178" s="43" t="s">
        <v>8807</v>
      </c>
      <c r="F1178" s="44">
        <v>-20</v>
      </c>
      <c r="G1178" s="43" t="s">
        <v>949</v>
      </c>
      <c r="H1178" s="43" t="s">
        <v>2925</v>
      </c>
      <c r="I1178" s="43" t="s">
        <v>951</v>
      </c>
      <c r="J1178">
        <f>VLOOKUP(B1178,自助退!B:G,5,FALSE)</f>
        <v>20</v>
      </c>
      <c r="K1178" t="str">
        <f t="shared" si="18"/>
        <v/>
      </c>
    </row>
    <row r="1179" spans="1:11" ht="13.5" hidden="1" customHeight="1">
      <c r="A1179" s="48">
        <v>42915.727361111109</v>
      </c>
      <c r="B1179" s="43">
        <v>476634</v>
      </c>
      <c r="C1179" s="43" t="s">
        <v>9231</v>
      </c>
      <c r="D1179" s="43" t="s">
        <v>9232</v>
      </c>
      <c r="E1179" s="43" t="s">
        <v>8810</v>
      </c>
      <c r="F1179" s="44">
        <v>-200</v>
      </c>
      <c r="G1179" s="43" t="s">
        <v>949</v>
      </c>
      <c r="H1179" s="43" t="s">
        <v>1034</v>
      </c>
      <c r="I1179" s="43" t="s">
        <v>951</v>
      </c>
      <c r="J1179">
        <f>VLOOKUP(B1179,自助退!B:G,5,FALSE)</f>
        <v>200</v>
      </c>
      <c r="K1179" t="str">
        <f t="shared" si="18"/>
        <v/>
      </c>
    </row>
    <row r="1180" spans="1:11" ht="13.5" hidden="1" customHeight="1">
      <c r="A1180" s="48">
        <v>42915.737557870372</v>
      </c>
      <c r="B1180" s="43">
        <v>476777</v>
      </c>
      <c r="C1180" s="43" t="s">
        <v>9233</v>
      </c>
      <c r="D1180" s="43" t="s">
        <v>9234</v>
      </c>
      <c r="E1180" s="43" t="s">
        <v>8813</v>
      </c>
      <c r="F1180" s="44">
        <v>-755</v>
      </c>
      <c r="G1180" s="43" t="s">
        <v>949</v>
      </c>
      <c r="H1180" s="43" t="s">
        <v>1053</v>
      </c>
      <c r="I1180" s="43" t="s">
        <v>951</v>
      </c>
      <c r="J1180">
        <f>VLOOKUP(B1180,自助退!B:G,5,FALSE)</f>
        <v>755</v>
      </c>
      <c r="K1180" t="str">
        <f t="shared" si="18"/>
        <v/>
      </c>
    </row>
    <row r="1181" spans="1:11" ht="13.5" hidden="1" customHeight="1">
      <c r="A1181" s="48">
        <v>42915.744212962964</v>
      </c>
      <c r="B1181" s="43">
        <v>476843</v>
      </c>
      <c r="C1181" s="43" t="s">
        <v>9235</v>
      </c>
      <c r="D1181" s="43" t="s">
        <v>9236</v>
      </c>
      <c r="E1181" s="43" t="s">
        <v>8816</v>
      </c>
      <c r="F1181" s="44">
        <v>-155</v>
      </c>
      <c r="G1181" s="43" t="s">
        <v>949</v>
      </c>
      <c r="H1181" s="43" t="s">
        <v>968</v>
      </c>
      <c r="I1181" s="43" t="s">
        <v>951</v>
      </c>
      <c r="J1181">
        <f>VLOOKUP(B1181,自助退!B:G,5,FALSE)</f>
        <v>155</v>
      </c>
      <c r="K1181" t="str">
        <f t="shared" si="18"/>
        <v/>
      </c>
    </row>
    <row r="1182" spans="1:11" ht="13.5" hidden="1" customHeight="1">
      <c r="A1182" s="48">
        <v>42915.808749999997</v>
      </c>
      <c r="B1182" s="43">
        <v>477037</v>
      </c>
      <c r="C1182" s="43" t="s">
        <v>9237</v>
      </c>
      <c r="D1182" s="43" t="s">
        <v>9238</v>
      </c>
      <c r="E1182" s="43" t="s">
        <v>8819</v>
      </c>
      <c r="F1182" s="44">
        <v>-297</v>
      </c>
      <c r="G1182" s="43" t="s">
        <v>949</v>
      </c>
      <c r="H1182" s="43" t="s">
        <v>1274</v>
      </c>
      <c r="I1182" s="43" t="s">
        <v>951</v>
      </c>
      <c r="J1182">
        <f>VLOOKUP(B1182,自助退!B:G,5,FALSE)</f>
        <v>297</v>
      </c>
      <c r="K1182" t="str">
        <f t="shared" si="18"/>
        <v/>
      </c>
    </row>
    <row r="1183" spans="1:11" ht="13.5" hidden="1" customHeight="1">
      <c r="A1183" s="48">
        <v>42915.914467592593</v>
      </c>
      <c r="B1183" s="43">
        <v>477304</v>
      </c>
      <c r="C1183" s="43" t="s">
        <v>9239</v>
      </c>
      <c r="D1183" s="43" t="s">
        <v>9240</v>
      </c>
      <c r="E1183" s="43" t="s">
        <v>8822</v>
      </c>
      <c r="F1183" s="44">
        <v>-9725</v>
      </c>
      <c r="G1183" s="43" t="s">
        <v>949</v>
      </c>
      <c r="H1183" s="43" t="s">
        <v>1437</v>
      </c>
      <c r="I1183" s="43" t="s">
        <v>951</v>
      </c>
      <c r="J1183">
        <f>VLOOKUP(B1183,自助退!B:G,5,FALSE)</f>
        <v>9725</v>
      </c>
      <c r="K1183" t="str">
        <f t="shared" si="18"/>
        <v/>
      </c>
    </row>
    <row r="1184" spans="1:11">
      <c r="A1184" s="55">
        <v>42916.336504629631</v>
      </c>
      <c r="B1184" s="43">
        <v>478212</v>
      </c>
      <c r="C1184" s="43" t="s">
        <v>10432</v>
      </c>
      <c r="D1184" s="43" t="s">
        <v>10433</v>
      </c>
      <c r="E1184" s="43" t="s">
        <v>10434</v>
      </c>
      <c r="F1184" s="44">
        <v>-100</v>
      </c>
      <c r="G1184" s="43" t="s">
        <v>949</v>
      </c>
      <c r="H1184" s="43" t="s">
        <v>2855</v>
      </c>
      <c r="I1184" s="43" t="s">
        <v>951</v>
      </c>
      <c r="J1184">
        <f>VLOOKUP(B1184,自助退!B:G,5,FALSE)</f>
        <v>100</v>
      </c>
      <c r="K1184" t="str">
        <f t="shared" ref="K1184:K1247" si="19">IF(J1184=F1184*-1,"",1)</f>
        <v/>
      </c>
    </row>
    <row r="1185" spans="1:11">
      <c r="A1185" s="55">
        <v>42916.336828703701</v>
      </c>
      <c r="B1185" s="43">
        <v>478220</v>
      </c>
      <c r="C1185" s="43" t="s">
        <v>10437</v>
      </c>
      <c r="D1185" s="43" t="s">
        <v>10433</v>
      </c>
      <c r="E1185" s="43" t="s">
        <v>10434</v>
      </c>
      <c r="F1185" s="44">
        <v>-400</v>
      </c>
      <c r="G1185" s="43" t="s">
        <v>949</v>
      </c>
      <c r="H1185" s="43" t="s">
        <v>2855</v>
      </c>
      <c r="I1185" s="43" t="s">
        <v>951</v>
      </c>
      <c r="J1185">
        <f>VLOOKUP(B1185,自助退!B:G,5,FALSE)</f>
        <v>400</v>
      </c>
      <c r="K1185" t="str">
        <f t="shared" si="19"/>
        <v/>
      </c>
    </row>
    <row r="1186" spans="1:11">
      <c r="A1186" s="55">
        <v>42916.346828703703</v>
      </c>
      <c r="B1186" s="43">
        <v>478748</v>
      </c>
      <c r="C1186" s="43" t="s">
        <v>10440</v>
      </c>
      <c r="D1186" s="43" t="s">
        <v>10441</v>
      </c>
      <c r="E1186" s="43" t="s">
        <v>10442</v>
      </c>
      <c r="F1186" s="44">
        <v>-408</v>
      </c>
      <c r="G1186" s="43" t="s">
        <v>949</v>
      </c>
      <c r="H1186" s="43" t="s">
        <v>1108</v>
      </c>
      <c r="I1186" s="43" t="s">
        <v>951</v>
      </c>
      <c r="J1186">
        <f>VLOOKUP(B1186,自助退!B:G,5,FALSE)</f>
        <v>408</v>
      </c>
      <c r="K1186" t="str">
        <f t="shared" si="19"/>
        <v/>
      </c>
    </row>
    <row r="1187" spans="1:11">
      <c r="A1187" s="55">
        <v>42916.34951388889</v>
      </c>
      <c r="B1187" s="43">
        <v>478920</v>
      </c>
      <c r="C1187" s="43" t="s">
        <v>10445</v>
      </c>
      <c r="D1187" s="43" t="s">
        <v>10446</v>
      </c>
      <c r="E1187" s="43" t="s">
        <v>10447</v>
      </c>
      <c r="F1187" s="44">
        <v>-2142</v>
      </c>
      <c r="G1187" s="43" t="s">
        <v>949</v>
      </c>
      <c r="H1187" s="43" t="s">
        <v>983</v>
      </c>
      <c r="I1187" s="43" t="s">
        <v>951</v>
      </c>
      <c r="J1187">
        <f>VLOOKUP(B1187,自助退!B:G,5,FALSE)</f>
        <v>2142</v>
      </c>
      <c r="K1187" t="str">
        <f t="shared" si="19"/>
        <v/>
      </c>
    </row>
    <row r="1188" spans="1:11">
      <c r="A1188" s="55">
        <v>42916.36310185185</v>
      </c>
      <c r="B1188" s="43">
        <v>479795</v>
      </c>
      <c r="C1188" s="43" t="s">
        <v>10450</v>
      </c>
      <c r="D1188" s="43" t="s">
        <v>10451</v>
      </c>
      <c r="E1188" s="43" t="s">
        <v>10452</v>
      </c>
      <c r="F1188" s="44">
        <v>-900</v>
      </c>
      <c r="G1188" s="43" t="s">
        <v>949</v>
      </c>
      <c r="H1188" s="43" t="s">
        <v>983</v>
      </c>
      <c r="I1188" s="43" t="s">
        <v>951</v>
      </c>
      <c r="J1188">
        <f>VLOOKUP(B1188,自助退!B:G,5,FALSE)</f>
        <v>900</v>
      </c>
      <c r="K1188" t="str">
        <f t="shared" si="19"/>
        <v/>
      </c>
    </row>
    <row r="1189" spans="1:11">
      <c r="A1189" s="55">
        <v>42916.364803240744</v>
      </c>
      <c r="B1189" s="43">
        <v>479928</v>
      </c>
      <c r="C1189" s="43" t="s">
        <v>10455</v>
      </c>
      <c r="D1189" s="43" t="s">
        <v>10456</v>
      </c>
      <c r="E1189" s="43" t="s">
        <v>10457</v>
      </c>
      <c r="F1189" s="44">
        <v>-86</v>
      </c>
      <c r="G1189" s="43" t="s">
        <v>949</v>
      </c>
      <c r="H1189" s="43" t="s">
        <v>972</v>
      </c>
      <c r="I1189" s="43" t="s">
        <v>951</v>
      </c>
      <c r="J1189">
        <f>VLOOKUP(B1189,自助退!B:G,5,FALSE)</f>
        <v>86</v>
      </c>
      <c r="K1189" t="str">
        <f t="shared" si="19"/>
        <v/>
      </c>
    </row>
    <row r="1190" spans="1:11">
      <c r="A1190" s="55">
        <v>42916.384479166663</v>
      </c>
      <c r="B1190" s="43">
        <v>481388</v>
      </c>
      <c r="C1190" s="43" t="s">
        <v>10460</v>
      </c>
      <c r="D1190" s="43" t="s">
        <v>10461</v>
      </c>
      <c r="E1190" s="43" t="s">
        <v>10462</v>
      </c>
      <c r="F1190" s="44">
        <v>-270</v>
      </c>
      <c r="G1190" s="43" t="s">
        <v>949</v>
      </c>
      <c r="H1190" s="43" t="s">
        <v>2925</v>
      </c>
      <c r="I1190" s="43" t="s">
        <v>951</v>
      </c>
      <c r="J1190">
        <f>VLOOKUP(B1190,自助退!B:G,5,FALSE)</f>
        <v>270</v>
      </c>
      <c r="K1190" t="str">
        <f t="shared" si="19"/>
        <v/>
      </c>
    </row>
    <row r="1191" spans="1:11">
      <c r="A1191" s="55">
        <v>42916.392777777779</v>
      </c>
      <c r="B1191" s="43">
        <v>482013</v>
      </c>
      <c r="C1191" s="43" t="s">
        <v>10465</v>
      </c>
      <c r="D1191" s="43" t="s">
        <v>10466</v>
      </c>
      <c r="E1191" s="43" t="s">
        <v>10467</v>
      </c>
      <c r="F1191" s="44">
        <v>-200</v>
      </c>
      <c r="G1191" s="43" t="s">
        <v>949</v>
      </c>
      <c r="H1191" s="43" t="s">
        <v>1305</v>
      </c>
      <c r="I1191" s="43" t="s">
        <v>951</v>
      </c>
      <c r="J1191">
        <f>VLOOKUP(B1191,自助退!B:G,5,FALSE)</f>
        <v>200</v>
      </c>
      <c r="K1191" t="str">
        <f t="shared" si="19"/>
        <v/>
      </c>
    </row>
    <row r="1192" spans="1:11">
      <c r="A1192" s="55">
        <v>42916.39471064815</v>
      </c>
      <c r="B1192" s="43">
        <v>482153</v>
      </c>
      <c r="C1192" s="43" t="s">
        <v>10470</v>
      </c>
      <c r="D1192" s="43" t="s">
        <v>10471</v>
      </c>
      <c r="E1192" s="43" t="s">
        <v>10472</v>
      </c>
      <c r="F1192" s="44">
        <v>-249</v>
      </c>
      <c r="G1192" s="43" t="s">
        <v>949</v>
      </c>
      <c r="H1192" s="43" t="s">
        <v>1038</v>
      </c>
      <c r="I1192" s="43" t="s">
        <v>951</v>
      </c>
      <c r="J1192">
        <f>VLOOKUP(B1192,自助退!B:G,5,FALSE)</f>
        <v>249</v>
      </c>
      <c r="K1192" t="str">
        <f t="shared" si="19"/>
        <v/>
      </c>
    </row>
    <row r="1193" spans="1:11">
      <c r="A1193" s="55">
        <v>42916.402488425927</v>
      </c>
      <c r="B1193" s="43">
        <v>482720</v>
      </c>
      <c r="C1193" s="43" t="s">
        <v>10475</v>
      </c>
      <c r="D1193" s="43" t="s">
        <v>10476</v>
      </c>
      <c r="E1193" s="43" t="s">
        <v>10477</v>
      </c>
      <c r="F1193" s="44">
        <v>-24</v>
      </c>
      <c r="G1193" s="43" t="s">
        <v>949</v>
      </c>
      <c r="H1193" s="43" t="s">
        <v>1001</v>
      </c>
      <c r="I1193" s="43" t="s">
        <v>951</v>
      </c>
      <c r="J1193">
        <f>VLOOKUP(B1193,自助退!B:G,5,FALSE)</f>
        <v>24</v>
      </c>
      <c r="K1193" t="str">
        <f t="shared" si="19"/>
        <v/>
      </c>
    </row>
    <row r="1194" spans="1:11">
      <c r="A1194" s="55">
        <v>42916.404907407406</v>
      </c>
      <c r="B1194" s="43">
        <v>482878</v>
      </c>
      <c r="C1194" s="43" t="s">
        <v>10480</v>
      </c>
      <c r="D1194" s="43" t="s">
        <v>10481</v>
      </c>
      <c r="E1194" s="43" t="s">
        <v>10482</v>
      </c>
      <c r="F1194" s="44">
        <v>-826</v>
      </c>
      <c r="G1194" s="43" t="s">
        <v>949</v>
      </c>
      <c r="H1194" s="43" t="s">
        <v>1001</v>
      </c>
      <c r="I1194" s="43" t="s">
        <v>951</v>
      </c>
      <c r="J1194">
        <f>VLOOKUP(B1194,自助退!B:G,5,FALSE)</f>
        <v>826</v>
      </c>
      <c r="K1194" t="str">
        <f t="shared" si="19"/>
        <v/>
      </c>
    </row>
    <row r="1195" spans="1:11">
      <c r="A1195" s="55">
        <v>42916.406909722224</v>
      </c>
      <c r="B1195" s="43">
        <v>483015</v>
      </c>
      <c r="C1195" s="43" t="s">
        <v>10485</v>
      </c>
      <c r="D1195" s="43" t="s">
        <v>8892</v>
      </c>
      <c r="E1195" s="43" t="s">
        <v>7779</v>
      </c>
      <c r="F1195" s="44">
        <v>-80</v>
      </c>
      <c r="G1195" s="43" t="s">
        <v>949</v>
      </c>
      <c r="H1195" s="43" t="s">
        <v>994</v>
      </c>
      <c r="I1195" s="43" t="s">
        <v>951</v>
      </c>
      <c r="J1195">
        <f>VLOOKUP(B1195,自助退!B:G,5,FALSE)</f>
        <v>80</v>
      </c>
      <c r="K1195" t="str">
        <f t="shared" si="19"/>
        <v/>
      </c>
    </row>
    <row r="1196" spans="1:11">
      <c r="A1196" s="55">
        <v>42916.412569444445</v>
      </c>
      <c r="B1196" s="43">
        <v>483377</v>
      </c>
      <c r="C1196" s="43" t="s">
        <v>10488</v>
      </c>
      <c r="D1196" s="43" t="s">
        <v>3377</v>
      </c>
      <c r="E1196" s="43" t="s">
        <v>3378</v>
      </c>
      <c r="F1196" s="44">
        <v>-202</v>
      </c>
      <c r="G1196" s="43" t="s">
        <v>949</v>
      </c>
      <c r="H1196" s="43" t="s">
        <v>1131</v>
      </c>
      <c r="I1196" s="43" t="s">
        <v>951</v>
      </c>
      <c r="J1196">
        <f>VLOOKUP(B1196,自助退!B:G,5,FALSE)</f>
        <v>202</v>
      </c>
      <c r="K1196" t="str">
        <f t="shared" si="19"/>
        <v/>
      </c>
    </row>
    <row r="1197" spans="1:11">
      <c r="A1197" s="55">
        <v>42916.437719907408</v>
      </c>
      <c r="B1197" s="43">
        <v>485029</v>
      </c>
      <c r="C1197" s="43" t="s">
        <v>10491</v>
      </c>
      <c r="D1197" s="43" t="s">
        <v>10492</v>
      </c>
      <c r="E1197" s="43" t="s">
        <v>10493</v>
      </c>
      <c r="F1197" s="44">
        <v>-15</v>
      </c>
      <c r="G1197" s="43" t="s">
        <v>949</v>
      </c>
      <c r="H1197" s="43" t="s">
        <v>968</v>
      </c>
      <c r="I1197" s="43" t="s">
        <v>951</v>
      </c>
      <c r="J1197">
        <f>VLOOKUP(B1197,自助退!B:G,5,FALSE)</f>
        <v>15</v>
      </c>
      <c r="K1197" t="str">
        <f t="shared" si="19"/>
        <v/>
      </c>
    </row>
    <row r="1198" spans="1:11">
      <c r="A1198" s="55">
        <v>42916.438761574071</v>
      </c>
      <c r="B1198" s="43">
        <v>485106</v>
      </c>
      <c r="C1198" s="43" t="s">
        <v>10496</v>
      </c>
      <c r="D1198" s="43" t="s">
        <v>10497</v>
      </c>
      <c r="E1198" s="43" t="s">
        <v>10498</v>
      </c>
      <c r="F1198" s="44">
        <v>-500</v>
      </c>
      <c r="G1198" s="43" t="s">
        <v>949</v>
      </c>
      <c r="H1198" s="43" t="s">
        <v>3615</v>
      </c>
      <c r="I1198" s="43" t="s">
        <v>951</v>
      </c>
      <c r="J1198">
        <f>VLOOKUP(B1198,自助退!B:G,5,FALSE)</f>
        <v>500</v>
      </c>
      <c r="K1198" t="str">
        <f t="shared" si="19"/>
        <v/>
      </c>
    </row>
    <row r="1199" spans="1:11">
      <c r="A1199" s="55">
        <v>42916.439398148148</v>
      </c>
      <c r="B1199" s="43">
        <v>485153</v>
      </c>
      <c r="C1199" s="43" t="s">
        <v>10501</v>
      </c>
      <c r="D1199" s="43" t="s">
        <v>10502</v>
      </c>
      <c r="E1199" s="43" t="s">
        <v>10503</v>
      </c>
      <c r="F1199" s="44">
        <v>-1000</v>
      </c>
      <c r="G1199" s="43" t="s">
        <v>949</v>
      </c>
      <c r="H1199" s="43" t="s">
        <v>2964</v>
      </c>
      <c r="I1199" s="43" t="s">
        <v>951</v>
      </c>
      <c r="J1199">
        <f>VLOOKUP(B1199,自助退!B:G,5,FALSE)</f>
        <v>1000</v>
      </c>
      <c r="K1199" t="str">
        <f t="shared" si="19"/>
        <v/>
      </c>
    </row>
    <row r="1200" spans="1:11">
      <c r="A1200" s="55">
        <v>42916.439525462964</v>
      </c>
      <c r="B1200" s="43">
        <v>485160</v>
      </c>
      <c r="C1200" s="43" t="s">
        <v>10506</v>
      </c>
      <c r="D1200" s="43" t="s">
        <v>10507</v>
      </c>
      <c r="E1200" s="43" t="s">
        <v>10508</v>
      </c>
      <c r="F1200" s="44">
        <v>-38</v>
      </c>
      <c r="G1200" s="43" t="s">
        <v>949</v>
      </c>
      <c r="H1200" s="43" t="s">
        <v>1053</v>
      </c>
      <c r="I1200" s="43" t="s">
        <v>951</v>
      </c>
      <c r="J1200">
        <f>VLOOKUP(B1200,自助退!B:G,5,FALSE)</f>
        <v>38</v>
      </c>
      <c r="K1200" t="str">
        <f t="shared" si="19"/>
        <v/>
      </c>
    </row>
    <row r="1201" spans="1:11">
      <c r="A1201" s="55">
        <v>42916.447789351849</v>
      </c>
      <c r="B1201" s="43">
        <v>485613</v>
      </c>
      <c r="C1201" s="43" t="s">
        <v>10511</v>
      </c>
      <c r="D1201" s="43" t="s">
        <v>10512</v>
      </c>
      <c r="E1201" s="43" t="s">
        <v>10513</v>
      </c>
      <c r="F1201" s="44">
        <v>-172</v>
      </c>
      <c r="G1201" s="43" t="s">
        <v>949</v>
      </c>
      <c r="H1201" s="43" t="s">
        <v>1164</v>
      </c>
      <c r="I1201" s="43" t="s">
        <v>951</v>
      </c>
      <c r="J1201">
        <f>VLOOKUP(B1201,自助退!B:G,5,FALSE)</f>
        <v>172</v>
      </c>
      <c r="K1201" t="str">
        <f t="shared" si="19"/>
        <v/>
      </c>
    </row>
    <row r="1202" spans="1:11">
      <c r="A1202" s="55">
        <v>42916.45076388889</v>
      </c>
      <c r="B1202" s="43">
        <v>485797</v>
      </c>
      <c r="C1202" s="43" t="s">
        <v>10516</v>
      </c>
      <c r="D1202" s="43" t="s">
        <v>10517</v>
      </c>
      <c r="E1202" s="43" t="s">
        <v>10518</v>
      </c>
      <c r="F1202" s="44">
        <v>-758</v>
      </c>
      <c r="G1202" s="43" t="s">
        <v>949</v>
      </c>
      <c r="H1202" s="43" t="s">
        <v>1378</v>
      </c>
      <c r="I1202" s="43" t="s">
        <v>951</v>
      </c>
      <c r="J1202">
        <f>VLOOKUP(B1202,自助退!B:G,5,FALSE)</f>
        <v>758</v>
      </c>
      <c r="K1202" t="str">
        <f t="shared" si="19"/>
        <v/>
      </c>
    </row>
    <row r="1203" spans="1:11">
      <c r="A1203" s="55">
        <v>42916.456111111111</v>
      </c>
      <c r="B1203" s="43">
        <v>486162</v>
      </c>
      <c r="C1203" s="43" t="s">
        <v>10521</v>
      </c>
      <c r="D1203" s="43" t="s">
        <v>10522</v>
      </c>
      <c r="E1203" s="43" t="s">
        <v>10523</v>
      </c>
      <c r="F1203" s="44">
        <v>-876</v>
      </c>
      <c r="G1203" s="43" t="s">
        <v>949</v>
      </c>
      <c r="H1203" s="43" t="s">
        <v>9243</v>
      </c>
      <c r="I1203" s="43" t="s">
        <v>951</v>
      </c>
      <c r="J1203">
        <f>VLOOKUP(B1203,自助退!B:G,5,FALSE)</f>
        <v>876</v>
      </c>
      <c r="K1203" t="str">
        <f t="shared" si="19"/>
        <v/>
      </c>
    </row>
    <row r="1204" spans="1:11">
      <c r="A1204" s="55">
        <v>42916.462418981479</v>
      </c>
      <c r="B1204" s="43">
        <v>486520</v>
      </c>
      <c r="C1204" s="43" t="s">
        <v>10526</v>
      </c>
      <c r="D1204" s="43" t="s">
        <v>10527</v>
      </c>
      <c r="E1204" s="43" t="s">
        <v>10528</v>
      </c>
      <c r="F1204" s="44">
        <v>-1000</v>
      </c>
      <c r="G1204" s="43" t="s">
        <v>949</v>
      </c>
      <c r="H1204" s="43" t="s">
        <v>1098</v>
      </c>
      <c r="I1204" s="43" t="s">
        <v>951</v>
      </c>
      <c r="J1204">
        <f>VLOOKUP(B1204,自助退!B:G,5,FALSE)</f>
        <v>1000</v>
      </c>
      <c r="K1204" t="str">
        <f t="shared" si="19"/>
        <v/>
      </c>
    </row>
    <row r="1205" spans="1:11">
      <c r="A1205" s="55">
        <v>42916.464699074073</v>
      </c>
      <c r="B1205" s="43">
        <v>486638</v>
      </c>
      <c r="C1205" s="43" t="s">
        <v>10531</v>
      </c>
      <c r="D1205" s="43" t="s">
        <v>10532</v>
      </c>
      <c r="E1205" s="43" t="s">
        <v>10533</v>
      </c>
      <c r="F1205" s="44">
        <v>-190</v>
      </c>
      <c r="G1205" s="43" t="s">
        <v>949</v>
      </c>
      <c r="H1205" s="43" t="s">
        <v>1108</v>
      </c>
      <c r="I1205" s="43" t="s">
        <v>951</v>
      </c>
      <c r="J1205">
        <f>VLOOKUP(B1205,自助退!B:G,5,FALSE)</f>
        <v>190</v>
      </c>
      <c r="K1205" t="str">
        <f t="shared" si="19"/>
        <v/>
      </c>
    </row>
    <row r="1206" spans="1:11">
      <c r="A1206" s="55">
        <v>42916.468692129631</v>
      </c>
      <c r="B1206" s="43">
        <v>486884</v>
      </c>
      <c r="C1206" s="43" t="s">
        <v>10536</v>
      </c>
      <c r="D1206" s="43" t="s">
        <v>10537</v>
      </c>
      <c r="E1206" s="43" t="s">
        <v>10538</v>
      </c>
      <c r="F1206" s="44">
        <v>-69</v>
      </c>
      <c r="G1206" s="43" t="s">
        <v>949</v>
      </c>
      <c r="H1206" s="43" t="s">
        <v>1038</v>
      </c>
      <c r="I1206" s="43" t="s">
        <v>951</v>
      </c>
      <c r="J1206">
        <f>VLOOKUP(B1206,自助退!B:G,5,FALSE)</f>
        <v>69</v>
      </c>
      <c r="K1206" t="str">
        <f t="shared" si="19"/>
        <v/>
      </c>
    </row>
    <row r="1207" spans="1:11">
      <c r="A1207" s="55">
        <v>42916.473715277774</v>
      </c>
      <c r="B1207" s="43">
        <v>487167</v>
      </c>
      <c r="C1207" s="43" t="s">
        <v>10541</v>
      </c>
      <c r="D1207" s="43" t="s">
        <v>10542</v>
      </c>
      <c r="E1207" s="43" t="s">
        <v>10543</v>
      </c>
      <c r="F1207" s="44">
        <v>-86</v>
      </c>
      <c r="G1207" s="43" t="s">
        <v>949</v>
      </c>
      <c r="H1207" s="43" t="s">
        <v>1127</v>
      </c>
      <c r="I1207" s="43" t="s">
        <v>951</v>
      </c>
      <c r="J1207">
        <f>VLOOKUP(B1207,自助退!B:G,5,FALSE)</f>
        <v>86</v>
      </c>
      <c r="K1207" t="str">
        <f t="shared" si="19"/>
        <v/>
      </c>
    </row>
    <row r="1208" spans="1:11">
      <c r="A1208" s="55">
        <v>42916.494675925926</v>
      </c>
      <c r="B1208" s="43">
        <v>487965</v>
      </c>
      <c r="C1208" s="43" t="s">
        <v>10546</v>
      </c>
      <c r="D1208" s="43" t="s">
        <v>10547</v>
      </c>
      <c r="E1208" s="43" t="s">
        <v>10548</v>
      </c>
      <c r="F1208" s="44">
        <v>-22</v>
      </c>
      <c r="G1208" s="43" t="s">
        <v>949</v>
      </c>
      <c r="H1208" s="43" t="s">
        <v>1131</v>
      </c>
      <c r="I1208" s="43" t="s">
        <v>951</v>
      </c>
      <c r="J1208">
        <f>VLOOKUP(B1208,自助退!B:G,5,FALSE)</f>
        <v>22</v>
      </c>
      <c r="K1208" t="str">
        <f t="shared" si="19"/>
        <v/>
      </c>
    </row>
    <row r="1209" spans="1:11">
      <c r="A1209" s="55">
        <v>42916.499895833331</v>
      </c>
      <c r="B1209" s="43">
        <v>488088</v>
      </c>
      <c r="C1209" s="43" t="s">
        <v>10551</v>
      </c>
      <c r="D1209" s="43" t="s">
        <v>10552</v>
      </c>
      <c r="E1209" s="43" t="s">
        <v>10553</v>
      </c>
      <c r="F1209" s="44">
        <v>-2930</v>
      </c>
      <c r="G1209" s="43" t="s">
        <v>949</v>
      </c>
      <c r="H1209" s="43" t="s">
        <v>1131</v>
      </c>
      <c r="I1209" s="43" t="s">
        <v>951</v>
      </c>
      <c r="J1209">
        <f>VLOOKUP(B1209,自助退!B:G,5,FALSE)</f>
        <v>2930</v>
      </c>
      <c r="K1209" t="str">
        <f t="shared" si="19"/>
        <v/>
      </c>
    </row>
    <row r="1210" spans="1:11">
      <c r="A1210" s="55">
        <v>42916.502986111111</v>
      </c>
      <c r="B1210" s="43">
        <v>488136</v>
      </c>
      <c r="C1210" s="43" t="s">
        <v>10556</v>
      </c>
      <c r="D1210" s="43" t="s">
        <v>10557</v>
      </c>
      <c r="E1210" s="43" t="s">
        <v>10558</v>
      </c>
      <c r="F1210" s="44">
        <v>-500</v>
      </c>
      <c r="G1210" s="43" t="s">
        <v>949</v>
      </c>
      <c r="H1210" s="43" t="s">
        <v>1038</v>
      </c>
      <c r="I1210" s="43" t="s">
        <v>951</v>
      </c>
      <c r="J1210">
        <f>VLOOKUP(B1210,自助退!B:G,5,FALSE)</f>
        <v>500</v>
      </c>
      <c r="K1210" t="str">
        <f t="shared" si="19"/>
        <v/>
      </c>
    </row>
    <row r="1211" spans="1:11">
      <c r="A1211" s="55">
        <v>42916.507511574076</v>
      </c>
      <c r="B1211" s="43">
        <v>488210</v>
      </c>
      <c r="C1211" s="43" t="s">
        <v>10561</v>
      </c>
      <c r="D1211" s="43" t="s">
        <v>10562</v>
      </c>
      <c r="E1211" s="43" t="s">
        <v>10563</v>
      </c>
      <c r="F1211" s="44">
        <v>-20</v>
      </c>
      <c r="G1211" s="43" t="s">
        <v>949</v>
      </c>
      <c r="H1211" s="43" t="s">
        <v>1437</v>
      </c>
      <c r="I1211" s="43" t="s">
        <v>951</v>
      </c>
      <c r="J1211">
        <f>VLOOKUP(B1211,自助退!B:G,5,FALSE)</f>
        <v>20</v>
      </c>
      <c r="K1211" t="str">
        <f t="shared" si="19"/>
        <v/>
      </c>
    </row>
    <row r="1212" spans="1:11">
      <c r="A1212" s="55">
        <v>42916.509236111109</v>
      </c>
      <c r="B1212" s="43">
        <v>488240</v>
      </c>
      <c r="C1212" s="43" t="s">
        <v>10566</v>
      </c>
      <c r="D1212" s="43" t="s">
        <v>10567</v>
      </c>
      <c r="E1212" s="43" t="s">
        <v>10568</v>
      </c>
      <c r="F1212" s="44">
        <v>-1319</v>
      </c>
      <c r="G1212" s="43" t="s">
        <v>949</v>
      </c>
      <c r="H1212" s="43" t="s">
        <v>1034</v>
      </c>
      <c r="I1212" s="43" t="s">
        <v>951</v>
      </c>
      <c r="J1212">
        <f>VLOOKUP(B1212,自助退!B:G,5,FALSE)</f>
        <v>1319</v>
      </c>
      <c r="K1212" t="str">
        <f t="shared" si="19"/>
        <v/>
      </c>
    </row>
    <row r="1213" spans="1:11">
      <c r="A1213" s="55">
        <v>42916.522650462961</v>
      </c>
      <c r="B1213" s="43">
        <v>488359</v>
      </c>
      <c r="C1213" s="43" t="s">
        <v>10571</v>
      </c>
      <c r="D1213" s="43" t="s">
        <v>10572</v>
      </c>
      <c r="E1213" s="43" t="s">
        <v>10573</v>
      </c>
      <c r="F1213" s="44">
        <v>-64</v>
      </c>
      <c r="G1213" s="43" t="s">
        <v>949</v>
      </c>
      <c r="H1213" s="43" t="s">
        <v>1023</v>
      </c>
      <c r="I1213" s="43" t="s">
        <v>951</v>
      </c>
      <c r="J1213">
        <f>VLOOKUP(B1213,自助退!B:G,5,FALSE)</f>
        <v>64</v>
      </c>
      <c r="K1213" t="str">
        <f t="shared" si="19"/>
        <v/>
      </c>
    </row>
    <row r="1214" spans="1:11">
      <c r="A1214" s="55">
        <v>42916.532500000001</v>
      </c>
      <c r="B1214" s="43">
        <v>488429</v>
      </c>
      <c r="C1214" s="43" t="s">
        <v>10576</v>
      </c>
      <c r="D1214" s="43" t="s">
        <v>10577</v>
      </c>
      <c r="E1214" s="43" t="s">
        <v>10578</v>
      </c>
      <c r="F1214" s="44">
        <v>-425</v>
      </c>
      <c r="G1214" s="43" t="s">
        <v>949</v>
      </c>
      <c r="H1214" s="43" t="s">
        <v>1318</v>
      </c>
      <c r="I1214" s="43" t="s">
        <v>951</v>
      </c>
      <c r="J1214">
        <f>VLOOKUP(B1214,自助退!B:G,5,FALSE)</f>
        <v>425</v>
      </c>
      <c r="K1214" t="str">
        <f t="shared" si="19"/>
        <v/>
      </c>
    </row>
    <row r="1215" spans="1:11">
      <c r="A1215" s="55">
        <v>42916.593518518515</v>
      </c>
      <c r="B1215" s="43">
        <v>489197</v>
      </c>
      <c r="C1215" s="43" t="s">
        <v>10581</v>
      </c>
      <c r="D1215" s="43" t="s">
        <v>10582</v>
      </c>
      <c r="E1215" s="43" t="s">
        <v>10583</v>
      </c>
      <c r="F1215" s="44">
        <v>-94</v>
      </c>
      <c r="G1215" s="43" t="s">
        <v>949</v>
      </c>
      <c r="H1215" s="43" t="s">
        <v>1069</v>
      </c>
      <c r="I1215" s="43" t="s">
        <v>951</v>
      </c>
      <c r="J1215">
        <f>VLOOKUP(B1215,自助退!B:G,5,FALSE)</f>
        <v>94</v>
      </c>
      <c r="K1215" t="str">
        <f t="shared" si="19"/>
        <v/>
      </c>
    </row>
    <row r="1216" spans="1:11">
      <c r="A1216" s="55">
        <v>42916.604479166665</v>
      </c>
      <c r="B1216" s="43">
        <v>489660</v>
      </c>
      <c r="C1216" s="43" t="s">
        <v>10586</v>
      </c>
      <c r="D1216" s="43" t="s">
        <v>10587</v>
      </c>
      <c r="E1216" s="43" t="s">
        <v>10588</v>
      </c>
      <c r="F1216" s="44">
        <v>-172</v>
      </c>
      <c r="G1216" s="43" t="s">
        <v>949</v>
      </c>
      <c r="H1216" s="43" t="s">
        <v>1061</v>
      </c>
      <c r="I1216" s="43" t="s">
        <v>951</v>
      </c>
      <c r="J1216">
        <f>VLOOKUP(B1216,自助退!B:G,5,FALSE)</f>
        <v>172</v>
      </c>
      <c r="K1216" t="str">
        <f t="shared" si="19"/>
        <v/>
      </c>
    </row>
    <row r="1217" spans="1:11">
      <c r="A1217" s="55">
        <v>42916.612210648149</v>
      </c>
      <c r="B1217" s="43">
        <v>489984</v>
      </c>
      <c r="C1217" s="43" t="s">
        <v>10591</v>
      </c>
      <c r="D1217" s="43" t="s">
        <v>10592</v>
      </c>
      <c r="E1217" s="43" t="s">
        <v>10593</v>
      </c>
      <c r="F1217" s="44">
        <v>-180</v>
      </c>
      <c r="G1217" s="43" t="s">
        <v>949</v>
      </c>
      <c r="H1217" s="43" t="s">
        <v>1108</v>
      </c>
      <c r="I1217" s="43" t="s">
        <v>951</v>
      </c>
      <c r="J1217">
        <f>VLOOKUP(B1217,自助退!B:G,5,FALSE)</f>
        <v>180</v>
      </c>
      <c r="K1217" t="str">
        <f t="shared" si="19"/>
        <v/>
      </c>
    </row>
    <row r="1218" spans="1:11">
      <c r="A1218" s="55">
        <v>42916.612673611111</v>
      </c>
      <c r="B1218" s="43">
        <v>490003</v>
      </c>
      <c r="C1218" s="43" t="s">
        <v>10596</v>
      </c>
      <c r="D1218" s="43" t="s">
        <v>10597</v>
      </c>
      <c r="E1218" s="43" t="s">
        <v>10598</v>
      </c>
      <c r="F1218" s="44">
        <v>-1000</v>
      </c>
      <c r="G1218" s="43" t="s">
        <v>949</v>
      </c>
      <c r="H1218" s="43" t="s">
        <v>3615</v>
      </c>
      <c r="I1218" s="43" t="s">
        <v>951</v>
      </c>
      <c r="J1218">
        <f>VLOOKUP(B1218,自助退!B:G,5,FALSE)</f>
        <v>1000</v>
      </c>
      <c r="K1218" t="str">
        <f t="shared" si="19"/>
        <v/>
      </c>
    </row>
    <row r="1219" spans="1:11">
      <c r="A1219" s="55">
        <v>42916.61341435185</v>
      </c>
      <c r="B1219" s="43">
        <v>490040</v>
      </c>
      <c r="C1219" s="43" t="s">
        <v>10601</v>
      </c>
      <c r="D1219" s="43" t="s">
        <v>10602</v>
      </c>
      <c r="E1219" s="43" t="s">
        <v>10603</v>
      </c>
      <c r="F1219" s="44">
        <v>-4400</v>
      </c>
      <c r="G1219" s="43" t="s">
        <v>949</v>
      </c>
      <c r="H1219" s="43" t="s">
        <v>3615</v>
      </c>
      <c r="I1219" s="43" t="s">
        <v>951</v>
      </c>
      <c r="J1219">
        <f>VLOOKUP(B1219,自助退!B:G,5,FALSE)</f>
        <v>4400</v>
      </c>
      <c r="K1219" t="str">
        <f t="shared" si="19"/>
        <v/>
      </c>
    </row>
    <row r="1220" spans="1:11">
      <c r="A1220" s="55">
        <v>42916.614421296297</v>
      </c>
      <c r="B1220" s="43">
        <v>490085</v>
      </c>
      <c r="C1220" s="43" t="s">
        <v>10606</v>
      </c>
      <c r="D1220" s="43" t="s">
        <v>10607</v>
      </c>
      <c r="E1220" s="43" t="s">
        <v>10608</v>
      </c>
      <c r="F1220" s="44">
        <v>-754</v>
      </c>
      <c r="G1220" s="43" t="s">
        <v>949</v>
      </c>
      <c r="H1220" s="43" t="s">
        <v>1247</v>
      </c>
      <c r="I1220" s="43" t="s">
        <v>951</v>
      </c>
      <c r="J1220">
        <f>VLOOKUP(B1220,自助退!B:G,5,FALSE)</f>
        <v>754</v>
      </c>
      <c r="K1220" t="str">
        <f t="shared" si="19"/>
        <v/>
      </c>
    </row>
    <row r="1221" spans="1:11">
      <c r="A1221" s="55">
        <v>42916.615324074075</v>
      </c>
      <c r="B1221" s="43">
        <v>490133</v>
      </c>
      <c r="C1221" s="43" t="s">
        <v>10611</v>
      </c>
      <c r="D1221" s="43" t="s">
        <v>10612</v>
      </c>
      <c r="E1221" s="43" t="s">
        <v>10613</v>
      </c>
      <c r="F1221" s="44">
        <v>-500</v>
      </c>
      <c r="G1221" s="43" t="s">
        <v>949</v>
      </c>
      <c r="H1221" s="43" t="s">
        <v>1034</v>
      </c>
      <c r="I1221" s="43" t="s">
        <v>951</v>
      </c>
      <c r="J1221">
        <f>VLOOKUP(B1221,自助退!B:G,5,FALSE)</f>
        <v>500</v>
      </c>
      <c r="K1221" t="str">
        <f t="shared" si="19"/>
        <v/>
      </c>
    </row>
    <row r="1222" spans="1:11">
      <c r="A1222" s="55">
        <v>42916.618506944447</v>
      </c>
      <c r="B1222" s="43">
        <v>490322</v>
      </c>
      <c r="C1222" s="43" t="s">
        <v>10616</v>
      </c>
      <c r="D1222" s="43" t="s">
        <v>10617</v>
      </c>
      <c r="E1222" s="43" t="s">
        <v>10618</v>
      </c>
      <c r="F1222" s="44">
        <v>-422</v>
      </c>
      <c r="G1222" s="43" t="s">
        <v>949</v>
      </c>
      <c r="H1222" s="43" t="s">
        <v>1146</v>
      </c>
      <c r="I1222" s="43" t="s">
        <v>951</v>
      </c>
      <c r="J1222">
        <f>VLOOKUP(B1222,自助退!B:G,5,FALSE)</f>
        <v>422</v>
      </c>
      <c r="K1222" t="str">
        <f t="shared" si="19"/>
        <v/>
      </c>
    </row>
    <row r="1223" spans="1:11">
      <c r="A1223" s="55">
        <v>42916.623715277776</v>
      </c>
      <c r="B1223" s="43">
        <v>490547</v>
      </c>
      <c r="C1223" s="43" t="s">
        <v>10621</v>
      </c>
      <c r="D1223" s="43" t="s">
        <v>10622</v>
      </c>
      <c r="E1223" s="43" t="s">
        <v>10623</v>
      </c>
      <c r="F1223" s="44">
        <v>-85</v>
      </c>
      <c r="G1223" s="43" t="s">
        <v>949</v>
      </c>
      <c r="H1223" s="43" t="s">
        <v>1021</v>
      </c>
      <c r="I1223" s="43" t="s">
        <v>951</v>
      </c>
      <c r="J1223">
        <f>VLOOKUP(B1223,自助退!B:G,5,FALSE)</f>
        <v>85</v>
      </c>
      <c r="K1223" t="str">
        <f t="shared" si="19"/>
        <v/>
      </c>
    </row>
    <row r="1224" spans="1:11">
      <c r="A1224" s="55">
        <v>42916.624236111114</v>
      </c>
      <c r="B1224" s="43">
        <v>490577</v>
      </c>
      <c r="C1224" s="43" t="s">
        <v>10626</v>
      </c>
      <c r="D1224" s="43" t="s">
        <v>10627</v>
      </c>
      <c r="E1224" s="43" t="s">
        <v>10628</v>
      </c>
      <c r="F1224" s="44">
        <v>-18</v>
      </c>
      <c r="G1224" s="43" t="s">
        <v>949</v>
      </c>
      <c r="H1224" s="43" t="s">
        <v>1053</v>
      </c>
      <c r="I1224" s="43" t="s">
        <v>951</v>
      </c>
      <c r="J1224">
        <f>VLOOKUP(B1224,自助退!B:G,5,FALSE)</f>
        <v>18</v>
      </c>
      <c r="K1224" t="str">
        <f t="shared" si="19"/>
        <v/>
      </c>
    </row>
    <row r="1225" spans="1:11">
      <c r="A1225" s="55">
        <v>42916.640081018515</v>
      </c>
      <c r="B1225" s="43">
        <v>491305</v>
      </c>
      <c r="C1225" s="43" t="s">
        <v>10631</v>
      </c>
      <c r="D1225" s="43" t="s">
        <v>10632</v>
      </c>
      <c r="E1225" s="43" t="s">
        <v>10633</v>
      </c>
      <c r="F1225" s="44">
        <v>-125</v>
      </c>
      <c r="G1225" s="43" t="s">
        <v>949</v>
      </c>
      <c r="H1225" s="43" t="s">
        <v>983</v>
      </c>
      <c r="I1225" s="43" t="s">
        <v>951</v>
      </c>
      <c r="J1225">
        <f>VLOOKUP(B1225,自助退!B:G,5,FALSE)</f>
        <v>125</v>
      </c>
      <c r="K1225" t="str">
        <f t="shared" si="19"/>
        <v/>
      </c>
    </row>
    <row r="1226" spans="1:11">
      <c r="A1226" s="55">
        <v>42916.641261574077</v>
      </c>
      <c r="B1226" s="43">
        <v>491372</v>
      </c>
      <c r="C1226" s="43" t="s">
        <v>10636</v>
      </c>
      <c r="D1226" s="43" t="s">
        <v>10637</v>
      </c>
      <c r="E1226" s="43" t="s">
        <v>10638</v>
      </c>
      <c r="F1226" s="44">
        <v>-800</v>
      </c>
      <c r="G1226" s="43" t="s">
        <v>949</v>
      </c>
      <c r="H1226" s="43" t="s">
        <v>1098</v>
      </c>
      <c r="I1226" s="43" t="s">
        <v>951</v>
      </c>
      <c r="J1226">
        <f>VLOOKUP(B1226,自助退!B:G,5,FALSE)</f>
        <v>800</v>
      </c>
      <c r="K1226" t="str">
        <f t="shared" si="19"/>
        <v/>
      </c>
    </row>
    <row r="1227" spans="1:11">
      <c r="A1227" s="55">
        <v>42916.645185185182</v>
      </c>
      <c r="B1227" s="43">
        <v>491550</v>
      </c>
      <c r="C1227" s="43" t="s">
        <v>10641</v>
      </c>
      <c r="D1227" s="43" t="s">
        <v>10642</v>
      </c>
      <c r="E1227" s="43" t="s">
        <v>10643</v>
      </c>
      <c r="F1227" s="44">
        <v>-20</v>
      </c>
      <c r="G1227" s="43" t="s">
        <v>949</v>
      </c>
      <c r="H1227" s="43" t="s">
        <v>1027</v>
      </c>
      <c r="I1227" s="43" t="s">
        <v>951</v>
      </c>
      <c r="J1227">
        <f>VLOOKUP(B1227,自助退!B:G,5,FALSE)</f>
        <v>20</v>
      </c>
      <c r="K1227" t="str">
        <f t="shared" si="19"/>
        <v/>
      </c>
    </row>
    <row r="1228" spans="1:11">
      <c r="A1228" s="55">
        <v>42916.647604166668</v>
      </c>
      <c r="B1228" s="43">
        <v>491663</v>
      </c>
      <c r="C1228" s="43" t="s">
        <v>10646</v>
      </c>
      <c r="D1228" s="43" t="s">
        <v>10647</v>
      </c>
      <c r="E1228" s="43" t="s">
        <v>10648</v>
      </c>
      <c r="F1228" s="44">
        <v>-328</v>
      </c>
      <c r="G1228" s="43" t="s">
        <v>949</v>
      </c>
      <c r="H1228" s="43" t="s">
        <v>2503</v>
      </c>
      <c r="I1228" s="43" t="s">
        <v>951</v>
      </c>
      <c r="J1228">
        <f>VLOOKUP(B1228,自助退!B:G,5,FALSE)</f>
        <v>328</v>
      </c>
      <c r="K1228" t="str">
        <f t="shared" si="19"/>
        <v/>
      </c>
    </row>
    <row r="1229" spans="1:11">
      <c r="A1229" s="55">
        <v>42916.649907407409</v>
      </c>
      <c r="B1229" s="43">
        <v>491763</v>
      </c>
      <c r="C1229" s="43" t="s">
        <v>10651</v>
      </c>
      <c r="D1229" s="43" t="s">
        <v>10652</v>
      </c>
      <c r="E1229" s="43" t="s">
        <v>10653</v>
      </c>
      <c r="F1229" s="44">
        <v>-1451</v>
      </c>
      <c r="G1229" s="43" t="s">
        <v>949</v>
      </c>
      <c r="H1229" s="43" t="s">
        <v>1034</v>
      </c>
      <c r="I1229" s="43" t="s">
        <v>951</v>
      </c>
      <c r="J1229">
        <f>VLOOKUP(B1229,自助退!B:G,5,FALSE)</f>
        <v>1451</v>
      </c>
      <c r="K1229" t="str">
        <f t="shared" si="19"/>
        <v/>
      </c>
    </row>
    <row r="1230" spans="1:11">
      <c r="A1230" s="55">
        <v>42916.659201388888</v>
      </c>
      <c r="B1230" s="43">
        <v>492183</v>
      </c>
      <c r="C1230" s="43" t="s">
        <v>10656</v>
      </c>
      <c r="D1230" s="43" t="s">
        <v>10657</v>
      </c>
      <c r="E1230" s="43" t="s">
        <v>10658</v>
      </c>
      <c r="F1230" s="44">
        <v>-14</v>
      </c>
      <c r="G1230" s="43" t="s">
        <v>949</v>
      </c>
      <c r="H1230" s="43" t="s">
        <v>1216</v>
      </c>
      <c r="I1230" s="43" t="s">
        <v>951</v>
      </c>
      <c r="J1230">
        <f>VLOOKUP(B1230,自助退!B:G,5,FALSE)</f>
        <v>14</v>
      </c>
      <c r="K1230" t="str">
        <f t="shared" si="19"/>
        <v/>
      </c>
    </row>
    <row r="1231" spans="1:11">
      <c r="A1231" s="55">
        <v>42916.66375</v>
      </c>
      <c r="B1231" s="43">
        <v>492353</v>
      </c>
      <c r="C1231" s="43" t="s">
        <v>10661</v>
      </c>
      <c r="D1231" s="43" t="s">
        <v>10662</v>
      </c>
      <c r="E1231" s="43" t="s">
        <v>10663</v>
      </c>
      <c r="F1231" s="44">
        <v>-484</v>
      </c>
      <c r="G1231" s="43" t="s">
        <v>949</v>
      </c>
      <c r="H1231" s="43" t="s">
        <v>1281</v>
      </c>
      <c r="I1231" s="43" t="s">
        <v>951</v>
      </c>
      <c r="J1231">
        <f>VLOOKUP(B1231,自助退!B:G,5,FALSE)</f>
        <v>484</v>
      </c>
      <c r="K1231" t="str">
        <f t="shared" si="19"/>
        <v/>
      </c>
    </row>
    <row r="1232" spans="1:11">
      <c r="A1232" s="55">
        <v>42916.666087962964</v>
      </c>
      <c r="B1232" s="43">
        <v>492459</v>
      </c>
      <c r="C1232" s="43" t="s">
        <v>10666</v>
      </c>
      <c r="D1232" s="43" t="s">
        <v>10667</v>
      </c>
      <c r="E1232" s="43" t="s">
        <v>10668</v>
      </c>
      <c r="F1232" s="44">
        <v>-92</v>
      </c>
      <c r="G1232" s="43" t="s">
        <v>949</v>
      </c>
      <c r="H1232" s="43" t="s">
        <v>2848</v>
      </c>
      <c r="I1232" s="43" t="s">
        <v>951</v>
      </c>
      <c r="J1232">
        <f>VLOOKUP(B1232,自助退!B:G,5,FALSE)</f>
        <v>92</v>
      </c>
      <c r="K1232" t="str">
        <f t="shared" si="19"/>
        <v/>
      </c>
    </row>
    <row r="1233" spans="1:11">
      <c r="A1233" s="55">
        <v>42916.6715625</v>
      </c>
      <c r="B1233" s="43">
        <v>492672</v>
      </c>
      <c r="C1233" s="43" t="s">
        <v>10671</v>
      </c>
      <c r="D1233" s="43" t="s">
        <v>10672</v>
      </c>
      <c r="E1233" s="43" t="s">
        <v>10673</v>
      </c>
      <c r="F1233" s="44">
        <v>-116</v>
      </c>
      <c r="G1233" s="43" t="s">
        <v>949</v>
      </c>
      <c r="H1233" s="43" t="s">
        <v>1104</v>
      </c>
      <c r="I1233" s="43" t="s">
        <v>951</v>
      </c>
      <c r="J1233">
        <f>VLOOKUP(B1233,自助退!B:G,5,FALSE)</f>
        <v>116</v>
      </c>
      <c r="K1233" t="str">
        <f t="shared" si="19"/>
        <v/>
      </c>
    </row>
    <row r="1234" spans="1:11">
      <c r="A1234" s="55">
        <v>42916.679432870369</v>
      </c>
      <c r="B1234" s="43">
        <v>492969</v>
      </c>
      <c r="C1234" s="43" t="s">
        <v>10676</v>
      </c>
      <c r="D1234" s="43" t="s">
        <v>10677</v>
      </c>
      <c r="E1234" s="43" t="s">
        <v>10678</v>
      </c>
      <c r="F1234" s="44">
        <v>-91</v>
      </c>
      <c r="G1234" s="43" t="s">
        <v>949</v>
      </c>
      <c r="H1234" s="43" t="s">
        <v>1371</v>
      </c>
      <c r="I1234" s="43" t="s">
        <v>951</v>
      </c>
      <c r="J1234">
        <f>VLOOKUP(B1234,自助退!B:G,5,FALSE)</f>
        <v>91</v>
      </c>
      <c r="K1234" t="str">
        <f t="shared" si="19"/>
        <v/>
      </c>
    </row>
    <row r="1235" spans="1:11">
      <c r="A1235" s="55">
        <v>42916.683263888888</v>
      </c>
      <c r="B1235" s="43">
        <v>493136</v>
      </c>
      <c r="C1235" s="43" t="s">
        <v>10681</v>
      </c>
      <c r="D1235" s="43" t="s">
        <v>10682</v>
      </c>
      <c r="E1235" s="43" t="s">
        <v>10683</v>
      </c>
      <c r="F1235" s="44">
        <v>-527</v>
      </c>
      <c r="G1235" s="43" t="s">
        <v>949</v>
      </c>
      <c r="H1235" s="43" t="s">
        <v>1021</v>
      </c>
      <c r="I1235" s="43" t="s">
        <v>951</v>
      </c>
      <c r="J1235">
        <f>VLOOKUP(B1235,自助退!B:G,5,FALSE)</f>
        <v>527</v>
      </c>
      <c r="K1235" t="str">
        <f t="shared" si="19"/>
        <v/>
      </c>
    </row>
    <row r="1236" spans="1:11">
      <c r="A1236" s="55">
        <v>42916.683854166666</v>
      </c>
      <c r="B1236" s="43">
        <v>493160</v>
      </c>
      <c r="C1236" s="43" t="s">
        <v>10686</v>
      </c>
      <c r="D1236" s="43" t="s">
        <v>10687</v>
      </c>
      <c r="E1236" s="43" t="s">
        <v>10688</v>
      </c>
      <c r="F1236" s="44">
        <v>-400</v>
      </c>
      <c r="G1236" s="43" t="s">
        <v>949</v>
      </c>
      <c r="H1236" s="43" t="s">
        <v>972</v>
      </c>
      <c r="I1236" s="43" t="s">
        <v>951</v>
      </c>
      <c r="J1236">
        <f>VLOOKUP(B1236,自助退!B:G,5,FALSE)</f>
        <v>400</v>
      </c>
      <c r="K1236" t="str">
        <f t="shared" si="19"/>
        <v/>
      </c>
    </row>
    <row r="1237" spans="1:11">
      <c r="A1237" s="55">
        <v>42916.684502314813</v>
      </c>
      <c r="B1237" s="43">
        <v>493175</v>
      </c>
      <c r="C1237" s="43" t="s">
        <v>10691</v>
      </c>
      <c r="D1237" s="43" t="s">
        <v>9155</v>
      </c>
      <c r="E1237" s="43" t="s">
        <v>8687</v>
      </c>
      <c r="F1237" s="44">
        <v>-720</v>
      </c>
      <c r="G1237" s="43" t="s">
        <v>949</v>
      </c>
      <c r="H1237" s="43" t="s">
        <v>1127</v>
      </c>
      <c r="I1237" s="43" t="s">
        <v>951</v>
      </c>
      <c r="J1237">
        <f>VLOOKUP(B1237,自助退!B:G,5,FALSE)</f>
        <v>720</v>
      </c>
      <c r="K1237" t="str">
        <f t="shared" si="19"/>
        <v/>
      </c>
    </row>
    <row r="1238" spans="1:11">
      <c r="A1238" s="55">
        <v>42916.690578703703</v>
      </c>
      <c r="B1238" s="43">
        <v>493407</v>
      </c>
      <c r="C1238" s="43" t="s">
        <v>10694</v>
      </c>
      <c r="D1238" s="43" t="s">
        <v>10695</v>
      </c>
      <c r="E1238" s="43" t="s">
        <v>10696</v>
      </c>
      <c r="F1238" s="44">
        <v>-91</v>
      </c>
      <c r="G1238" s="43" t="s">
        <v>949</v>
      </c>
      <c r="H1238" s="43" t="s">
        <v>983</v>
      </c>
      <c r="I1238" s="43" t="s">
        <v>951</v>
      </c>
      <c r="J1238">
        <f>VLOOKUP(B1238,自助退!B:G,5,FALSE)</f>
        <v>91</v>
      </c>
      <c r="K1238" t="str">
        <f t="shared" si="19"/>
        <v/>
      </c>
    </row>
    <row r="1239" spans="1:11">
      <c r="A1239" s="55">
        <v>42916.69189814815</v>
      </c>
      <c r="B1239" s="43">
        <v>493450</v>
      </c>
      <c r="C1239" s="43" t="s">
        <v>10699</v>
      </c>
      <c r="D1239" s="43" t="s">
        <v>9230</v>
      </c>
      <c r="E1239" s="43" t="s">
        <v>8807</v>
      </c>
      <c r="F1239" s="44">
        <v>-20</v>
      </c>
      <c r="G1239" s="43" t="s">
        <v>949</v>
      </c>
      <c r="H1239" s="43" t="s">
        <v>979</v>
      </c>
      <c r="I1239" s="43" t="s">
        <v>951</v>
      </c>
      <c r="J1239">
        <f>VLOOKUP(B1239,自助退!B:G,5,FALSE)</f>
        <v>20</v>
      </c>
      <c r="K1239" t="str">
        <f t="shared" si="19"/>
        <v/>
      </c>
    </row>
    <row r="1240" spans="1:11">
      <c r="A1240" s="55">
        <v>42916.705138888887</v>
      </c>
      <c r="B1240" s="43">
        <v>493803</v>
      </c>
      <c r="C1240" s="43" t="s">
        <v>10702</v>
      </c>
      <c r="D1240" s="43" t="s">
        <v>10703</v>
      </c>
      <c r="E1240" s="43" t="s">
        <v>10704</v>
      </c>
      <c r="F1240" s="44">
        <v>-16</v>
      </c>
      <c r="G1240" s="43" t="s">
        <v>949</v>
      </c>
      <c r="H1240" s="43" t="s">
        <v>1034</v>
      </c>
      <c r="I1240" s="43" t="s">
        <v>951</v>
      </c>
      <c r="J1240">
        <f>VLOOKUP(B1240,自助退!B:G,5,FALSE)</f>
        <v>16</v>
      </c>
      <c r="K1240" t="str">
        <f t="shared" si="19"/>
        <v/>
      </c>
    </row>
    <row r="1241" spans="1:11">
      <c r="A1241" s="55">
        <v>42916.705497685187</v>
      </c>
      <c r="B1241" s="43">
        <v>493809</v>
      </c>
      <c r="C1241" s="43" t="s">
        <v>10707</v>
      </c>
      <c r="D1241" s="43" t="s">
        <v>10708</v>
      </c>
      <c r="E1241" s="43" t="s">
        <v>10709</v>
      </c>
      <c r="F1241" s="44">
        <v>-16</v>
      </c>
      <c r="G1241" s="43" t="s">
        <v>949</v>
      </c>
      <c r="H1241" s="43" t="s">
        <v>1034</v>
      </c>
      <c r="I1241" s="43" t="s">
        <v>951</v>
      </c>
      <c r="J1241">
        <f>VLOOKUP(B1241,自助退!B:G,5,FALSE)</f>
        <v>16</v>
      </c>
      <c r="K1241" t="str">
        <f t="shared" si="19"/>
        <v/>
      </c>
    </row>
    <row r="1242" spans="1:11">
      <c r="A1242" s="55">
        <v>42916.712881944448</v>
      </c>
      <c r="B1242" s="43">
        <v>493974</v>
      </c>
      <c r="C1242" s="43" t="s">
        <v>10712</v>
      </c>
      <c r="D1242" s="43" t="s">
        <v>10713</v>
      </c>
      <c r="E1242" s="43" t="s">
        <v>10714</v>
      </c>
      <c r="F1242" s="44">
        <v>-4</v>
      </c>
      <c r="G1242" s="43" t="s">
        <v>949</v>
      </c>
      <c r="H1242" s="43" t="s">
        <v>1079</v>
      </c>
      <c r="I1242" s="43" t="s">
        <v>951</v>
      </c>
      <c r="J1242">
        <f>VLOOKUP(B1242,自助退!B:G,5,FALSE)</f>
        <v>4</v>
      </c>
      <c r="K1242" t="str">
        <f t="shared" si="19"/>
        <v/>
      </c>
    </row>
    <row r="1243" spans="1:11">
      <c r="A1243" s="55">
        <v>42916.716307870367</v>
      </c>
      <c r="B1243" s="43">
        <v>494034</v>
      </c>
      <c r="C1243" s="43" t="s">
        <v>10717</v>
      </c>
      <c r="D1243" s="43" t="s">
        <v>10718</v>
      </c>
      <c r="E1243" s="43" t="s">
        <v>10719</v>
      </c>
      <c r="F1243" s="44">
        <v>-4</v>
      </c>
      <c r="G1243" s="43" t="s">
        <v>949</v>
      </c>
      <c r="H1243" s="43" t="s">
        <v>2960</v>
      </c>
      <c r="I1243" s="43" t="s">
        <v>951</v>
      </c>
      <c r="J1243">
        <f>VLOOKUP(B1243,自助退!B:G,5,FALSE)</f>
        <v>4</v>
      </c>
      <c r="K1243" t="str">
        <f t="shared" si="19"/>
        <v/>
      </c>
    </row>
    <row r="1244" spans="1:11">
      <c r="A1244" s="55">
        <v>42916.716747685183</v>
      </c>
      <c r="B1244" s="43">
        <v>494044</v>
      </c>
      <c r="C1244" s="43" t="s">
        <v>10722</v>
      </c>
      <c r="D1244" s="43" t="s">
        <v>10723</v>
      </c>
      <c r="E1244" s="43" t="s">
        <v>10724</v>
      </c>
      <c r="F1244" s="44">
        <v>-3</v>
      </c>
      <c r="G1244" s="43" t="s">
        <v>949</v>
      </c>
      <c r="H1244" s="43" t="s">
        <v>2960</v>
      </c>
      <c r="I1244" s="43" t="s">
        <v>951</v>
      </c>
      <c r="J1244">
        <f>VLOOKUP(B1244,自助退!B:G,5,FALSE)</f>
        <v>3</v>
      </c>
      <c r="K1244" t="str">
        <f t="shared" si="19"/>
        <v/>
      </c>
    </row>
    <row r="1245" spans="1:11">
      <c r="A1245" s="55">
        <v>42916.717256944445</v>
      </c>
      <c r="B1245" s="43">
        <v>494052</v>
      </c>
      <c r="C1245" s="43" t="s">
        <v>10727</v>
      </c>
      <c r="D1245" s="43" t="s">
        <v>10728</v>
      </c>
      <c r="E1245" s="43" t="s">
        <v>10729</v>
      </c>
      <c r="F1245" s="44">
        <v>-115</v>
      </c>
      <c r="G1245" s="43" t="s">
        <v>949</v>
      </c>
      <c r="H1245" s="43" t="s">
        <v>983</v>
      </c>
      <c r="I1245" s="43" t="s">
        <v>951</v>
      </c>
      <c r="J1245">
        <f>VLOOKUP(B1245,自助退!B:G,5,FALSE)</f>
        <v>115</v>
      </c>
      <c r="K1245" t="str">
        <f t="shared" si="19"/>
        <v/>
      </c>
    </row>
    <row r="1246" spans="1:11">
      <c r="A1246" s="55">
        <v>42916.717476851853</v>
      </c>
      <c r="B1246" s="43">
        <v>494056</v>
      </c>
      <c r="C1246" s="43" t="s">
        <v>10732</v>
      </c>
      <c r="D1246" s="43" t="s">
        <v>10733</v>
      </c>
      <c r="E1246" s="43" t="s">
        <v>10734</v>
      </c>
      <c r="F1246" s="44">
        <v>-448</v>
      </c>
      <c r="G1246" s="43" t="s">
        <v>949</v>
      </c>
      <c r="H1246" s="43" t="s">
        <v>1069</v>
      </c>
      <c r="I1246" s="43" t="s">
        <v>951</v>
      </c>
      <c r="J1246">
        <f>VLOOKUP(B1246,自助退!B:G,5,FALSE)</f>
        <v>448</v>
      </c>
      <c r="K1246" t="str">
        <f t="shared" si="19"/>
        <v/>
      </c>
    </row>
    <row r="1247" spans="1:11">
      <c r="A1247" s="55">
        <v>42916.766956018517</v>
      </c>
      <c r="B1247" s="43">
        <v>494452</v>
      </c>
      <c r="C1247" s="43" t="s">
        <v>10737</v>
      </c>
      <c r="D1247" s="43" t="s">
        <v>10738</v>
      </c>
      <c r="E1247" s="43" t="s">
        <v>10739</v>
      </c>
      <c r="F1247" s="44">
        <v>-50</v>
      </c>
      <c r="G1247" s="43" t="s">
        <v>949</v>
      </c>
      <c r="H1247" s="43" t="s">
        <v>1069</v>
      </c>
      <c r="I1247" s="43" t="s">
        <v>951</v>
      </c>
      <c r="J1247">
        <f>VLOOKUP(B1247,自助退!B:G,5,FALSE)</f>
        <v>50</v>
      </c>
      <c r="K1247" t="str">
        <f t="shared" si="19"/>
        <v/>
      </c>
    </row>
    <row r="1248" spans="1:11">
      <c r="A1248" s="55">
        <v>42916.851076388892</v>
      </c>
      <c r="B1248" s="43">
        <v>494625</v>
      </c>
      <c r="C1248" s="43" t="s">
        <v>10742</v>
      </c>
      <c r="D1248" s="43" t="s">
        <v>10743</v>
      </c>
      <c r="E1248" s="43" t="s">
        <v>10744</v>
      </c>
      <c r="F1248" s="44">
        <v>-874</v>
      </c>
      <c r="G1248" s="43" t="s">
        <v>949</v>
      </c>
      <c r="H1248" s="43" t="s">
        <v>1069</v>
      </c>
      <c r="I1248" s="43" t="s">
        <v>951</v>
      </c>
      <c r="J1248">
        <f>VLOOKUP(B1248,自助退!B:G,5,FALSE)</f>
        <v>874</v>
      </c>
      <c r="K1248" t="str">
        <f t="shared" ref="K1248:K1249" si="20">IF(J1248=F1248*-1,"",1)</f>
        <v/>
      </c>
    </row>
    <row r="1249" spans="1:11">
      <c r="A1249" s="55">
        <v>42916.867534722223</v>
      </c>
      <c r="B1249" s="43">
        <v>494653</v>
      </c>
      <c r="C1249" s="43" t="s">
        <v>10747</v>
      </c>
      <c r="D1249" s="43" t="s">
        <v>10748</v>
      </c>
      <c r="E1249" s="43" t="s">
        <v>10749</v>
      </c>
      <c r="F1249" s="44">
        <v>-400</v>
      </c>
      <c r="G1249" s="43" t="s">
        <v>949</v>
      </c>
      <c r="H1249" s="43" t="s">
        <v>1074</v>
      </c>
      <c r="I1249" s="43" t="s">
        <v>951</v>
      </c>
      <c r="J1249">
        <f>VLOOKUP(B1249,自助退!B:G,5,FALSE)</f>
        <v>400</v>
      </c>
      <c r="K1249" t="str">
        <f t="shared" si="20"/>
        <v/>
      </c>
    </row>
  </sheetData>
  <autoFilter ref="A1:K1249">
    <filterColumn colId="0">
      <filters>
        <dateGroupItem year="2017" month="6" day="30" dateTimeGrouping="day"/>
      </filters>
    </filterColumn>
  </autoFilter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1371"/>
  <sheetViews>
    <sheetView topLeftCell="B1" zoomScale="80" zoomScaleNormal="80" workbookViewId="0">
      <pane ySplit="1" topLeftCell="A1272" activePane="bottomLeft" state="frozen"/>
      <selection pane="bottomLeft" activeCell="P1311" sqref="P1311"/>
    </sheetView>
  </sheetViews>
  <sheetFormatPr defaultRowHeight="13.5"/>
  <cols>
    <col min="1" max="1" width="20.75" style="17" customWidth="1"/>
    <col min="2" max="2" width="11.75" style="38" customWidth="1"/>
    <col min="3" max="3" width="32.75" bestFit="1" customWidth="1"/>
    <col min="4" max="4" width="10.625" customWidth="1"/>
    <col min="5" max="5" width="4.75" customWidth="1"/>
    <col min="6" max="6" width="18.375" style="23" bestFit="1" customWidth="1"/>
    <col min="7" max="7" width="10.625" style="38" bestFit="1" customWidth="1"/>
    <col min="10" max="10" width="4" customWidth="1"/>
    <col min="11" max="11" width="5" customWidth="1"/>
    <col min="12" max="12" width="18.375" bestFit="1" customWidth="1"/>
    <col min="13" max="13" width="18.375" customWidth="1"/>
    <col min="15" max="15" width="7.125" bestFit="1" customWidth="1"/>
    <col min="16" max="16" width="11" style="38" customWidth="1"/>
  </cols>
  <sheetData>
    <row r="1" spans="1:17">
      <c r="A1" t="s">
        <v>935</v>
      </c>
      <c r="B1" t="s">
        <v>936</v>
      </c>
      <c r="C1" s="23" t="s">
        <v>1662</v>
      </c>
      <c r="D1" t="s">
        <v>938</v>
      </c>
      <c r="E1" t="s">
        <v>939</v>
      </c>
      <c r="F1" t="s">
        <v>940</v>
      </c>
      <c r="G1" t="s">
        <v>1663</v>
      </c>
      <c r="H1" t="s">
        <v>941</v>
      </c>
      <c r="I1" t="s">
        <v>1664</v>
      </c>
      <c r="J1" t="s">
        <v>1665</v>
      </c>
      <c r="K1" t="s">
        <v>1666</v>
      </c>
      <c r="L1" s="47" t="s">
        <v>9245</v>
      </c>
      <c r="M1" t="s">
        <v>1667</v>
      </c>
      <c r="N1" s="19" t="s">
        <v>2228</v>
      </c>
      <c r="O1" s="19" t="s">
        <v>2229</v>
      </c>
      <c r="P1" s="39" t="s">
        <v>2230</v>
      </c>
      <c r="Q1" s="39" t="s">
        <v>2231</v>
      </c>
    </row>
    <row r="2" spans="1:17" ht="14.25" hidden="1">
      <c r="A2" s="40">
        <v>42888.887175925927</v>
      </c>
      <c r="B2">
        <v>5949</v>
      </c>
      <c r="C2" s="23" t="s">
        <v>952</v>
      </c>
      <c r="D2" t="s">
        <v>953</v>
      </c>
      <c r="F2" s="15">
        <v>1</v>
      </c>
      <c r="G2" t="s">
        <v>1668</v>
      </c>
      <c r="H2" t="s">
        <v>949</v>
      </c>
      <c r="I2" t="s">
        <v>1669</v>
      </c>
      <c r="J2" t="s">
        <v>1669</v>
      </c>
      <c r="K2" t="s">
        <v>1670</v>
      </c>
      <c r="L2" s="47" t="s">
        <v>10752</v>
      </c>
      <c r="M2" t="s">
        <v>1671</v>
      </c>
      <c r="N2">
        <f>VLOOKUP(B2,HIS退!B:F,5,FALSE)</f>
        <v>-1</v>
      </c>
      <c r="O2">
        <f t="shared" ref="O2:O65" si="0">IF(N2=G2*-1,"",1)</f>
        <v>1</v>
      </c>
      <c r="P2" s="38" t="e">
        <f>VLOOKUP(L2,支付宝退!V:X,2,FALSE)</f>
        <v>#N/A</v>
      </c>
      <c r="Q2" t="e">
        <f t="shared" ref="Q2:Q65" si="1">IF(P2=G2*-1,"",1)</f>
        <v>#N/A</v>
      </c>
    </row>
    <row r="3" spans="1:17" ht="14.25" hidden="1">
      <c r="A3" s="40">
        <v>42889.477523148147</v>
      </c>
      <c r="B3">
        <v>11174</v>
      </c>
      <c r="C3" s="23" t="s">
        <v>946</v>
      </c>
      <c r="D3" t="s">
        <v>947</v>
      </c>
      <c r="F3" s="15">
        <v>1000</v>
      </c>
      <c r="G3" t="s">
        <v>1668</v>
      </c>
      <c r="H3" t="s">
        <v>949</v>
      </c>
      <c r="I3" t="s">
        <v>1672</v>
      </c>
      <c r="J3" t="s">
        <v>1673</v>
      </c>
      <c r="K3" t="s">
        <v>1670</v>
      </c>
      <c r="L3" s="23" t="s">
        <v>1674</v>
      </c>
      <c r="M3" t="s">
        <v>1675</v>
      </c>
      <c r="N3">
        <f>VLOOKUP(B3,HIS退!B:F,5,FALSE)</f>
        <v>-1000</v>
      </c>
      <c r="O3">
        <f t="shared" si="0"/>
        <v>1</v>
      </c>
      <c r="P3" s="38">
        <f>VLOOKUP(L3,支付宝退!V:X,2,FALSE)</f>
        <v>0</v>
      </c>
      <c r="Q3">
        <f t="shared" si="1"/>
        <v>1</v>
      </c>
    </row>
    <row r="4" spans="1:17" ht="14.25" hidden="1">
      <c r="A4" s="40">
        <v>42889.975937499999</v>
      </c>
      <c r="B4">
        <v>15087</v>
      </c>
      <c r="C4" s="23" t="s">
        <v>952</v>
      </c>
      <c r="D4" t="s">
        <v>953</v>
      </c>
      <c r="F4" s="15">
        <v>1</v>
      </c>
      <c r="G4" t="s">
        <v>1668</v>
      </c>
      <c r="H4" t="s">
        <v>949</v>
      </c>
      <c r="I4" t="s">
        <v>1672</v>
      </c>
      <c r="J4" t="s">
        <v>1673</v>
      </c>
      <c r="K4" t="s">
        <v>1670</v>
      </c>
      <c r="L4" s="23" t="s">
        <v>1676</v>
      </c>
      <c r="M4" t="s">
        <v>1677</v>
      </c>
      <c r="N4">
        <f>VLOOKUP(B4,HIS退!B:F,5,FALSE)</f>
        <v>-1</v>
      </c>
      <c r="O4">
        <f t="shared" si="0"/>
        <v>1</v>
      </c>
      <c r="P4" s="38">
        <f>VLOOKUP(L4,支付宝退!V:X,2,FALSE)</f>
        <v>0</v>
      </c>
      <c r="Q4">
        <f t="shared" si="1"/>
        <v>1</v>
      </c>
    </row>
    <row r="5" spans="1:17" ht="14.25" hidden="1">
      <c r="A5" s="40">
        <v>42890.973171296297</v>
      </c>
      <c r="B5">
        <v>2355</v>
      </c>
      <c r="C5" s="23" t="s">
        <v>955</v>
      </c>
      <c r="D5" t="s">
        <v>953</v>
      </c>
      <c r="F5" s="15">
        <v>1</v>
      </c>
      <c r="G5" t="s">
        <v>1668</v>
      </c>
      <c r="H5" t="s">
        <v>949</v>
      </c>
      <c r="I5" t="s">
        <v>1678</v>
      </c>
      <c r="J5" t="s">
        <v>1678</v>
      </c>
      <c r="K5" t="s">
        <v>1670</v>
      </c>
      <c r="L5" s="23" t="s">
        <v>1679</v>
      </c>
      <c r="M5" t="s">
        <v>1680</v>
      </c>
      <c r="N5" t="e">
        <f>VLOOKUP(B5,HIS退!B:F,5,FALSE)</f>
        <v>#N/A</v>
      </c>
      <c r="O5" t="e">
        <f t="shared" si="0"/>
        <v>#N/A</v>
      </c>
      <c r="P5" s="38" t="e">
        <f>VLOOKUP(L5,支付宝退!V:X,2,FALSE)</f>
        <v>#N/A</v>
      </c>
      <c r="Q5" t="e">
        <f t="shared" si="1"/>
        <v>#N/A</v>
      </c>
    </row>
    <row r="6" spans="1:17" ht="14.25" hidden="1">
      <c r="A6" s="40">
        <v>42891.020173611112</v>
      </c>
      <c r="B6">
        <v>2355</v>
      </c>
      <c r="C6" s="23" t="s">
        <v>955</v>
      </c>
      <c r="D6" t="s">
        <v>953</v>
      </c>
      <c r="F6" s="15">
        <v>1</v>
      </c>
      <c r="G6" t="s">
        <v>1668</v>
      </c>
      <c r="H6" t="s">
        <v>949</v>
      </c>
      <c r="I6" t="s">
        <v>1678</v>
      </c>
      <c r="J6" t="s">
        <v>1678</v>
      </c>
      <c r="K6" t="s">
        <v>1670</v>
      </c>
      <c r="L6" s="23" t="s">
        <v>1681</v>
      </c>
      <c r="M6" t="s">
        <v>1682</v>
      </c>
      <c r="N6" t="e">
        <f>VLOOKUP(B6,HIS退!B:F,5,FALSE)</f>
        <v>#N/A</v>
      </c>
      <c r="O6" t="e">
        <f t="shared" si="0"/>
        <v>#N/A</v>
      </c>
      <c r="P6" s="38" t="e">
        <f>VLOOKUP(L6,支付宝退!V:X,2,FALSE)</f>
        <v>#N/A</v>
      </c>
      <c r="Q6" t="e">
        <f t="shared" si="1"/>
        <v>#N/A</v>
      </c>
    </row>
    <row r="7" spans="1:17" ht="14.25" hidden="1">
      <c r="A7" s="40">
        <v>42891.023333333331</v>
      </c>
      <c r="B7">
        <v>18938</v>
      </c>
      <c r="C7" s="23" t="s">
        <v>955</v>
      </c>
      <c r="D7" t="s">
        <v>953</v>
      </c>
      <c r="F7" s="15">
        <v>1</v>
      </c>
      <c r="G7" t="s">
        <v>1668</v>
      </c>
      <c r="H7" t="s">
        <v>949</v>
      </c>
      <c r="I7" t="s">
        <v>1672</v>
      </c>
      <c r="J7" t="s">
        <v>1673</v>
      </c>
      <c r="K7" t="s">
        <v>1670</v>
      </c>
      <c r="L7" s="23" t="s">
        <v>1683</v>
      </c>
      <c r="M7" t="s">
        <v>1684</v>
      </c>
      <c r="N7">
        <f>VLOOKUP(B7,HIS退!B:F,5,FALSE)</f>
        <v>-1</v>
      </c>
      <c r="O7">
        <f t="shared" si="0"/>
        <v>1</v>
      </c>
      <c r="P7" s="38">
        <f>VLOOKUP(L7,支付宝退!V:X,2,FALSE)</f>
        <v>0</v>
      </c>
      <c r="Q7">
        <f t="shared" si="1"/>
        <v>1</v>
      </c>
    </row>
    <row r="8" spans="1:17" ht="14.25" hidden="1">
      <c r="A8" s="40">
        <v>42891.023587962962</v>
      </c>
      <c r="B8">
        <v>18940</v>
      </c>
      <c r="C8" s="23" t="s">
        <v>955</v>
      </c>
      <c r="D8" t="s">
        <v>953</v>
      </c>
      <c r="F8" s="15">
        <v>1</v>
      </c>
      <c r="G8" t="s">
        <v>1668</v>
      </c>
      <c r="H8" t="s">
        <v>949</v>
      </c>
      <c r="I8" t="s">
        <v>1672</v>
      </c>
      <c r="J8" t="s">
        <v>1673</v>
      </c>
      <c r="K8" t="s">
        <v>1670</v>
      </c>
      <c r="L8" s="23" t="s">
        <v>1685</v>
      </c>
      <c r="M8" t="s">
        <v>1686</v>
      </c>
      <c r="N8">
        <f>VLOOKUP(B8,HIS退!B:F,5,FALSE)</f>
        <v>-1</v>
      </c>
      <c r="O8">
        <f t="shared" si="0"/>
        <v>1</v>
      </c>
      <c r="P8" s="38">
        <f>VLOOKUP(L8,支付宝退!V:X,2,FALSE)</f>
        <v>0</v>
      </c>
      <c r="Q8">
        <f t="shared" si="1"/>
        <v>1</v>
      </c>
    </row>
    <row r="9" spans="1:17" ht="14.25" hidden="1">
      <c r="A9" s="40">
        <v>42891.024826388886</v>
      </c>
      <c r="B9">
        <v>18942</v>
      </c>
      <c r="C9" s="23" t="s">
        <v>956</v>
      </c>
      <c r="D9" t="s">
        <v>953</v>
      </c>
      <c r="F9" s="15">
        <v>4</v>
      </c>
      <c r="G9" t="s">
        <v>1668</v>
      </c>
      <c r="H9" t="s">
        <v>949</v>
      </c>
      <c r="I9" t="s">
        <v>1672</v>
      </c>
      <c r="J9" t="s">
        <v>1673</v>
      </c>
      <c r="K9" t="s">
        <v>1670</v>
      </c>
      <c r="L9" s="23" t="s">
        <v>1687</v>
      </c>
      <c r="M9" t="s">
        <v>1688</v>
      </c>
      <c r="N9">
        <f>VLOOKUP(B9,HIS退!B:F,5,FALSE)</f>
        <v>-4</v>
      </c>
      <c r="O9">
        <f t="shared" si="0"/>
        <v>1</v>
      </c>
      <c r="P9" s="38">
        <f>VLOOKUP(L9,支付宝退!V:X,2,FALSE)</f>
        <v>0</v>
      </c>
      <c r="Q9">
        <f t="shared" si="1"/>
        <v>1</v>
      </c>
    </row>
    <row r="10" spans="1:17" ht="14.25" hidden="1">
      <c r="A10" s="40">
        <v>42891.024976851855</v>
      </c>
      <c r="B10">
        <v>18943</v>
      </c>
      <c r="C10" s="23" t="s">
        <v>956</v>
      </c>
      <c r="D10" t="s">
        <v>953</v>
      </c>
      <c r="F10" s="15">
        <v>1</v>
      </c>
      <c r="G10" t="s">
        <v>1668</v>
      </c>
      <c r="H10" t="s">
        <v>949</v>
      </c>
      <c r="I10" t="s">
        <v>1672</v>
      </c>
      <c r="J10" t="s">
        <v>1673</v>
      </c>
      <c r="K10" t="s">
        <v>1670</v>
      </c>
      <c r="L10" s="23" t="s">
        <v>1689</v>
      </c>
      <c r="M10" t="s">
        <v>1690</v>
      </c>
      <c r="N10">
        <f>VLOOKUP(B10,HIS退!B:F,5,FALSE)</f>
        <v>-1</v>
      </c>
      <c r="O10">
        <f t="shared" si="0"/>
        <v>1</v>
      </c>
      <c r="P10" s="38">
        <f>VLOOKUP(L10,支付宝退!V:X,2,FALSE)</f>
        <v>0</v>
      </c>
      <c r="Q10">
        <f t="shared" si="1"/>
        <v>1</v>
      </c>
    </row>
    <row r="11" spans="1:17" ht="14.25" hidden="1">
      <c r="A11" s="40">
        <v>42891.412997685184</v>
      </c>
      <c r="B11">
        <v>25444</v>
      </c>
      <c r="C11" s="23" t="s">
        <v>957</v>
      </c>
      <c r="D11" t="s">
        <v>958</v>
      </c>
      <c r="F11" s="15">
        <v>1300</v>
      </c>
      <c r="G11" t="s">
        <v>1668</v>
      </c>
      <c r="H11" t="s">
        <v>949</v>
      </c>
      <c r="I11" t="s">
        <v>1672</v>
      </c>
      <c r="J11" t="s">
        <v>1673</v>
      </c>
      <c r="K11" t="s">
        <v>1670</v>
      </c>
      <c r="L11" s="23" t="s">
        <v>1691</v>
      </c>
      <c r="M11" t="s">
        <v>1692</v>
      </c>
      <c r="N11">
        <f>VLOOKUP(B11,HIS退!B:F,5,FALSE)</f>
        <v>-1300</v>
      </c>
      <c r="O11">
        <f t="shared" si="0"/>
        <v>1</v>
      </c>
      <c r="P11" s="38">
        <f>VLOOKUP(L11,支付宝退!V:X,2,FALSE)</f>
        <v>0</v>
      </c>
      <c r="Q11">
        <f t="shared" si="1"/>
        <v>1</v>
      </c>
    </row>
    <row r="12" spans="1:17" ht="14.25" hidden="1">
      <c r="A12" s="40">
        <v>42891.443171296298</v>
      </c>
      <c r="B12">
        <v>27705</v>
      </c>
      <c r="C12" s="23" t="s">
        <v>961</v>
      </c>
      <c r="D12" t="s">
        <v>962</v>
      </c>
      <c r="F12" s="15">
        <v>500</v>
      </c>
      <c r="G12" t="s">
        <v>1693</v>
      </c>
      <c r="H12" t="s">
        <v>949</v>
      </c>
      <c r="I12" t="s">
        <v>1672</v>
      </c>
      <c r="J12" t="s">
        <v>1673</v>
      </c>
      <c r="K12" t="s">
        <v>1670</v>
      </c>
      <c r="L12" s="23" t="s">
        <v>1694</v>
      </c>
      <c r="M12" t="s">
        <v>1695</v>
      </c>
      <c r="N12">
        <f>VLOOKUP(B12,HIS退!B:F,5,FALSE)</f>
        <v>-500</v>
      </c>
      <c r="O12">
        <f t="shared" si="0"/>
        <v>1</v>
      </c>
      <c r="P12" s="38">
        <f>VLOOKUP(L12,支付宝退!V:X,2,FALSE)</f>
        <v>0</v>
      </c>
      <c r="Q12">
        <f t="shared" si="1"/>
        <v>1</v>
      </c>
    </row>
    <row r="13" spans="1:17" ht="14.25" hidden="1">
      <c r="A13" s="40">
        <v>42891.501111111109</v>
      </c>
      <c r="B13">
        <v>31925</v>
      </c>
      <c r="C13" s="23" t="s">
        <v>965</v>
      </c>
      <c r="D13" t="s">
        <v>966</v>
      </c>
      <c r="F13" s="15">
        <v>49</v>
      </c>
      <c r="G13" t="s">
        <v>1668</v>
      </c>
      <c r="H13" t="s">
        <v>949</v>
      </c>
      <c r="I13" t="s">
        <v>1672</v>
      </c>
      <c r="J13" t="s">
        <v>1673</v>
      </c>
      <c r="K13" t="s">
        <v>1670</v>
      </c>
      <c r="L13" s="23" t="s">
        <v>1696</v>
      </c>
      <c r="M13" t="s">
        <v>1697</v>
      </c>
      <c r="N13">
        <f>VLOOKUP(B13,HIS退!B:F,5,FALSE)</f>
        <v>-49</v>
      </c>
      <c r="O13">
        <f t="shared" si="0"/>
        <v>1</v>
      </c>
      <c r="P13" s="38">
        <f>VLOOKUP(L13,支付宝退!V:X,2,FALSE)</f>
        <v>0</v>
      </c>
      <c r="Q13">
        <f t="shared" si="1"/>
        <v>1</v>
      </c>
    </row>
    <row r="14" spans="1:17" ht="14.25" hidden="1">
      <c r="A14" s="40">
        <v>42891.512418981481</v>
      </c>
      <c r="B14">
        <v>32370</v>
      </c>
      <c r="C14" s="23" t="s">
        <v>969</v>
      </c>
      <c r="D14" t="s">
        <v>970</v>
      </c>
      <c r="F14" s="15">
        <v>12</v>
      </c>
      <c r="G14" t="s">
        <v>1668</v>
      </c>
      <c r="H14" t="s">
        <v>949</v>
      </c>
      <c r="I14" t="s">
        <v>1672</v>
      </c>
      <c r="J14" t="s">
        <v>1673</v>
      </c>
      <c r="K14" t="s">
        <v>1670</v>
      </c>
      <c r="L14" s="23" t="s">
        <v>1698</v>
      </c>
      <c r="M14" t="s">
        <v>1699</v>
      </c>
      <c r="N14">
        <f>VLOOKUP(B14,HIS退!B:F,5,FALSE)</f>
        <v>-12</v>
      </c>
      <c r="O14">
        <f t="shared" si="0"/>
        <v>1</v>
      </c>
      <c r="P14" s="38">
        <f>VLOOKUP(L14,支付宝退!V:X,2,FALSE)</f>
        <v>0</v>
      </c>
      <c r="Q14">
        <f t="shared" si="1"/>
        <v>1</v>
      </c>
    </row>
    <row r="15" spans="1:17" ht="14.25" hidden="1">
      <c r="A15" s="40">
        <v>42891.538229166668</v>
      </c>
      <c r="B15">
        <v>32936</v>
      </c>
      <c r="C15" s="23" t="s">
        <v>973</v>
      </c>
      <c r="D15" t="s">
        <v>974</v>
      </c>
      <c r="F15" s="15">
        <v>135</v>
      </c>
      <c r="G15" t="s">
        <v>1668</v>
      </c>
      <c r="H15" t="s">
        <v>949</v>
      </c>
      <c r="I15" t="s">
        <v>1672</v>
      </c>
      <c r="J15" t="s">
        <v>1673</v>
      </c>
      <c r="K15" t="s">
        <v>1670</v>
      </c>
      <c r="L15" s="23" t="s">
        <v>1700</v>
      </c>
      <c r="M15" t="s">
        <v>1701</v>
      </c>
      <c r="N15">
        <f>VLOOKUP(B15,HIS退!B:F,5,FALSE)</f>
        <v>-135</v>
      </c>
      <c r="O15">
        <f t="shared" si="0"/>
        <v>1</v>
      </c>
      <c r="P15" s="38">
        <f>VLOOKUP(L15,支付宝退!V:X,2,FALSE)</f>
        <v>0</v>
      </c>
      <c r="Q15">
        <f t="shared" si="1"/>
        <v>1</v>
      </c>
    </row>
    <row r="16" spans="1:17" ht="14.25" hidden="1">
      <c r="A16" s="40">
        <v>42891.548495370371</v>
      </c>
      <c r="B16">
        <v>33104</v>
      </c>
      <c r="C16" s="23" t="s">
        <v>976</v>
      </c>
      <c r="D16" t="s">
        <v>977</v>
      </c>
      <c r="F16" s="15">
        <v>200</v>
      </c>
      <c r="G16" t="s">
        <v>1668</v>
      </c>
      <c r="H16" t="s">
        <v>949</v>
      </c>
      <c r="I16" t="s">
        <v>1672</v>
      </c>
      <c r="J16" t="s">
        <v>1673</v>
      </c>
      <c r="K16" t="s">
        <v>1670</v>
      </c>
      <c r="L16" s="23" t="s">
        <v>1702</v>
      </c>
      <c r="M16" t="s">
        <v>1703</v>
      </c>
      <c r="N16">
        <f>VLOOKUP(B16,HIS退!B:F,5,FALSE)</f>
        <v>-200</v>
      </c>
      <c r="O16">
        <f t="shared" si="0"/>
        <v>1</v>
      </c>
      <c r="P16" s="38">
        <f>VLOOKUP(L16,支付宝退!V:X,2,FALSE)</f>
        <v>0</v>
      </c>
      <c r="Q16">
        <f t="shared" si="1"/>
        <v>1</v>
      </c>
    </row>
    <row r="17" spans="1:17" ht="14.25" hidden="1">
      <c r="A17" s="40">
        <v>42891.549502314818</v>
      </c>
      <c r="B17">
        <v>33115</v>
      </c>
      <c r="C17" s="23" t="s">
        <v>980</v>
      </c>
      <c r="D17" t="s">
        <v>981</v>
      </c>
      <c r="F17" s="15">
        <v>200</v>
      </c>
      <c r="G17" t="s">
        <v>1668</v>
      </c>
      <c r="H17" t="s">
        <v>949</v>
      </c>
      <c r="I17" t="s">
        <v>1672</v>
      </c>
      <c r="J17" t="s">
        <v>1673</v>
      </c>
      <c r="K17" t="s">
        <v>1670</v>
      </c>
      <c r="L17" s="23" t="s">
        <v>1704</v>
      </c>
      <c r="M17" t="s">
        <v>1705</v>
      </c>
      <c r="N17">
        <f>VLOOKUP(B17,HIS退!B:F,5,FALSE)</f>
        <v>-200</v>
      </c>
      <c r="O17">
        <f t="shared" si="0"/>
        <v>1</v>
      </c>
      <c r="P17" s="38">
        <f>VLOOKUP(L17,支付宝退!V:X,2,FALSE)</f>
        <v>0</v>
      </c>
      <c r="Q17">
        <f t="shared" si="1"/>
        <v>1</v>
      </c>
    </row>
    <row r="18" spans="1:17" ht="14.25" hidden="1">
      <c r="A18" s="40">
        <v>42891.58625</v>
      </c>
      <c r="B18">
        <v>33716</v>
      </c>
      <c r="C18" s="23" t="s">
        <v>984</v>
      </c>
      <c r="D18" t="s">
        <v>985</v>
      </c>
      <c r="F18" s="15">
        <v>94</v>
      </c>
      <c r="G18" t="s">
        <v>1668</v>
      </c>
      <c r="H18" t="s">
        <v>949</v>
      </c>
      <c r="I18" t="s">
        <v>1672</v>
      </c>
      <c r="J18" t="s">
        <v>1673</v>
      </c>
      <c r="K18" t="s">
        <v>1670</v>
      </c>
      <c r="L18" s="23" t="s">
        <v>1706</v>
      </c>
      <c r="M18" t="s">
        <v>1707</v>
      </c>
      <c r="N18">
        <f>VLOOKUP(B18,HIS退!B:F,5,FALSE)</f>
        <v>-94</v>
      </c>
      <c r="O18">
        <f t="shared" si="0"/>
        <v>1</v>
      </c>
      <c r="P18" s="38">
        <f>VLOOKUP(L18,支付宝退!V:X,2,FALSE)</f>
        <v>0</v>
      </c>
      <c r="Q18">
        <f t="shared" si="1"/>
        <v>1</v>
      </c>
    </row>
    <row r="19" spans="1:17" ht="14.25" hidden="1">
      <c r="A19" s="40">
        <v>42891.586585648147</v>
      </c>
      <c r="B19">
        <v>33724</v>
      </c>
      <c r="C19" s="23" t="s">
        <v>988</v>
      </c>
      <c r="D19" t="s">
        <v>989</v>
      </c>
      <c r="F19" s="15">
        <v>50</v>
      </c>
      <c r="G19" t="s">
        <v>1668</v>
      </c>
      <c r="H19" t="s">
        <v>949</v>
      </c>
      <c r="I19" t="s">
        <v>1672</v>
      </c>
      <c r="J19" t="s">
        <v>1673</v>
      </c>
      <c r="K19" t="s">
        <v>1670</v>
      </c>
      <c r="L19" s="23" t="s">
        <v>1708</v>
      </c>
      <c r="M19" t="s">
        <v>1709</v>
      </c>
      <c r="N19">
        <f>VLOOKUP(B19,HIS退!B:F,5,FALSE)</f>
        <v>-50</v>
      </c>
      <c r="O19">
        <f t="shared" si="0"/>
        <v>1</v>
      </c>
      <c r="P19" s="38">
        <f>VLOOKUP(L19,支付宝退!V:X,2,FALSE)</f>
        <v>0</v>
      </c>
      <c r="Q19">
        <f t="shared" si="1"/>
        <v>1</v>
      </c>
    </row>
    <row r="20" spans="1:17" ht="14.25" hidden="1">
      <c r="A20" s="40">
        <v>42891.613645833335</v>
      </c>
      <c r="B20">
        <v>35059</v>
      </c>
      <c r="C20" s="23" t="s">
        <v>991</v>
      </c>
      <c r="D20" t="s">
        <v>992</v>
      </c>
      <c r="F20" s="15">
        <v>100</v>
      </c>
      <c r="G20" t="s">
        <v>1668</v>
      </c>
      <c r="H20" t="s">
        <v>949</v>
      </c>
      <c r="I20" t="s">
        <v>1672</v>
      </c>
      <c r="J20" t="s">
        <v>1673</v>
      </c>
      <c r="K20" t="s">
        <v>1670</v>
      </c>
      <c r="L20" s="23" t="s">
        <v>1710</v>
      </c>
      <c r="M20" t="s">
        <v>1711</v>
      </c>
      <c r="N20">
        <f>VLOOKUP(B20,HIS退!B:F,5,FALSE)</f>
        <v>-100</v>
      </c>
      <c r="O20">
        <f t="shared" si="0"/>
        <v>1</v>
      </c>
      <c r="P20" s="38">
        <f>VLOOKUP(L20,支付宝退!V:X,2,FALSE)</f>
        <v>0</v>
      </c>
      <c r="Q20">
        <f t="shared" si="1"/>
        <v>1</v>
      </c>
    </row>
    <row r="21" spans="1:17" ht="14.25" hidden="1">
      <c r="A21" s="40">
        <v>42891.620763888888</v>
      </c>
      <c r="B21">
        <v>35468</v>
      </c>
      <c r="C21" s="23" t="s">
        <v>995</v>
      </c>
      <c r="D21" t="s">
        <v>996</v>
      </c>
      <c r="F21" s="15">
        <v>991</v>
      </c>
      <c r="G21" t="s">
        <v>1668</v>
      </c>
      <c r="H21" t="s">
        <v>949</v>
      </c>
      <c r="I21" t="s">
        <v>1672</v>
      </c>
      <c r="J21" t="s">
        <v>1673</v>
      </c>
      <c r="K21" t="s">
        <v>1670</v>
      </c>
      <c r="L21" s="47" t="s">
        <v>1712</v>
      </c>
      <c r="M21" t="s">
        <v>1713</v>
      </c>
      <c r="N21">
        <f>VLOOKUP(B21,HIS退!B:F,5,FALSE)</f>
        <v>-991</v>
      </c>
      <c r="O21">
        <f t="shared" si="0"/>
        <v>1</v>
      </c>
      <c r="P21" s="38">
        <f>VLOOKUP(L21,支付宝退!V:X,2,FALSE)</f>
        <v>0</v>
      </c>
      <c r="Q21">
        <f t="shared" si="1"/>
        <v>1</v>
      </c>
    </row>
    <row r="22" spans="1:17" ht="14.25" hidden="1">
      <c r="A22" s="40">
        <v>42891.641111111108</v>
      </c>
      <c r="B22">
        <v>36668</v>
      </c>
      <c r="C22" s="23" t="s">
        <v>998</v>
      </c>
      <c r="D22" t="s">
        <v>999</v>
      </c>
      <c r="F22" s="15">
        <v>230</v>
      </c>
      <c r="G22" t="s">
        <v>1693</v>
      </c>
      <c r="H22" t="s">
        <v>949</v>
      </c>
      <c r="I22" t="s">
        <v>1672</v>
      </c>
      <c r="J22" t="s">
        <v>1673</v>
      </c>
      <c r="K22" t="s">
        <v>1670</v>
      </c>
      <c r="L22" s="23" t="s">
        <v>1714</v>
      </c>
      <c r="M22" t="s">
        <v>1715</v>
      </c>
      <c r="N22">
        <f>VLOOKUP(B22,HIS退!B:F,5,FALSE)</f>
        <v>-230</v>
      </c>
      <c r="O22">
        <f t="shared" si="0"/>
        <v>1</v>
      </c>
      <c r="P22" s="38">
        <f>VLOOKUP(L22,支付宝退!V:X,2,FALSE)</f>
        <v>0</v>
      </c>
      <c r="Q22">
        <f t="shared" si="1"/>
        <v>1</v>
      </c>
    </row>
    <row r="23" spans="1:17" ht="14.25" hidden="1">
      <c r="A23" s="40">
        <v>42891.646296296298</v>
      </c>
      <c r="B23">
        <v>36998</v>
      </c>
      <c r="C23" s="23" t="s">
        <v>1002</v>
      </c>
      <c r="D23" t="s">
        <v>1003</v>
      </c>
      <c r="F23" s="15">
        <v>794</v>
      </c>
      <c r="G23" t="s">
        <v>1668</v>
      </c>
      <c r="H23" t="s">
        <v>949</v>
      </c>
      <c r="I23" t="s">
        <v>1672</v>
      </c>
      <c r="J23" t="s">
        <v>1673</v>
      </c>
      <c r="K23" t="s">
        <v>1670</v>
      </c>
      <c r="L23" s="23" t="s">
        <v>1716</v>
      </c>
      <c r="M23" t="s">
        <v>1717</v>
      </c>
      <c r="N23">
        <f>VLOOKUP(B23,HIS退!B:F,5,FALSE)</f>
        <v>-794</v>
      </c>
      <c r="O23">
        <f t="shared" si="0"/>
        <v>1</v>
      </c>
      <c r="P23" s="38">
        <f>VLOOKUP(L23,支付宝退!V:X,2,FALSE)</f>
        <v>0</v>
      </c>
      <c r="Q23">
        <f t="shared" si="1"/>
        <v>1</v>
      </c>
    </row>
    <row r="24" spans="1:17" ht="14.25" hidden="1">
      <c r="A24" s="40">
        <v>42891.658310185187</v>
      </c>
      <c r="B24">
        <v>37698</v>
      </c>
      <c r="C24" s="23" t="s">
        <v>1005</v>
      </c>
      <c r="D24" t="s">
        <v>1003</v>
      </c>
      <c r="F24" s="15">
        <v>7</v>
      </c>
      <c r="G24" t="s">
        <v>1693</v>
      </c>
      <c r="H24" t="s">
        <v>949</v>
      </c>
      <c r="I24" t="s">
        <v>1672</v>
      </c>
      <c r="J24" t="s">
        <v>1673</v>
      </c>
      <c r="K24" t="s">
        <v>1670</v>
      </c>
      <c r="L24" s="23" t="s">
        <v>1718</v>
      </c>
      <c r="M24" t="s">
        <v>1719</v>
      </c>
      <c r="N24">
        <f>VLOOKUP(B24,HIS退!B:F,5,FALSE)</f>
        <v>-7</v>
      </c>
      <c r="O24">
        <f t="shared" si="0"/>
        <v>1</v>
      </c>
      <c r="P24" s="38">
        <f>VLOOKUP(L24,支付宝退!V:X,2,FALSE)</f>
        <v>0</v>
      </c>
      <c r="Q24">
        <f t="shared" si="1"/>
        <v>1</v>
      </c>
    </row>
    <row r="25" spans="1:17" ht="14.25" hidden="1">
      <c r="A25" s="40">
        <v>42891.672164351854</v>
      </c>
      <c r="B25">
        <v>38510</v>
      </c>
      <c r="C25" s="23" t="s">
        <v>1007</v>
      </c>
      <c r="D25" t="s">
        <v>1008</v>
      </c>
      <c r="F25" s="15">
        <v>96</v>
      </c>
      <c r="G25" t="s">
        <v>1668</v>
      </c>
      <c r="H25" t="s">
        <v>949</v>
      </c>
      <c r="I25" t="s">
        <v>1672</v>
      </c>
      <c r="J25" t="s">
        <v>1673</v>
      </c>
      <c r="K25" t="s">
        <v>1670</v>
      </c>
      <c r="L25" s="47" t="s">
        <v>1720</v>
      </c>
      <c r="M25" t="s">
        <v>1721</v>
      </c>
      <c r="N25">
        <f>VLOOKUP(B25,HIS退!B:F,5,FALSE)</f>
        <v>-96</v>
      </c>
      <c r="O25">
        <f t="shared" si="0"/>
        <v>1</v>
      </c>
      <c r="P25" s="38">
        <f>VLOOKUP(L25,支付宝退!V:X,2,FALSE)</f>
        <v>0</v>
      </c>
      <c r="Q25">
        <f t="shared" si="1"/>
        <v>1</v>
      </c>
    </row>
    <row r="26" spans="1:17" ht="14.25" hidden="1">
      <c r="A26" s="40">
        <v>42891.674525462964</v>
      </c>
      <c r="B26">
        <v>38645</v>
      </c>
      <c r="C26" s="23" t="s">
        <v>1011</v>
      </c>
      <c r="D26" t="s">
        <v>1012</v>
      </c>
      <c r="F26" s="15">
        <v>1902</v>
      </c>
      <c r="G26" t="s">
        <v>1668</v>
      </c>
      <c r="H26" t="s">
        <v>949</v>
      </c>
      <c r="I26" t="s">
        <v>1672</v>
      </c>
      <c r="J26" t="s">
        <v>1673</v>
      </c>
      <c r="K26" t="s">
        <v>1670</v>
      </c>
      <c r="L26" s="23" t="s">
        <v>1722</v>
      </c>
      <c r="M26" t="s">
        <v>1723</v>
      </c>
      <c r="N26">
        <f>VLOOKUP(B26,HIS退!B:F,5,FALSE)</f>
        <v>-1902</v>
      </c>
      <c r="O26">
        <f t="shared" si="0"/>
        <v>1</v>
      </c>
      <c r="P26" s="38">
        <f>VLOOKUP(L26,支付宝退!V:X,2,FALSE)</f>
        <v>0</v>
      </c>
      <c r="Q26">
        <f t="shared" si="1"/>
        <v>1</v>
      </c>
    </row>
    <row r="27" spans="1:17" ht="14.25" hidden="1">
      <c r="A27" s="40">
        <v>42891.688472222224</v>
      </c>
      <c r="B27">
        <v>39397</v>
      </c>
      <c r="C27" s="23" t="s">
        <v>1014</v>
      </c>
      <c r="D27" t="s">
        <v>1015</v>
      </c>
      <c r="F27" s="15">
        <v>400</v>
      </c>
      <c r="G27" t="s">
        <v>1668</v>
      </c>
      <c r="H27" t="s">
        <v>949</v>
      </c>
      <c r="I27" t="s">
        <v>1672</v>
      </c>
      <c r="J27" t="s">
        <v>1673</v>
      </c>
      <c r="K27" t="s">
        <v>1670</v>
      </c>
      <c r="L27" s="23" t="s">
        <v>1724</v>
      </c>
      <c r="M27" t="s">
        <v>1725</v>
      </c>
      <c r="N27">
        <f>VLOOKUP(B27,HIS退!B:F,5,FALSE)</f>
        <v>-400</v>
      </c>
      <c r="O27">
        <f t="shared" si="0"/>
        <v>1</v>
      </c>
      <c r="P27" s="38">
        <f>VLOOKUP(L27,支付宝退!V:X,2,FALSE)</f>
        <v>0</v>
      </c>
      <c r="Q27">
        <f t="shared" si="1"/>
        <v>1</v>
      </c>
    </row>
    <row r="28" spans="1:17" ht="14.25" hidden="1">
      <c r="A28" s="40">
        <v>42891.698634259257</v>
      </c>
      <c r="B28">
        <v>39857</v>
      </c>
      <c r="C28" s="23" t="s">
        <v>1018</v>
      </c>
      <c r="D28" t="s">
        <v>1019</v>
      </c>
      <c r="F28" s="15">
        <v>1000</v>
      </c>
      <c r="G28" t="s">
        <v>1693</v>
      </c>
      <c r="H28" t="s">
        <v>949</v>
      </c>
      <c r="I28" t="s">
        <v>1672</v>
      </c>
      <c r="J28" t="s">
        <v>1673</v>
      </c>
      <c r="K28" t="s">
        <v>1670</v>
      </c>
      <c r="L28" s="23" t="s">
        <v>1726</v>
      </c>
      <c r="M28" t="s">
        <v>1727</v>
      </c>
      <c r="N28">
        <f>VLOOKUP(B28,HIS退!B:F,5,FALSE)</f>
        <v>-1000</v>
      </c>
      <c r="O28">
        <f t="shared" si="0"/>
        <v>1</v>
      </c>
      <c r="P28" s="38">
        <f>VLOOKUP(L28,支付宝退!V:X,2,FALSE)</f>
        <v>0</v>
      </c>
      <c r="Q28">
        <f t="shared" si="1"/>
        <v>1</v>
      </c>
    </row>
    <row r="29" spans="1:17" ht="14.25" hidden="1">
      <c r="A29" s="40">
        <v>42891.71570601852</v>
      </c>
      <c r="B29">
        <v>40558</v>
      </c>
      <c r="C29" s="23" t="s">
        <v>1022</v>
      </c>
      <c r="D29" t="s">
        <v>1012</v>
      </c>
      <c r="F29" s="15">
        <v>996</v>
      </c>
      <c r="G29" t="s">
        <v>1668</v>
      </c>
      <c r="H29" t="s">
        <v>949</v>
      </c>
      <c r="I29" t="s">
        <v>1672</v>
      </c>
      <c r="J29" t="s">
        <v>1673</v>
      </c>
      <c r="K29" t="s">
        <v>1670</v>
      </c>
      <c r="L29" s="23" t="s">
        <v>1728</v>
      </c>
      <c r="M29" t="s">
        <v>1729</v>
      </c>
      <c r="N29">
        <f>VLOOKUP(B29,HIS退!B:F,5,FALSE)</f>
        <v>-996</v>
      </c>
      <c r="O29">
        <f t="shared" si="0"/>
        <v>1</v>
      </c>
      <c r="P29" s="38">
        <f>VLOOKUP(L29,支付宝退!V:X,2,FALSE)</f>
        <v>0</v>
      </c>
      <c r="Q29">
        <f t="shared" si="1"/>
        <v>1</v>
      </c>
    </row>
    <row r="30" spans="1:17" ht="14.25" hidden="1">
      <c r="A30" s="40">
        <v>42891.721898148149</v>
      </c>
      <c r="B30">
        <v>40761</v>
      </c>
      <c r="C30" s="23" t="s">
        <v>1024</v>
      </c>
      <c r="D30" t="s">
        <v>1025</v>
      </c>
      <c r="F30" s="15">
        <v>16</v>
      </c>
      <c r="G30" t="s">
        <v>1693</v>
      </c>
      <c r="H30" t="s">
        <v>949</v>
      </c>
      <c r="I30" t="s">
        <v>1672</v>
      </c>
      <c r="J30" t="s">
        <v>1673</v>
      </c>
      <c r="K30" t="s">
        <v>1670</v>
      </c>
      <c r="L30" s="23" t="s">
        <v>1730</v>
      </c>
      <c r="M30" t="s">
        <v>1731</v>
      </c>
      <c r="N30">
        <f>VLOOKUP(B30,HIS退!B:F,5,FALSE)</f>
        <v>-16</v>
      </c>
      <c r="O30">
        <f t="shared" si="0"/>
        <v>1</v>
      </c>
      <c r="P30" s="38">
        <f>VLOOKUP(L30,支付宝退!V:X,2,FALSE)</f>
        <v>0</v>
      </c>
      <c r="Q30">
        <f t="shared" si="1"/>
        <v>1</v>
      </c>
    </row>
    <row r="31" spans="1:17" ht="14.25" hidden="1">
      <c r="A31" s="40">
        <v>42891.785138888888</v>
      </c>
      <c r="B31">
        <v>41660</v>
      </c>
      <c r="C31" s="23" t="s">
        <v>1028</v>
      </c>
      <c r="D31" t="s">
        <v>1029</v>
      </c>
      <c r="F31" s="15">
        <v>265</v>
      </c>
      <c r="G31" t="s">
        <v>1668</v>
      </c>
      <c r="H31" t="s">
        <v>949</v>
      </c>
      <c r="I31" t="s">
        <v>1672</v>
      </c>
      <c r="J31" t="s">
        <v>1673</v>
      </c>
      <c r="K31" t="s">
        <v>1670</v>
      </c>
      <c r="L31" s="23" t="s">
        <v>1732</v>
      </c>
      <c r="M31" t="s">
        <v>1733</v>
      </c>
      <c r="N31">
        <f>VLOOKUP(B31,HIS退!B:F,5,FALSE)</f>
        <v>-265</v>
      </c>
      <c r="O31">
        <f t="shared" si="0"/>
        <v>1</v>
      </c>
      <c r="P31" s="38">
        <f>VLOOKUP(L31,支付宝退!V:X,2,FALSE)</f>
        <v>0</v>
      </c>
      <c r="Q31">
        <f t="shared" si="1"/>
        <v>1</v>
      </c>
    </row>
    <row r="32" spans="1:17" ht="14.25" hidden="1">
      <c r="A32" s="40">
        <v>42891.804618055554</v>
      </c>
      <c r="B32">
        <v>41727</v>
      </c>
      <c r="C32" s="23" t="s">
        <v>1031</v>
      </c>
      <c r="D32" t="s">
        <v>1032</v>
      </c>
      <c r="F32" s="15">
        <v>500</v>
      </c>
      <c r="G32" t="s">
        <v>1693</v>
      </c>
      <c r="H32" t="s">
        <v>949</v>
      </c>
      <c r="I32" t="s">
        <v>1672</v>
      </c>
      <c r="J32" t="s">
        <v>1673</v>
      </c>
      <c r="K32" t="s">
        <v>1670</v>
      </c>
      <c r="L32" s="23" t="s">
        <v>1734</v>
      </c>
      <c r="M32" t="s">
        <v>1735</v>
      </c>
      <c r="N32">
        <f>VLOOKUP(B32,HIS退!B:F,5,FALSE)</f>
        <v>-500</v>
      </c>
      <c r="O32">
        <f t="shared" si="0"/>
        <v>1</v>
      </c>
      <c r="P32" s="38">
        <f>VLOOKUP(L32,支付宝退!V:X,2,FALSE)</f>
        <v>0</v>
      </c>
      <c r="Q32">
        <f t="shared" si="1"/>
        <v>1</v>
      </c>
    </row>
    <row r="33" spans="1:17" ht="14.25" hidden="1">
      <c r="A33" s="40">
        <v>42891.920405092591</v>
      </c>
      <c r="B33">
        <v>42119</v>
      </c>
      <c r="C33" s="23" t="s">
        <v>1035</v>
      </c>
      <c r="D33" t="s">
        <v>1036</v>
      </c>
      <c r="F33" s="15">
        <v>300</v>
      </c>
      <c r="G33" t="s">
        <v>1693</v>
      </c>
      <c r="H33" t="s">
        <v>949</v>
      </c>
      <c r="I33" t="s">
        <v>1672</v>
      </c>
      <c r="J33" t="s">
        <v>1673</v>
      </c>
      <c r="K33" t="s">
        <v>1670</v>
      </c>
      <c r="L33" s="23" t="s">
        <v>1736</v>
      </c>
      <c r="M33" t="s">
        <v>1737</v>
      </c>
      <c r="N33">
        <f>VLOOKUP(B33,HIS退!B:F,5,FALSE)</f>
        <v>-300</v>
      </c>
      <c r="O33">
        <f t="shared" si="0"/>
        <v>1</v>
      </c>
      <c r="P33" s="38">
        <f>VLOOKUP(L33,支付宝退!V:X,2,FALSE)</f>
        <v>0</v>
      </c>
      <c r="Q33">
        <f t="shared" si="1"/>
        <v>1</v>
      </c>
    </row>
    <row r="34" spans="1:17" ht="14.25" hidden="1">
      <c r="A34" s="40">
        <v>42892.109525462962</v>
      </c>
      <c r="B34">
        <v>42404</v>
      </c>
      <c r="C34" s="23" t="s">
        <v>1039</v>
      </c>
      <c r="D34" t="s">
        <v>1040</v>
      </c>
      <c r="F34" s="15">
        <v>20</v>
      </c>
      <c r="G34" t="s">
        <v>1668</v>
      </c>
      <c r="H34" t="s">
        <v>949</v>
      </c>
      <c r="I34" t="s">
        <v>1672</v>
      </c>
      <c r="J34" t="s">
        <v>1673</v>
      </c>
      <c r="K34" t="s">
        <v>1670</v>
      </c>
      <c r="L34" s="23" t="s">
        <v>1738</v>
      </c>
      <c r="M34" t="s">
        <v>1739</v>
      </c>
      <c r="N34">
        <f>VLOOKUP(B34,HIS退!B:F,5,FALSE)</f>
        <v>-20</v>
      </c>
      <c r="O34">
        <f t="shared" si="0"/>
        <v>1</v>
      </c>
      <c r="P34" s="38">
        <f>VLOOKUP(L34,支付宝退!V:X,2,FALSE)</f>
        <v>0</v>
      </c>
      <c r="Q34">
        <f t="shared" si="1"/>
        <v>1</v>
      </c>
    </row>
    <row r="35" spans="1:17" ht="14.25" hidden="1">
      <c r="A35" s="40">
        <v>42892.395844907405</v>
      </c>
      <c r="B35">
        <v>47726</v>
      </c>
      <c r="C35" s="23" t="s">
        <v>1042</v>
      </c>
      <c r="D35" t="s">
        <v>1043</v>
      </c>
      <c r="F35" s="15">
        <v>346</v>
      </c>
      <c r="G35" t="s">
        <v>1668</v>
      </c>
      <c r="H35" t="s">
        <v>949</v>
      </c>
      <c r="I35" t="s">
        <v>1672</v>
      </c>
      <c r="J35" t="s">
        <v>1673</v>
      </c>
      <c r="K35" t="s">
        <v>1670</v>
      </c>
      <c r="L35" s="23" t="s">
        <v>1740</v>
      </c>
      <c r="M35" t="s">
        <v>1741</v>
      </c>
      <c r="N35">
        <f>VLOOKUP(B35,HIS退!B:F,5,FALSE)</f>
        <v>-346</v>
      </c>
      <c r="O35">
        <f t="shared" si="0"/>
        <v>1</v>
      </c>
      <c r="P35" s="38">
        <f>VLOOKUP(L35,支付宝退!V:X,2,FALSE)</f>
        <v>0</v>
      </c>
      <c r="Q35">
        <f t="shared" si="1"/>
        <v>1</v>
      </c>
    </row>
    <row r="36" spans="1:17" ht="14.25" hidden="1">
      <c r="A36" s="40">
        <v>42892.400995370372</v>
      </c>
      <c r="B36">
        <v>48146</v>
      </c>
      <c r="C36" s="23" t="s">
        <v>1046</v>
      </c>
      <c r="D36" t="s">
        <v>1047</v>
      </c>
      <c r="F36" s="15">
        <v>136</v>
      </c>
      <c r="G36" t="s">
        <v>1668</v>
      </c>
      <c r="H36" t="s">
        <v>949</v>
      </c>
      <c r="I36" t="s">
        <v>1672</v>
      </c>
      <c r="J36" t="s">
        <v>1673</v>
      </c>
      <c r="K36" t="s">
        <v>1670</v>
      </c>
      <c r="L36" s="23" t="s">
        <v>1742</v>
      </c>
      <c r="M36" t="s">
        <v>1743</v>
      </c>
      <c r="N36">
        <f>VLOOKUP(B36,HIS退!B:F,5,FALSE)</f>
        <v>-136</v>
      </c>
      <c r="O36">
        <f t="shared" si="0"/>
        <v>1</v>
      </c>
      <c r="P36" s="38">
        <f>VLOOKUP(L36,支付宝退!V:X,2,FALSE)</f>
        <v>0</v>
      </c>
      <c r="Q36">
        <f t="shared" si="1"/>
        <v>1</v>
      </c>
    </row>
    <row r="37" spans="1:17" ht="14.25" hidden="1">
      <c r="A37" s="40">
        <v>42892.416215277779</v>
      </c>
      <c r="B37">
        <v>49332</v>
      </c>
      <c r="C37" s="23" t="s">
        <v>1050</v>
      </c>
      <c r="D37" t="s">
        <v>1051</v>
      </c>
      <c r="F37" s="15">
        <v>690</v>
      </c>
      <c r="G37" t="s">
        <v>1668</v>
      </c>
      <c r="H37" t="s">
        <v>949</v>
      </c>
      <c r="I37" t="s">
        <v>1672</v>
      </c>
      <c r="J37" t="s">
        <v>1673</v>
      </c>
      <c r="K37" t="s">
        <v>1670</v>
      </c>
      <c r="L37" s="23" t="s">
        <v>1744</v>
      </c>
      <c r="M37" t="s">
        <v>1745</v>
      </c>
      <c r="N37">
        <f>VLOOKUP(B37,HIS退!B:F,5,FALSE)</f>
        <v>-690</v>
      </c>
      <c r="O37">
        <f t="shared" si="0"/>
        <v>1</v>
      </c>
      <c r="P37" s="38">
        <f>VLOOKUP(L37,支付宝退!V:X,2,FALSE)</f>
        <v>0</v>
      </c>
      <c r="Q37">
        <f t="shared" si="1"/>
        <v>1</v>
      </c>
    </row>
    <row r="38" spans="1:17" ht="14.25" hidden="1">
      <c r="A38" s="40">
        <v>42892.440011574072</v>
      </c>
      <c r="B38">
        <v>51237</v>
      </c>
      <c r="C38" s="23" t="s">
        <v>1054</v>
      </c>
      <c r="D38" t="s">
        <v>1055</v>
      </c>
      <c r="F38" s="15">
        <v>20</v>
      </c>
      <c r="G38" t="s">
        <v>1668</v>
      </c>
      <c r="H38" t="s">
        <v>949</v>
      </c>
      <c r="I38" t="s">
        <v>1672</v>
      </c>
      <c r="J38" t="s">
        <v>1673</v>
      </c>
      <c r="K38" t="s">
        <v>1670</v>
      </c>
      <c r="L38" s="23" t="s">
        <v>1746</v>
      </c>
      <c r="M38" t="s">
        <v>1747</v>
      </c>
      <c r="N38">
        <f>VLOOKUP(B38,HIS退!B:F,5,FALSE)</f>
        <v>-20</v>
      </c>
      <c r="O38">
        <f t="shared" si="0"/>
        <v>1</v>
      </c>
      <c r="P38" s="38">
        <f>VLOOKUP(L38,支付宝退!V:X,2,FALSE)</f>
        <v>0</v>
      </c>
      <c r="Q38">
        <f t="shared" si="1"/>
        <v>1</v>
      </c>
    </row>
    <row r="39" spans="1:17" ht="14.25" hidden="1">
      <c r="A39" s="40">
        <v>42892.440428240741</v>
      </c>
      <c r="B39">
        <v>51273</v>
      </c>
      <c r="C39" s="23" t="s">
        <v>1057</v>
      </c>
      <c r="D39" t="s">
        <v>1055</v>
      </c>
      <c r="F39" s="15">
        <v>20</v>
      </c>
      <c r="G39" t="s">
        <v>1668</v>
      </c>
      <c r="H39" t="s">
        <v>949</v>
      </c>
      <c r="I39" t="s">
        <v>1672</v>
      </c>
      <c r="J39" t="s">
        <v>1673</v>
      </c>
      <c r="K39" t="s">
        <v>1670</v>
      </c>
      <c r="L39" s="23" t="s">
        <v>1748</v>
      </c>
      <c r="M39" t="s">
        <v>1749</v>
      </c>
      <c r="N39">
        <f>VLOOKUP(B39,HIS退!B:F,5,FALSE)</f>
        <v>-20</v>
      </c>
      <c r="O39">
        <f t="shared" si="0"/>
        <v>1</v>
      </c>
      <c r="P39" s="38">
        <f>VLOOKUP(L39,支付宝退!V:X,2,FALSE)</f>
        <v>0</v>
      </c>
      <c r="Q39">
        <f t="shared" si="1"/>
        <v>1</v>
      </c>
    </row>
    <row r="40" spans="1:17" ht="14.25" hidden="1">
      <c r="A40" s="40">
        <v>42892.440625000003</v>
      </c>
      <c r="B40">
        <v>51296</v>
      </c>
      <c r="C40" s="23" t="s">
        <v>1057</v>
      </c>
      <c r="D40" t="s">
        <v>1055</v>
      </c>
      <c r="F40" s="15">
        <v>22</v>
      </c>
      <c r="G40" t="s">
        <v>1668</v>
      </c>
      <c r="H40" t="s">
        <v>949</v>
      </c>
      <c r="I40" t="s">
        <v>1672</v>
      </c>
      <c r="J40" t="s">
        <v>1673</v>
      </c>
      <c r="K40" t="s">
        <v>1670</v>
      </c>
      <c r="L40" s="23" t="s">
        <v>1750</v>
      </c>
      <c r="M40" t="s">
        <v>1751</v>
      </c>
      <c r="N40">
        <f>VLOOKUP(B40,HIS退!B:F,5,FALSE)</f>
        <v>-22</v>
      </c>
      <c r="O40">
        <f t="shared" si="0"/>
        <v>1</v>
      </c>
      <c r="P40" s="38">
        <f>VLOOKUP(L40,支付宝退!V:X,2,FALSE)</f>
        <v>0</v>
      </c>
      <c r="Q40">
        <f t="shared" si="1"/>
        <v>1</v>
      </c>
    </row>
    <row r="41" spans="1:17" ht="14.25" hidden="1">
      <c r="A41" s="40">
        <v>42892.480636574073</v>
      </c>
      <c r="B41">
        <v>54092</v>
      </c>
      <c r="C41" s="23" t="s">
        <v>1058</v>
      </c>
      <c r="D41" t="s">
        <v>1059</v>
      </c>
      <c r="F41" s="15">
        <v>50</v>
      </c>
      <c r="G41" t="s">
        <v>1668</v>
      </c>
      <c r="H41" t="s">
        <v>949</v>
      </c>
      <c r="I41" t="s">
        <v>1672</v>
      </c>
      <c r="J41" t="s">
        <v>1673</v>
      </c>
      <c r="K41" t="s">
        <v>1670</v>
      </c>
      <c r="L41" s="23" t="s">
        <v>1752</v>
      </c>
      <c r="M41" t="s">
        <v>1753</v>
      </c>
      <c r="N41">
        <f>VLOOKUP(B41,HIS退!B:F,5,FALSE)</f>
        <v>-50</v>
      </c>
      <c r="O41">
        <f t="shared" si="0"/>
        <v>1</v>
      </c>
      <c r="P41" s="38">
        <f>VLOOKUP(L41,支付宝退!V:X,2,FALSE)</f>
        <v>0</v>
      </c>
      <c r="Q41">
        <f t="shared" si="1"/>
        <v>1</v>
      </c>
    </row>
    <row r="42" spans="1:17" ht="14.25" hidden="1">
      <c r="A42" s="40">
        <v>42892.48300925926</v>
      </c>
      <c r="B42">
        <v>54264</v>
      </c>
      <c r="C42" s="23" t="s">
        <v>1062</v>
      </c>
      <c r="D42" t="s">
        <v>1063</v>
      </c>
      <c r="F42" s="15">
        <v>60</v>
      </c>
      <c r="G42" t="s">
        <v>1668</v>
      </c>
      <c r="H42" t="s">
        <v>949</v>
      </c>
      <c r="I42" t="s">
        <v>1672</v>
      </c>
      <c r="J42" t="s">
        <v>1673</v>
      </c>
      <c r="K42" t="s">
        <v>1670</v>
      </c>
      <c r="L42" s="23" t="s">
        <v>1754</v>
      </c>
      <c r="M42" t="s">
        <v>1755</v>
      </c>
      <c r="N42">
        <f>VLOOKUP(B42,HIS退!B:F,5,FALSE)</f>
        <v>-60</v>
      </c>
      <c r="O42">
        <f t="shared" si="0"/>
        <v>1</v>
      </c>
      <c r="P42" s="38">
        <f>VLOOKUP(L42,支付宝退!V:X,2,FALSE)</f>
        <v>0</v>
      </c>
      <c r="Q42">
        <f t="shared" si="1"/>
        <v>1</v>
      </c>
    </row>
    <row r="43" spans="1:17" ht="14.25" hidden="1">
      <c r="A43" s="40">
        <v>42892.493310185186</v>
      </c>
      <c r="B43">
        <v>54775</v>
      </c>
      <c r="C43" s="23" t="s">
        <v>1066</v>
      </c>
      <c r="D43" t="s">
        <v>1067</v>
      </c>
      <c r="F43" s="15">
        <v>100</v>
      </c>
      <c r="G43" t="s">
        <v>1693</v>
      </c>
      <c r="H43" t="s">
        <v>949</v>
      </c>
      <c r="I43" t="s">
        <v>1672</v>
      </c>
      <c r="J43" t="s">
        <v>1673</v>
      </c>
      <c r="K43" t="s">
        <v>1670</v>
      </c>
      <c r="L43" s="23" t="s">
        <v>1756</v>
      </c>
      <c r="M43" t="s">
        <v>1757</v>
      </c>
      <c r="N43">
        <f>VLOOKUP(B43,HIS退!B:F,5,FALSE)</f>
        <v>-100</v>
      </c>
      <c r="O43">
        <f t="shared" si="0"/>
        <v>1</v>
      </c>
      <c r="P43" s="38">
        <f>VLOOKUP(L43,支付宝退!V:X,2,FALSE)</f>
        <v>0</v>
      </c>
      <c r="Q43">
        <f t="shared" si="1"/>
        <v>1</v>
      </c>
    </row>
    <row r="44" spans="1:17" ht="14.25" hidden="1">
      <c r="A44" s="40">
        <v>42892.493738425925</v>
      </c>
      <c r="B44">
        <v>54809</v>
      </c>
      <c r="C44" s="23" t="s">
        <v>1070</v>
      </c>
      <c r="D44" t="s">
        <v>1067</v>
      </c>
      <c r="F44" s="15">
        <v>473</v>
      </c>
      <c r="G44" t="s">
        <v>1693</v>
      </c>
      <c r="H44" t="s">
        <v>949</v>
      </c>
      <c r="I44" t="s">
        <v>1672</v>
      </c>
      <c r="J44" t="s">
        <v>1673</v>
      </c>
      <c r="K44" t="s">
        <v>1670</v>
      </c>
      <c r="L44" s="23" t="s">
        <v>1758</v>
      </c>
      <c r="M44" t="s">
        <v>1759</v>
      </c>
      <c r="N44">
        <f>VLOOKUP(B44,HIS退!B:F,5,FALSE)</f>
        <v>-473</v>
      </c>
      <c r="O44">
        <f t="shared" si="0"/>
        <v>1</v>
      </c>
      <c r="P44" s="38">
        <f>VLOOKUP(L44,支付宝退!V:X,2,FALSE)</f>
        <v>0</v>
      </c>
      <c r="Q44">
        <f t="shared" si="1"/>
        <v>1</v>
      </c>
    </row>
    <row r="45" spans="1:17" ht="14.25" hidden="1">
      <c r="A45" s="40">
        <v>42892.511076388888</v>
      </c>
      <c r="B45">
        <v>55531</v>
      </c>
      <c r="C45" s="23" t="s">
        <v>1071</v>
      </c>
      <c r="D45" t="s">
        <v>1072</v>
      </c>
      <c r="F45" s="15">
        <v>750</v>
      </c>
      <c r="G45" t="s">
        <v>1693</v>
      </c>
      <c r="H45" t="s">
        <v>949</v>
      </c>
      <c r="I45" t="s">
        <v>1672</v>
      </c>
      <c r="J45" t="s">
        <v>1673</v>
      </c>
      <c r="K45" t="s">
        <v>1670</v>
      </c>
      <c r="L45" s="23" t="s">
        <v>1760</v>
      </c>
      <c r="M45" t="s">
        <v>1761</v>
      </c>
      <c r="N45">
        <f>VLOOKUP(B45,HIS退!B:F,5,FALSE)</f>
        <v>-750</v>
      </c>
      <c r="O45">
        <f t="shared" si="0"/>
        <v>1</v>
      </c>
      <c r="P45" s="38">
        <f>VLOOKUP(L45,支付宝退!V:X,2,FALSE)</f>
        <v>0</v>
      </c>
      <c r="Q45">
        <f t="shared" si="1"/>
        <v>1</v>
      </c>
    </row>
    <row r="46" spans="1:17" ht="14.25" hidden="1">
      <c r="A46" s="40">
        <v>42892.542847222219</v>
      </c>
      <c r="B46">
        <v>56049</v>
      </c>
      <c r="C46" s="23" t="s">
        <v>1075</v>
      </c>
      <c r="D46" t="s">
        <v>1072</v>
      </c>
      <c r="F46" s="15">
        <v>45</v>
      </c>
      <c r="G46" t="s">
        <v>1668</v>
      </c>
      <c r="H46" t="s">
        <v>949</v>
      </c>
      <c r="I46" t="s">
        <v>1672</v>
      </c>
      <c r="J46" t="s">
        <v>1673</v>
      </c>
      <c r="K46" t="s">
        <v>1670</v>
      </c>
      <c r="L46" s="23" t="s">
        <v>1762</v>
      </c>
      <c r="M46" t="s">
        <v>1763</v>
      </c>
      <c r="N46">
        <f>VLOOKUP(B46,HIS退!B:F,5,FALSE)</f>
        <v>-45</v>
      </c>
      <c r="O46">
        <f t="shared" si="0"/>
        <v>1</v>
      </c>
      <c r="P46" s="38">
        <f>VLOOKUP(L46,支付宝退!V:X,2,FALSE)</f>
        <v>0</v>
      </c>
      <c r="Q46">
        <f t="shared" si="1"/>
        <v>1</v>
      </c>
    </row>
    <row r="47" spans="1:17" ht="14.25" hidden="1">
      <c r="A47" s="40">
        <v>42892.548946759256</v>
      </c>
      <c r="B47">
        <v>56105</v>
      </c>
      <c r="C47" s="23" t="s">
        <v>1076</v>
      </c>
      <c r="D47" t="s">
        <v>1077</v>
      </c>
      <c r="F47" s="15">
        <v>200</v>
      </c>
      <c r="G47" t="s">
        <v>1668</v>
      </c>
      <c r="H47" t="s">
        <v>949</v>
      </c>
      <c r="I47" t="s">
        <v>1672</v>
      </c>
      <c r="J47" t="s">
        <v>1673</v>
      </c>
      <c r="K47" t="s">
        <v>1670</v>
      </c>
      <c r="L47" s="23" t="s">
        <v>1764</v>
      </c>
      <c r="M47" t="s">
        <v>1765</v>
      </c>
      <c r="N47">
        <f>VLOOKUP(B47,HIS退!B:F,5,FALSE)</f>
        <v>-200</v>
      </c>
      <c r="O47">
        <f t="shared" si="0"/>
        <v>1</v>
      </c>
      <c r="P47" s="38">
        <f>VLOOKUP(L47,支付宝退!V:X,2,FALSE)</f>
        <v>0</v>
      </c>
      <c r="Q47">
        <f t="shared" si="1"/>
        <v>1</v>
      </c>
    </row>
    <row r="48" spans="1:17" ht="14.25" hidden="1">
      <c r="A48" s="40">
        <v>42892.549421296295</v>
      </c>
      <c r="B48">
        <v>56107</v>
      </c>
      <c r="C48" s="23" t="s">
        <v>1080</v>
      </c>
      <c r="D48" t="s">
        <v>1081</v>
      </c>
      <c r="F48" s="15">
        <v>200</v>
      </c>
      <c r="G48" t="s">
        <v>1668</v>
      </c>
      <c r="H48" t="s">
        <v>949</v>
      </c>
      <c r="I48" t="s">
        <v>1672</v>
      </c>
      <c r="J48" t="s">
        <v>1673</v>
      </c>
      <c r="K48" t="s">
        <v>1670</v>
      </c>
      <c r="L48" s="23" t="s">
        <v>1766</v>
      </c>
      <c r="M48" t="s">
        <v>1767</v>
      </c>
      <c r="N48">
        <f>VLOOKUP(B48,HIS退!B:F,5,FALSE)</f>
        <v>-200</v>
      </c>
      <c r="O48">
        <f t="shared" si="0"/>
        <v>1</v>
      </c>
      <c r="P48" s="38">
        <f>VLOOKUP(L48,支付宝退!V:X,2,FALSE)</f>
        <v>0</v>
      </c>
      <c r="Q48">
        <f t="shared" si="1"/>
        <v>1</v>
      </c>
    </row>
    <row r="49" spans="1:17" ht="14.25" hidden="1">
      <c r="A49" s="40">
        <v>42892.60601851852</v>
      </c>
      <c r="B49">
        <v>57446</v>
      </c>
      <c r="C49" s="23" t="s">
        <v>1083</v>
      </c>
      <c r="D49" t="s">
        <v>1084</v>
      </c>
      <c r="F49" s="15">
        <v>211</v>
      </c>
      <c r="G49" t="s">
        <v>1668</v>
      </c>
      <c r="H49" t="s">
        <v>949</v>
      </c>
      <c r="I49" t="s">
        <v>1672</v>
      </c>
      <c r="J49" t="s">
        <v>1673</v>
      </c>
      <c r="K49" t="s">
        <v>1670</v>
      </c>
      <c r="L49" s="23" t="s">
        <v>1768</v>
      </c>
      <c r="M49" t="s">
        <v>1769</v>
      </c>
      <c r="N49">
        <f>VLOOKUP(B49,HIS退!B:F,5,FALSE)</f>
        <v>-211</v>
      </c>
      <c r="O49">
        <f t="shared" si="0"/>
        <v>1</v>
      </c>
      <c r="P49" s="38">
        <f>VLOOKUP(L49,支付宝退!V:X,2,FALSE)</f>
        <v>0</v>
      </c>
      <c r="Q49">
        <f t="shared" si="1"/>
        <v>1</v>
      </c>
    </row>
    <row r="50" spans="1:17" ht="14.25" hidden="1">
      <c r="A50" s="40">
        <v>42892.624861111108</v>
      </c>
      <c r="B50">
        <v>58528</v>
      </c>
      <c r="C50" s="23" t="s">
        <v>1086</v>
      </c>
      <c r="D50" t="s">
        <v>1087</v>
      </c>
      <c r="F50" s="15">
        <v>100</v>
      </c>
      <c r="G50" t="s">
        <v>1668</v>
      </c>
      <c r="H50" t="s">
        <v>949</v>
      </c>
      <c r="I50" t="s">
        <v>1672</v>
      </c>
      <c r="J50" t="s">
        <v>1673</v>
      </c>
      <c r="K50" t="s">
        <v>1670</v>
      </c>
      <c r="L50" s="23" t="s">
        <v>1770</v>
      </c>
      <c r="M50" t="s">
        <v>1771</v>
      </c>
      <c r="N50">
        <f>VLOOKUP(B50,HIS退!B:F,5,FALSE)</f>
        <v>-100</v>
      </c>
      <c r="O50">
        <f t="shared" si="0"/>
        <v>1</v>
      </c>
      <c r="P50" s="38">
        <f>VLOOKUP(L50,支付宝退!V:X,2,FALSE)</f>
        <v>0</v>
      </c>
      <c r="Q50">
        <f t="shared" si="1"/>
        <v>1</v>
      </c>
    </row>
    <row r="51" spans="1:17" ht="14.25" hidden="1">
      <c r="A51" s="40">
        <v>42892.669756944444</v>
      </c>
      <c r="B51">
        <v>61110</v>
      </c>
      <c r="C51" s="23" t="s">
        <v>1090</v>
      </c>
      <c r="D51" t="s">
        <v>1032</v>
      </c>
      <c r="F51" s="15">
        <v>10</v>
      </c>
      <c r="G51" t="s">
        <v>1693</v>
      </c>
      <c r="H51" t="s">
        <v>949</v>
      </c>
      <c r="I51" t="s">
        <v>1672</v>
      </c>
      <c r="J51" t="s">
        <v>1673</v>
      </c>
      <c r="K51" t="s">
        <v>1670</v>
      </c>
      <c r="L51" s="23" t="s">
        <v>1772</v>
      </c>
      <c r="M51" t="s">
        <v>1773</v>
      </c>
      <c r="N51">
        <f>VLOOKUP(B51,HIS退!B:F,5,FALSE)</f>
        <v>-10</v>
      </c>
      <c r="O51">
        <f t="shared" si="0"/>
        <v>1</v>
      </c>
      <c r="P51" s="38">
        <f>VLOOKUP(L51,支付宝退!V:X,2,FALSE)</f>
        <v>0</v>
      </c>
      <c r="Q51">
        <f t="shared" si="1"/>
        <v>1</v>
      </c>
    </row>
    <row r="52" spans="1:17" ht="14.25" hidden="1">
      <c r="A52" s="40">
        <v>42892.678182870368</v>
      </c>
      <c r="B52">
        <v>61475</v>
      </c>
      <c r="C52" s="23" t="s">
        <v>1091</v>
      </c>
      <c r="D52" t="s">
        <v>1092</v>
      </c>
      <c r="F52" s="15">
        <v>100</v>
      </c>
      <c r="G52" t="s">
        <v>1668</v>
      </c>
      <c r="H52" t="s">
        <v>949</v>
      </c>
      <c r="I52" t="s">
        <v>1672</v>
      </c>
      <c r="J52" t="s">
        <v>1673</v>
      </c>
      <c r="K52" t="s">
        <v>1670</v>
      </c>
      <c r="L52" s="23" t="s">
        <v>1774</v>
      </c>
      <c r="M52" t="s">
        <v>1775</v>
      </c>
      <c r="N52">
        <f>VLOOKUP(B52,HIS退!B:F,5,FALSE)</f>
        <v>-100</v>
      </c>
      <c r="O52">
        <f t="shared" si="0"/>
        <v>1</v>
      </c>
      <c r="P52" s="38">
        <f>VLOOKUP(L52,支付宝退!V:X,2,FALSE)</f>
        <v>0</v>
      </c>
      <c r="Q52">
        <f t="shared" si="1"/>
        <v>1</v>
      </c>
    </row>
    <row r="53" spans="1:17" ht="14.25" hidden="1">
      <c r="A53" s="40">
        <v>42892.686354166668</v>
      </c>
      <c r="B53">
        <v>61803</v>
      </c>
      <c r="C53" s="23" t="s">
        <v>1095</v>
      </c>
      <c r="D53" t="s">
        <v>1096</v>
      </c>
      <c r="F53" s="15">
        <v>10</v>
      </c>
      <c r="G53" t="s">
        <v>1668</v>
      </c>
      <c r="H53" t="s">
        <v>949</v>
      </c>
      <c r="I53" t="s">
        <v>1672</v>
      </c>
      <c r="J53" t="s">
        <v>1673</v>
      </c>
      <c r="K53" t="s">
        <v>1670</v>
      </c>
      <c r="L53" s="23" t="s">
        <v>1776</v>
      </c>
      <c r="M53" t="s">
        <v>1777</v>
      </c>
      <c r="N53">
        <f>VLOOKUP(B53,HIS退!B:F,5,FALSE)</f>
        <v>-10</v>
      </c>
      <c r="O53">
        <f t="shared" si="0"/>
        <v>1</v>
      </c>
      <c r="P53" s="38">
        <f>VLOOKUP(L53,支付宝退!V:X,2,FALSE)</f>
        <v>0</v>
      </c>
      <c r="Q53">
        <f t="shared" si="1"/>
        <v>1</v>
      </c>
    </row>
    <row r="54" spans="1:17" ht="14.25" hidden="1">
      <c r="A54" s="40">
        <v>42892.686990740738</v>
      </c>
      <c r="B54">
        <v>61828</v>
      </c>
      <c r="C54" s="23" t="s">
        <v>1099</v>
      </c>
      <c r="D54" t="s">
        <v>1096</v>
      </c>
      <c r="F54" s="15">
        <v>10</v>
      </c>
      <c r="G54" t="s">
        <v>1668</v>
      </c>
      <c r="H54" t="s">
        <v>949</v>
      </c>
      <c r="I54" t="s">
        <v>1672</v>
      </c>
      <c r="J54" t="s">
        <v>1673</v>
      </c>
      <c r="K54" t="s">
        <v>1670</v>
      </c>
      <c r="L54" s="23" t="s">
        <v>1778</v>
      </c>
      <c r="M54" t="s">
        <v>1779</v>
      </c>
      <c r="N54">
        <f>VLOOKUP(B54,HIS退!B:F,5,FALSE)</f>
        <v>-10</v>
      </c>
      <c r="O54">
        <f t="shared" si="0"/>
        <v>1</v>
      </c>
      <c r="P54" s="38">
        <f>VLOOKUP(L54,支付宝退!V:X,2,FALSE)</f>
        <v>0</v>
      </c>
      <c r="Q54">
        <f t="shared" si="1"/>
        <v>1</v>
      </c>
    </row>
    <row r="55" spans="1:17" ht="14.25" hidden="1">
      <c r="A55" s="40">
        <v>42892.687372685185</v>
      </c>
      <c r="B55">
        <v>61837</v>
      </c>
      <c r="C55" s="23" t="s">
        <v>1100</v>
      </c>
      <c r="D55" t="s">
        <v>1096</v>
      </c>
      <c r="F55" s="15">
        <v>194</v>
      </c>
      <c r="G55" t="s">
        <v>1668</v>
      </c>
      <c r="H55" t="s">
        <v>949</v>
      </c>
      <c r="I55" t="s">
        <v>1672</v>
      </c>
      <c r="J55" t="s">
        <v>1673</v>
      </c>
      <c r="K55" t="s">
        <v>1670</v>
      </c>
      <c r="L55" s="23" t="s">
        <v>1780</v>
      </c>
      <c r="M55" t="s">
        <v>1781</v>
      </c>
      <c r="N55">
        <f>VLOOKUP(B55,HIS退!B:F,5,FALSE)</f>
        <v>-194</v>
      </c>
      <c r="O55">
        <f t="shared" si="0"/>
        <v>1</v>
      </c>
      <c r="P55" s="38">
        <f>VLOOKUP(L55,支付宝退!V:X,2,FALSE)</f>
        <v>0</v>
      </c>
      <c r="Q55">
        <f t="shared" si="1"/>
        <v>1</v>
      </c>
    </row>
    <row r="56" spans="1:17" ht="14.25" hidden="1">
      <c r="A56" s="40">
        <v>42892.69940972222</v>
      </c>
      <c r="B56">
        <v>62419</v>
      </c>
      <c r="C56" s="23" t="s">
        <v>1101</v>
      </c>
      <c r="D56" t="s">
        <v>1102</v>
      </c>
      <c r="F56" s="15">
        <v>74</v>
      </c>
      <c r="G56" t="s">
        <v>1693</v>
      </c>
      <c r="H56" t="s">
        <v>949</v>
      </c>
      <c r="I56" t="s">
        <v>1672</v>
      </c>
      <c r="J56" t="s">
        <v>1673</v>
      </c>
      <c r="K56" t="s">
        <v>1670</v>
      </c>
      <c r="L56" s="23" t="s">
        <v>1782</v>
      </c>
      <c r="M56" t="s">
        <v>1783</v>
      </c>
      <c r="N56">
        <f>VLOOKUP(B56,HIS退!B:F,5,FALSE)</f>
        <v>-74</v>
      </c>
      <c r="O56">
        <f t="shared" si="0"/>
        <v>1</v>
      </c>
      <c r="P56" s="38">
        <f>VLOOKUP(L56,支付宝退!V:X,2,FALSE)</f>
        <v>0</v>
      </c>
      <c r="Q56">
        <f t="shared" si="1"/>
        <v>1</v>
      </c>
    </row>
    <row r="57" spans="1:17" ht="14.25" hidden="1">
      <c r="A57" s="40">
        <v>42892.703449074077</v>
      </c>
      <c r="B57">
        <v>62564</v>
      </c>
      <c r="C57" s="23" t="s">
        <v>1105</v>
      </c>
      <c r="D57" t="s">
        <v>1106</v>
      </c>
      <c r="F57" s="15">
        <v>1280</v>
      </c>
      <c r="G57" t="s">
        <v>1668</v>
      </c>
      <c r="H57" t="s">
        <v>949</v>
      </c>
      <c r="I57" t="s">
        <v>1672</v>
      </c>
      <c r="J57" t="s">
        <v>1673</v>
      </c>
      <c r="K57" t="s">
        <v>1670</v>
      </c>
      <c r="L57" s="23" t="s">
        <v>1784</v>
      </c>
      <c r="M57" t="s">
        <v>1785</v>
      </c>
      <c r="N57">
        <f>VLOOKUP(B57,HIS退!B:F,5,FALSE)</f>
        <v>-1280</v>
      </c>
      <c r="O57">
        <f t="shared" si="0"/>
        <v>1</v>
      </c>
      <c r="P57" s="38">
        <f>VLOOKUP(L57,支付宝退!V:X,2,FALSE)</f>
        <v>0</v>
      </c>
      <c r="Q57">
        <f t="shared" si="1"/>
        <v>1</v>
      </c>
    </row>
    <row r="58" spans="1:17" ht="14.25" hidden="1">
      <c r="A58" s="40">
        <v>42892.709814814814</v>
      </c>
      <c r="B58">
        <v>62768</v>
      </c>
      <c r="C58" s="23" t="s">
        <v>1109</v>
      </c>
      <c r="D58" t="s">
        <v>1110</v>
      </c>
      <c r="F58" s="15">
        <v>120</v>
      </c>
      <c r="G58" t="s">
        <v>1693</v>
      </c>
      <c r="H58" t="s">
        <v>949</v>
      </c>
      <c r="I58" t="s">
        <v>1672</v>
      </c>
      <c r="J58" t="s">
        <v>1673</v>
      </c>
      <c r="K58" t="s">
        <v>1670</v>
      </c>
      <c r="L58" s="23" t="s">
        <v>1786</v>
      </c>
      <c r="M58" t="s">
        <v>1787</v>
      </c>
      <c r="N58">
        <f>VLOOKUP(B58,HIS退!B:F,5,FALSE)</f>
        <v>-120</v>
      </c>
      <c r="O58">
        <f t="shared" si="0"/>
        <v>1</v>
      </c>
      <c r="P58" s="38">
        <f>VLOOKUP(L58,支付宝退!V:X,2,FALSE)</f>
        <v>0</v>
      </c>
      <c r="Q58">
        <f t="shared" si="1"/>
        <v>1</v>
      </c>
    </row>
    <row r="59" spans="1:17" ht="14.25" hidden="1">
      <c r="A59" s="40">
        <v>42892.711481481485</v>
      </c>
      <c r="B59">
        <v>62829</v>
      </c>
      <c r="C59" s="23" t="s">
        <v>1113</v>
      </c>
      <c r="D59" t="s">
        <v>1114</v>
      </c>
      <c r="F59" s="15">
        <v>55</v>
      </c>
      <c r="G59" t="s">
        <v>1668</v>
      </c>
      <c r="H59" t="s">
        <v>949</v>
      </c>
      <c r="I59" t="s">
        <v>1672</v>
      </c>
      <c r="J59" t="s">
        <v>1673</v>
      </c>
      <c r="K59" t="s">
        <v>1670</v>
      </c>
      <c r="L59" s="23" t="s">
        <v>1788</v>
      </c>
      <c r="M59" t="s">
        <v>1789</v>
      </c>
      <c r="N59">
        <f>VLOOKUP(B59,HIS退!B:F,5,FALSE)</f>
        <v>-55</v>
      </c>
      <c r="O59">
        <f t="shared" si="0"/>
        <v>1</v>
      </c>
      <c r="P59" s="38">
        <f>VLOOKUP(L59,支付宝退!V:X,2,FALSE)</f>
        <v>0</v>
      </c>
      <c r="Q59">
        <f t="shared" si="1"/>
        <v>1</v>
      </c>
    </row>
    <row r="60" spans="1:17" ht="14.25" hidden="1">
      <c r="A60" s="40">
        <v>42892.72084490741</v>
      </c>
      <c r="B60">
        <v>63104</v>
      </c>
      <c r="C60" s="23" t="s">
        <v>1117</v>
      </c>
      <c r="D60" t="s">
        <v>1118</v>
      </c>
      <c r="F60" s="15">
        <v>2000</v>
      </c>
      <c r="G60" t="s">
        <v>1668</v>
      </c>
      <c r="H60" t="s">
        <v>949</v>
      </c>
      <c r="I60" t="s">
        <v>1672</v>
      </c>
      <c r="J60" t="s">
        <v>1673</v>
      </c>
      <c r="K60" t="s">
        <v>1670</v>
      </c>
      <c r="L60" s="23" t="s">
        <v>1790</v>
      </c>
      <c r="M60" t="s">
        <v>1791</v>
      </c>
      <c r="N60">
        <f>VLOOKUP(B60,HIS退!B:F,5,FALSE)</f>
        <v>-2000</v>
      </c>
      <c r="O60">
        <f t="shared" si="0"/>
        <v>1</v>
      </c>
      <c r="P60" s="38">
        <f>VLOOKUP(L60,支付宝退!V:X,2,FALSE)</f>
        <v>0</v>
      </c>
      <c r="Q60">
        <f t="shared" si="1"/>
        <v>1</v>
      </c>
    </row>
    <row r="61" spans="1:17" ht="14.25" hidden="1">
      <c r="A61" s="40">
        <v>42892.748344907406</v>
      </c>
      <c r="B61">
        <v>63616</v>
      </c>
      <c r="C61" s="23" t="s">
        <v>1121</v>
      </c>
      <c r="D61" t="s">
        <v>1122</v>
      </c>
      <c r="F61" s="15">
        <v>996</v>
      </c>
      <c r="G61" t="s">
        <v>1668</v>
      </c>
      <c r="H61" t="s">
        <v>949</v>
      </c>
      <c r="I61" t="s">
        <v>1672</v>
      </c>
      <c r="J61" t="s">
        <v>1673</v>
      </c>
      <c r="K61" t="s">
        <v>1670</v>
      </c>
      <c r="L61" s="23" t="s">
        <v>1792</v>
      </c>
      <c r="M61" t="s">
        <v>1793</v>
      </c>
      <c r="N61">
        <f>VLOOKUP(B61,HIS退!B:F,5,FALSE)</f>
        <v>-996</v>
      </c>
      <c r="O61">
        <f t="shared" si="0"/>
        <v>1</v>
      </c>
      <c r="P61" s="38">
        <f>VLOOKUP(L61,支付宝退!V:X,2,FALSE)</f>
        <v>0</v>
      </c>
      <c r="Q61">
        <f t="shared" si="1"/>
        <v>1</v>
      </c>
    </row>
    <row r="62" spans="1:17" ht="14.25" hidden="1">
      <c r="A62" s="40">
        <v>42892.766250000001</v>
      </c>
      <c r="B62">
        <v>63762</v>
      </c>
      <c r="C62" s="23" t="s">
        <v>1124</v>
      </c>
      <c r="D62" t="s">
        <v>1125</v>
      </c>
      <c r="F62" s="15">
        <v>3000</v>
      </c>
      <c r="G62" t="s">
        <v>1693</v>
      </c>
      <c r="H62" t="s">
        <v>949</v>
      </c>
      <c r="I62" t="s">
        <v>1672</v>
      </c>
      <c r="J62" t="s">
        <v>1673</v>
      </c>
      <c r="K62" t="s">
        <v>1670</v>
      </c>
      <c r="L62" s="23" t="s">
        <v>1794</v>
      </c>
      <c r="M62" t="s">
        <v>1795</v>
      </c>
      <c r="N62">
        <f>VLOOKUP(B62,HIS退!B:F,5,FALSE)</f>
        <v>-3000</v>
      </c>
      <c r="O62">
        <f t="shared" si="0"/>
        <v>1</v>
      </c>
      <c r="P62" s="38">
        <f>VLOOKUP(L62,支付宝退!V:X,2,FALSE)</f>
        <v>0</v>
      </c>
      <c r="Q62">
        <f t="shared" si="1"/>
        <v>1</v>
      </c>
    </row>
    <row r="63" spans="1:17" ht="14.25" hidden="1">
      <c r="A63" s="40">
        <v>42892.771099537036</v>
      </c>
      <c r="B63">
        <v>63780</v>
      </c>
      <c r="C63" s="23" t="s">
        <v>1128</v>
      </c>
      <c r="D63" t="s">
        <v>1129</v>
      </c>
      <c r="F63" s="15">
        <v>1</v>
      </c>
      <c r="G63" t="s">
        <v>1693</v>
      </c>
      <c r="H63" t="s">
        <v>949</v>
      </c>
      <c r="I63" t="s">
        <v>1672</v>
      </c>
      <c r="J63" t="s">
        <v>1673</v>
      </c>
      <c r="K63" t="s">
        <v>1670</v>
      </c>
      <c r="L63" s="23" t="s">
        <v>1796</v>
      </c>
      <c r="M63" t="s">
        <v>1797</v>
      </c>
      <c r="N63">
        <f>VLOOKUP(B63,HIS退!B:F,5,FALSE)</f>
        <v>-1</v>
      </c>
      <c r="O63">
        <f t="shared" si="0"/>
        <v>1</v>
      </c>
      <c r="P63" s="38">
        <f>VLOOKUP(L63,支付宝退!V:X,2,FALSE)</f>
        <v>0</v>
      </c>
      <c r="Q63">
        <f t="shared" si="1"/>
        <v>1</v>
      </c>
    </row>
    <row r="64" spans="1:17" ht="14.25" hidden="1">
      <c r="A64" s="40">
        <v>42892.829629629632</v>
      </c>
      <c r="B64">
        <v>63997</v>
      </c>
      <c r="C64" s="23" t="s">
        <v>1132</v>
      </c>
      <c r="D64" t="s">
        <v>1133</v>
      </c>
      <c r="F64" s="15">
        <v>50</v>
      </c>
      <c r="G64" t="s">
        <v>1668</v>
      </c>
      <c r="H64" t="s">
        <v>949</v>
      </c>
      <c r="I64" t="s">
        <v>1672</v>
      </c>
      <c r="J64" t="s">
        <v>1673</v>
      </c>
      <c r="K64" t="s">
        <v>1670</v>
      </c>
      <c r="L64" s="23" t="s">
        <v>1798</v>
      </c>
      <c r="M64" t="s">
        <v>1799</v>
      </c>
      <c r="N64">
        <f>VLOOKUP(B64,HIS退!B:F,5,FALSE)</f>
        <v>-50</v>
      </c>
      <c r="O64">
        <f t="shared" si="0"/>
        <v>1</v>
      </c>
      <c r="P64" s="38">
        <f>VLOOKUP(L64,支付宝退!V:X,2,FALSE)</f>
        <v>0</v>
      </c>
      <c r="Q64">
        <f t="shared" si="1"/>
        <v>1</v>
      </c>
    </row>
    <row r="65" spans="1:17" ht="14.25" hidden="1">
      <c r="A65" s="40">
        <v>42892.883252314816</v>
      </c>
      <c r="B65">
        <v>64162</v>
      </c>
      <c r="C65" s="23" t="s">
        <v>1136</v>
      </c>
      <c r="D65" t="s">
        <v>1137</v>
      </c>
      <c r="F65" s="15">
        <v>94</v>
      </c>
      <c r="G65" t="s">
        <v>1693</v>
      </c>
      <c r="H65" t="s">
        <v>949</v>
      </c>
      <c r="I65" t="s">
        <v>1672</v>
      </c>
      <c r="J65" t="s">
        <v>1673</v>
      </c>
      <c r="K65" t="s">
        <v>1670</v>
      </c>
      <c r="L65" s="23" t="s">
        <v>1800</v>
      </c>
      <c r="M65" t="s">
        <v>1801</v>
      </c>
      <c r="N65">
        <f>VLOOKUP(B65,HIS退!B:F,5,FALSE)</f>
        <v>-94</v>
      </c>
      <c r="O65">
        <f t="shared" si="0"/>
        <v>1</v>
      </c>
      <c r="P65" s="38">
        <f>VLOOKUP(L65,支付宝退!V:X,2,FALSE)</f>
        <v>0</v>
      </c>
      <c r="Q65">
        <f t="shared" si="1"/>
        <v>1</v>
      </c>
    </row>
    <row r="66" spans="1:17" ht="14.25" hidden="1">
      <c r="A66" s="40">
        <v>42892.920335648145</v>
      </c>
      <c r="B66">
        <v>64227</v>
      </c>
      <c r="C66" s="23" t="s">
        <v>1140</v>
      </c>
      <c r="D66" t="s">
        <v>1141</v>
      </c>
      <c r="F66" s="15">
        <v>9</v>
      </c>
      <c r="G66" t="s">
        <v>1693</v>
      </c>
      <c r="H66" t="s">
        <v>949</v>
      </c>
      <c r="I66" t="s">
        <v>1672</v>
      </c>
      <c r="J66" t="s">
        <v>1673</v>
      </c>
      <c r="K66" t="s">
        <v>1670</v>
      </c>
      <c r="L66" s="23" t="s">
        <v>1802</v>
      </c>
      <c r="M66" t="s">
        <v>1803</v>
      </c>
      <c r="N66">
        <f>VLOOKUP(B66,HIS退!B:F,5,FALSE)</f>
        <v>-9</v>
      </c>
      <c r="O66">
        <f t="shared" ref="O66:O129" si="2">IF(N66=G66*-1,"",1)</f>
        <v>1</v>
      </c>
      <c r="P66" s="38">
        <f>VLOOKUP(L66,支付宝退!V:X,2,FALSE)</f>
        <v>0</v>
      </c>
      <c r="Q66">
        <f t="shared" ref="Q66:Q129" si="3">IF(P66=G66*-1,"",1)</f>
        <v>1</v>
      </c>
    </row>
    <row r="67" spans="1:17" ht="14.25" hidden="1">
      <c r="A67" s="40">
        <v>42893.337384259263</v>
      </c>
      <c r="B67">
        <v>65523</v>
      </c>
      <c r="C67" s="23" t="s">
        <v>1143</v>
      </c>
      <c r="D67" t="s">
        <v>1144</v>
      </c>
      <c r="F67" s="15">
        <v>1000</v>
      </c>
      <c r="G67" t="s">
        <v>1693</v>
      </c>
      <c r="H67" t="s">
        <v>949</v>
      </c>
      <c r="I67" t="s">
        <v>1672</v>
      </c>
      <c r="J67" t="s">
        <v>1673</v>
      </c>
      <c r="K67" t="s">
        <v>1670</v>
      </c>
      <c r="L67" s="23" t="s">
        <v>1804</v>
      </c>
      <c r="M67" t="s">
        <v>1805</v>
      </c>
      <c r="N67">
        <f>VLOOKUP(B67,HIS退!B:F,5,FALSE)</f>
        <v>-1000</v>
      </c>
      <c r="O67">
        <f t="shared" si="2"/>
        <v>1</v>
      </c>
      <c r="P67" s="38">
        <f>VLOOKUP(L67,支付宝退!V:X,2,FALSE)</f>
        <v>0</v>
      </c>
      <c r="Q67">
        <f t="shared" si="3"/>
        <v>1</v>
      </c>
    </row>
    <row r="68" spans="1:17" ht="14.25" hidden="1">
      <c r="A68" s="40">
        <v>42893.342534722222</v>
      </c>
      <c r="B68">
        <v>65782</v>
      </c>
      <c r="C68" s="23" t="s">
        <v>1147</v>
      </c>
      <c r="D68" t="s">
        <v>1148</v>
      </c>
      <c r="F68" s="15">
        <v>20</v>
      </c>
      <c r="G68" t="s">
        <v>1668</v>
      </c>
      <c r="H68" t="s">
        <v>949</v>
      </c>
      <c r="I68" t="s">
        <v>1672</v>
      </c>
      <c r="J68" t="s">
        <v>1673</v>
      </c>
      <c r="K68" t="s">
        <v>1670</v>
      </c>
      <c r="L68" s="23" t="s">
        <v>1806</v>
      </c>
      <c r="M68" t="s">
        <v>1807</v>
      </c>
      <c r="N68">
        <f>VLOOKUP(B68,HIS退!B:F,5,FALSE)</f>
        <v>-20</v>
      </c>
      <c r="O68">
        <f t="shared" si="2"/>
        <v>1</v>
      </c>
      <c r="P68" s="38">
        <f>VLOOKUP(L68,支付宝退!V:X,2,FALSE)</f>
        <v>0</v>
      </c>
      <c r="Q68">
        <f t="shared" si="3"/>
        <v>1</v>
      </c>
    </row>
    <row r="69" spans="1:17" ht="14.25" hidden="1">
      <c r="A69" s="40">
        <v>42893.391111111108</v>
      </c>
      <c r="B69">
        <v>69321</v>
      </c>
      <c r="C69" s="23" t="s">
        <v>1151</v>
      </c>
      <c r="D69" t="s">
        <v>1152</v>
      </c>
      <c r="F69" s="15">
        <v>1000</v>
      </c>
      <c r="G69" t="s">
        <v>1668</v>
      </c>
      <c r="H69" t="s">
        <v>949</v>
      </c>
      <c r="I69" t="s">
        <v>1672</v>
      </c>
      <c r="J69" t="s">
        <v>1673</v>
      </c>
      <c r="K69" t="s">
        <v>1670</v>
      </c>
      <c r="L69" s="23" t="s">
        <v>1808</v>
      </c>
      <c r="M69" t="s">
        <v>1809</v>
      </c>
      <c r="N69">
        <f>VLOOKUP(B69,HIS退!B:F,5,FALSE)</f>
        <v>-1000</v>
      </c>
      <c r="O69">
        <f t="shared" si="2"/>
        <v>1</v>
      </c>
      <c r="P69" s="38">
        <f>VLOOKUP(L69,支付宝退!V:X,2,FALSE)</f>
        <v>0</v>
      </c>
      <c r="Q69">
        <f t="shared" si="3"/>
        <v>1</v>
      </c>
    </row>
    <row r="70" spans="1:17" ht="14.25" hidden="1">
      <c r="A70" s="40">
        <v>42893.440763888888</v>
      </c>
      <c r="B70">
        <v>73097</v>
      </c>
      <c r="C70" s="23" t="s">
        <v>1154</v>
      </c>
      <c r="D70" t="s">
        <v>1155</v>
      </c>
      <c r="F70" s="15">
        <v>410</v>
      </c>
      <c r="G70" t="s">
        <v>1693</v>
      </c>
      <c r="H70" t="s">
        <v>949</v>
      </c>
      <c r="I70" t="s">
        <v>1672</v>
      </c>
      <c r="J70" t="s">
        <v>1673</v>
      </c>
      <c r="K70" t="s">
        <v>1670</v>
      </c>
      <c r="L70" s="23" t="s">
        <v>1810</v>
      </c>
      <c r="M70" t="s">
        <v>1811</v>
      </c>
      <c r="N70">
        <f>VLOOKUP(B70,HIS退!B:F,5,FALSE)</f>
        <v>-410</v>
      </c>
      <c r="O70">
        <f t="shared" si="2"/>
        <v>1</v>
      </c>
      <c r="P70" s="38">
        <f>VLOOKUP(L70,支付宝退!V:X,2,FALSE)</f>
        <v>0</v>
      </c>
      <c r="Q70">
        <f t="shared" si="3"/>
        <v>1</v>
      </c>
    </row>
    <row r="71" spans="1:17" ht="14.25" hidden="1">
      <c r="A71" s="40">
        <v>42893.466608796298</v>
      </c>
      <c r="B71">
        <v>74790</v>
      </c>
      <c r="C71" s="23" t="s">
        <v>1158</v>
      </c>
      <c r="D71" t="s">
        <v>1159</v>
      </c>
      <c r="F71" s="15">
        <v>49</v>
      </c>
      <c r="G71" t="s">
        <v>1668</v>
      </c>
      <c r="H71" t="s">
        <v>949</v>
      </c>
      <c r="I71" t="s">
        <v>1672</v>
      </c>
      <c r="J71" t="s">
        <v>1673</v>
      </c>
      <c r="K71" t="s">
        <v>1670</v>
      </c>
      <c r="L71" s="23" t="s">
        <v>1812</v>
      </c>
      <c r="M71" t="s">
        <v>1813</v>
      </c>
      <c r="N71">
        <f>VLOOKUP(B71,HIS退!B:F,5,FALSE)</f>
        <v>-49</v>
      </c>
      <c r="O71">
        <f t="shared" si="2"/>
        <v>1</v>
      </c>
      <c r="P71" s="38">
        <f>VLOOKUP(L71,支付宝退!V:X,2,FALSE)</f>
        <v>0</v>
      </c>
      <c r="Q71">
        <f t="shared" si="3"/>
        <v>1</v>
      </c>
    </row>
    <row r="72" spans="1:17" ht="14.25" hidden="1">
      <c r="A72" s="40">
        <v>42893.489479166667</v>
      </c>
      <c r="B72">
        <v>76036</v>
      </c>
      <c r="C72" s="23" t="s">
        <v>1161</v>
      </c>
      <c r="D72" t="s">
        <v>1162</v>
      </c>
      <c r="F72" s="15">
        <v>264</v>
      </c>
      <c r="G72" t="s">
        <v>1693</v>
      </c>
      <c r="H72" t="s">
        <v>949</v>
      </c>
      <c r="I72" t="s">
        <v>1672</v>
      </c>
      <c r="J72" t="s">
        <v>1673</v>
      </c>
      <c r="K72" t="s">
        <v>1670</v>
      </c>
      <c r="L72" s="23" t="s">
        <v>1814</v>
      </c>
      <c r="M72" t="s">
        <v>1815</v>
      </c>
      <c r="N72">
        <f>VLOOKUP(B72,HIS退!B:F,5,FALSE)</f>
        <v>-264</v>
      </c>
      <c r="O72">
        <f t="shared" si="2"/>
        <v>1</v>
      </c>
      <c r="P72" s="38">
        <f>VLOOKUP(L72,支付宝退!V:X,2,FALSE)</f>
        <v>0</v>
      </c>
      <c r="Q72">
        <f t="shared" si="3"/>
        <v>1</v>
      </c>
    </row>
    <row r="73" spans="1:17" ht="14.25" hidden="1">
      <c r="A73" s="40">
        <v>42893.489756944444</v>
      </c>
      <c r="B73">
        <v>76050</v>
      </c>
      <c r="C73" s="23" t="s">
        <v>1165</v>
      </c>
      <c r="D73" t="s">
        <v>1166</v>
      </c>
      <c r="F73" s="15">
        <v>492</v>
      </c>
      <c r="G73" t="s">
        <v>1668</v>
      </c>
      <c r="H73" t="s">
        <v>949</v>
      </c>
      <c r="I73" t="s">
        <v>1672</v>
      </c>
      <c r="J73" t="s">
        <v>1673</v>
      </c>
      <c r="K73" t="s">
        <v>1670</v>
      </c>
      <c r="L73" s="23" t="s">
        <v>1816</v>
      </c>
      <c r="M73" t="s">
        <v>1817</v>
      </c>
      <c r="N73">
        <f>VLOOKUP(B73,HIS退!B:F,5,FALSE)</f>
        <v>-492</v>
      </c>
      <c r="O73">
        <f t="shared" si="2"/>
        <v>1</v>
      </c>
      <c r="P73" s="38">
        <f>VLOOKUP(L73,支付宝退!V:X,2,FALSE)</f>
        <v>0</v>
      </c>
      <c r="Q73">
        <f t="shared" si="3"/>
        <v>1</v>
      </c>
    </row>
    <row r="74" spans="1:17" ht="14.25" hidden="1">
      <c r="A74" s="40">
        <v>42893.492326388892</v>
      </c>
      <c r="B74">
        <v>76155</v>
      </c>
      <c r="C74" s="23" t="s">
        <v>1168</v>
      </c>
      <c r="D74" t="s">
        <v>1169</v>
      </c>
      <c r="F74" s="15">
        <v>507</v>
      </c>
      <c r="G74" t="s">
        <v>1668</v>
      </c>
      <c r="H74" t="s">
        <v>949</v>
      </c>
      <c r="I74" t="s">
        <v>1672</v>
      </c>
      <c r="J74" t="s">
        <v>1673</v>
      </c>
      <c r="K74" t="s">
        <v>1670</v>
      </c>
      <c r="L74" s="23" t="s">
        <v>1818</v>
      </c>
      <c r="M74" t="s">
        <v>1819</v>
      </c>
      <c r="N74">
        <f>VLOOKUP(B74,HIS退!B:F,5,FALSE)</f>
        <v>-507</v>
      </c>
      <c r="O74">
        <f t="shared" si="2"/>
        <v>1</v>
      </c>
      <c r="P74" s="38">
        <f>VLOOKUP(L74,支付宝退!V:X,2,FALSE)</f>
        <v>0</v>
      </c>
      <c r="Q74">
        <f t="shared" si="3"/>
        <v>1</v>
      </c>
    </row>
    <row r="75" spans="1:17" ht="14.25" hidden="1">
      <c r="A75" s="40">
        <v>42893.510706018518</v>
      </c>
      <c r="B75">
        <v>76725</v>
      </c>
      <c r="C75" s="23" t="s">
        <v>1171</v>
      </c>
      <c r="D75" t="s">
        <v>1172</v>
      </c>
      <c r="F75" s="15">
        <v>3000</v>
      </c>
      <c r="G75" t="s">
        <v>1693</v>
      </c>
      <c r="H75" t="s">
        <v>949</v>
      </c>
      <c r="I75" t="s">
        <v>1672</v>
      </c>
      <c r="J75" t="s">
        <v>1673</v>
      </c>
      <c r="K75" t="s">
        <v>1670</v>
      </c>
      <c r="L75" s="23" t="s">
        <v>1820</v>
      </c>
      <c r="M75" t="s">
        <v>1821</v>
      </c>
      <c r="N75">
        <f>VLOOKUP(B75,HIS退!B:F,5,FALSE)</f>
        <v>-3000</v>
      </c>
      <c r="O75">
        <f t="shared" si="2"/>
        <v>1</v>
      </c>
      <c r="P75" s="38">
        <f>VLOOKUP(L75,支付宝退!V:X,2,FALSE)</f>
        <v>0</v>
      </c>
      <c r="Q75">
        <f t="shared" si="3"/>
        <v>1</v>
      </c>
    </row>
    <row r="76" spans="1:17" ht="14.25" hidden="1">
      <c r="A76" s="40">
        <v>42893.594386574077</v>
      </c>
      <c r="B76">
        <v>77988</v>
      </c>
      <c r="C76" s="23" t="s">
        <v>1174</v>
      </c>
      <c r="D76" t="s">
        <v>1175</v>
      </c>
      <c r="F76" s="15">
        <v>683</v>
      </c>
      <c r="G76" t="s">
        <v>1693</v>
      </c>
      <c r="H76" t="s">
        <v>949</v>
      </c>
      <c r="I76" t="s">
        <v>1672</v>
      </c>
      <c r="J76" t="s">
        <v>1673</v>
      </c>
      <c r="K76" t="s">
        <v>1670</v>
      </c>
      <c r="L76" s="23" t="s">
        <v>1822</v>
      </c>
      <c r="M76" t="s">
        <v>1823</v>
      </c>
      <c r="N76">
        <f>VLOOKUP(B76,HIS退!B:F,5,FALSE)</f>
        <v>-683</v>
      </c>
      <c r="O76">
        <f t="shared" si="2"/>
        <v>1</v>
      </c>
      <c r="P76" s="38">
        <f>VLOOKUP(L76,支付宝退!V:X,2,FALSE)</f>
        <v>0</v>
      </c>
      <c r="Q76">
        <f t="shared" si="3"/>
        <v>1</v>
      </c>
    </row>
    <row r="77" spans="1:17" ht="14.25" hidden="1">
      <c r="A77" s="40">
        <v>42893.594548611109</v>
      </c>
      <c r="B77">
        <v>78000</v>
      </c>
      <c r="C77" s="23" t="s">
        <v>1174</v>
      </c>
      <c r="D77" t="s">
        <v>1175</v>
      </c>
      <c r="F77" s="15">
        <v>4</v>
      </c>
      <c r="G77" t="s">
        <v>1693</v>
      </c>
      <c r="H77" t="s">
        <v>949</v>
      </c>
      <c r="I77" t="s">
        <v>1672</v>
      </c>
      <c r="J77" t="s">
        <v>1673</v>
      </c>
      <c r="K77" t="s">
        <v>1670</v>
      </c>
      <c r="L77" s="23" t="s">
        <v>1824</v>
      </c>
      <c r="M77" t="s">
        <v>1825</v>
      </c>
      <c r="N77">
        <f>VLOOKUP(B77,HIS退!B:F,5,FALSE)</f>
        <v>-4</v>
      </c>
      <c r="O77">
        <f t="shared" si="2"/>
        <v>1</v>
      </c>
      <c r="P77" s="38">
        <f>VLOOKUP(L77,支付宝退!V:X,2,FALSE)</f>
        <v>0</v>
      </c>
      <c r="Q77">
        <f t="shared" si="3"/>
        <v>1</v>
      </c>
    </row>
    <row r="78" spans="1:17" ht="14.25" hidden="1">
      <c r="A78" s="40">
        <v>42893.612870370373</v>
      </c>
      <c r="B78">
        <v>79094</v>
      </c>
      <c r="C78" s="23" t="s">
        <v>1177</v>
      </c>
      <c r="D78" t="s">
        <v>1178</v>
      </c>
      <c r="F78" s="15">
        <v>291</v>
      </c>
      <c r="G78" t="s">
        <v>1668</v>
      </c>
      <c r="H78" t="s">
        <v>949</v>
      </c>
      <c r="I78" t="s">
        <v>1672</v>
      </c>
      <c r="J78" t="s">
        <v>1673</v>
      </c>
      <c r="K78" t="s">
        <v>1670</v>
      </c>
      <c r="L78" s="23" t="s">
        <v>1826</v>
      </c>
      <c r="M78" t="s">
        <v>1827</v>
      </c>
      <c r="N78">
        <f>VLOOKUP(B78,HIS退!B:F,5,FALSE)</f>
        <v>-291</v>
      </c>
      <c r="O78">
        <f t="shared" si="2"/>
        <v>1</v>
      </c>
      <c r="P78" s="38">
        <f>VLOOKUP(L78,支付宝退!V:X,2,FALSE)</f>
        <v>0</v>
      </c>
      <c r="Q78">
        <f t="shared" si="3"/>
        <v>1</v>
      </c>
    </row>
    <row r="79" spans="1:17" ht="14.25" hidden="1">
      <c r="A79" s="40">
        <v>42893.612939814811</v>
      </c>
      <c r="B79">
        <v>79099</v>
      </c>
      <c r="C79" s="23" t="s">
        <v>1180</v>
      </c>
      <c r="D79" t="s">
        <v>1181</v>
      </c>
      <c r="F79" s="15">
        <v>273</v>
      </c>
      <c r="G79" t="s">
        <v>1668</v>
      </c>
      <c r="H79" t="s">
        <v>949</v>
      </c>
      <c r="I79" t="s">
        <v>1672</v>
      </c>
      <c r="J79" t="s">
        <v>1673</v>
      </c>
      <c r="K79" t="s">
        <v>1670</v>
      </c>
      <c r="L79" s="23" t="s">
        <v>1828</v>
      </c>
      <c r="M79" t="s">
        <v>1829</v>
      </c>
      <c r="N79">
        <f>VLOOKUP(B79,HIS退!B:F,5,FALSE)</f>
        <v>-273</v>
      </c>
      <c r="O79">
        <f t="shared" si="2"/>
        <v>1</v>
      </c>
      <c r="P79" s="38">
        <f>VLOOKUP(L79,支付宝退!V:X,2,FALSE)</f>
        <v>0</v>
      </c>
      <c r="Q79">
        <f t="shared" si="3"/>
        <v>1</v>
      </c>
    </row>
    <row r="80" spans="1:17" ht="14.25" hidden="1">
      <c r="A80" s="40">
        <v>42893.629733796297</v>
      </c>
      <c r="B80">
        <v>80079</v>
      </c>
      <c r="C80" s="23" t="s">
        <v>1183</v>
      </c>
      <c r="D80" t="s">
        <v>1184</v>
      </c>
      <c r="F80" s="15">
        <v>36</v>
      </c>
      <c r="G80" t="s">
        <v>1693</v>
      </c>
      <c r="H80" t="s">
        <v>949</v>
      </c>
      <c r="I80" t="s">
        <v>1672</v>
      </c>
      <c r="J80" t="s">
        <v>1673</v>
      </c>
      <c r="K80" t="s">
        <v>1670</v>
      </c>
      <c r="L80" s="23" t="s">
        <v>1830</v>
      </c>
      <c r="M80" t="s">
        <v>1831</v>
      </c>
      <c r="N80">
        <f>VLOOKUP(B80,HIS退!B:F,5,FALSE)</f>
        <v>-36</v>
      </c>
      <c r="O80">
        <f t="shared" si="2"/>
        <v>1</v>
      </c>
      <c r="P80" s="38">
        <f>VLOOKUP(L80,支付宝退!V:X,2,FALSE)</f>
        <v>0</v>
      </c>
      <c r="Q80">
        <f t="shared" si="3"/>
        <v>1</v>
      </c>
    </row>
    <row r="81" spans="1:17" ht="14.25" hidden="1">
      <c r="A81" s="40">
        <v>42893.630983796298</v>
      </c>
      <c r="B81">
        <v>80163</v>
      </c>
      <c r="C81" s="23" t="s">
        <v>1186</v>
      </c>
      <c r="D81" t="s">
        <v>1187</v>
      </c>
      <c r="F81" s="15">
        <v>100</v>
      </c>
      <c r="G81" t="s">
        <v>1668</v>
      </c>
      <c r="H81" t="s">
        <v>949</v>
      </c>
      <c r="I81" t="s">
        <v>1672</v>
      </c>
      <c r="J81" t="s">
        <v>1673</v>
      </c>
      <c r="K81" t="s">
        <v>1670</v>
      </c>
      <c r="L81" s="23" t="s">
        <v>1832</v>
      </c>
      <c r="M81" t="s">
        <v>1833</v>
      </c>
      <c r="N81">
        <f>VLOOKUP(B81,HIS退!B:F,5,FALSE)</f>
        <v>-100</v>
      </c>
      <c r="O81">
        <f t="shared" si="2"/>
        <v>1</v>
      </c>
      <c r="P81" s="38">
        <f>VLOOKUP(L81,支付宝退!V:X,2,FALSE)</f>
        <v>0</v>
      </c>
      <c r="Q81">
        <f t="shared" si="3"/>
        <v>1</v>
      </c>
    </row>
    <row r="82" spans="1:17" ht="14.25" hidden="1">
      <c r="A82" s="40">
        <v>42893.644108796296</v>
      </c>
      <c r="B82">
        <v>80917</v>
      </c>
      <c r="C82" s="23" t="s">
        <v>1189</v>
      </c>
      <c r="D82" t="s">
        <v>1190</v>
      </c>
      <c r="F82" s="15">
        <v>2000</v>
      </c>
      <c r="G82" t="s">
        <v>1668</v>
      </c>
      <c r="H82" t="s">
        <v>949</v>
      </c>
      <c r="I82" t="s">
        <v>1672</v>
      </c>
      <c r="J82" t="s">
        <v>1673</v>
      </c>
      <c r="K82" t="s">
        <v>1670</v>
      </c>
      <c r="L82" s="23" t="s">
        <v>1834</v>
      </c>
      <c r="M82" t="s">
        <v>1835</v>
      </c>
      <c r="N82">
        <f>VLOOKUP(B82,HIS退!B:F,5,FALSE)</f>
        <v>-2000</v>
      </c>
      <c r="O82">
        <f t="shared" si="2"/>
        <v>1</v>
      </c>
      <c r="P82" s="38">
        <f>VLOOKUP(L82,支付宝退!V:X,2,FALSE)</f>
        <v>0</v>
      </c>
      <c r="Q82">
        <f t="shared" si="3"/>
        <v>1</v>
      </c>
    </row>
    <row r="83" spans="1:17" ht="14.25" hidden="1">
      <c r="A83" s="40">
        <v>42893.644212962965</v>
      </c>
      <c r="B83">
        <v>80920</v>
      </c>
      <c r="C83" s="23" t="s">
        <v>1192</v>
      </c>
      <c r="D83" t="s">
        <v>1193</v>
      </c>
      <c r="F83" s="15">
        <v>100</v>
      </c>
      <c r="G83" t="s">
        <v>1693</v>
      </c>
      <c r="H83" t="s">
        <v>949</v>
      </c>
      <c r="I83" t="s">
        <v>1672</v>
      </c>
      <c r="J83" t="s">
        <v>1673</v>
      </c>
      <c r="K83" t="s">
        <v>1670</v>
      </c>
      <c r="L83" s="23" t="s">
        <v>1836</v>
      </c>
      <c r="M83" t="s">
        <v>1837</v>
      </c>
      <c r="N83">
        <f>VLOOKUP(B83,HIS退!B:F,5,FALSE)</f>
        <v>-100</v>
      </c>
      <c r="O83">
        <f t="shared" si="2"/>
        <v>1</v>
      </c>
      <c r="P83" s="38">
        <f>VLOOKUP(L83,支付宝退!V:X,2,FALSE)</f>
        <v>0</v>
      </c>
      <c r="Q83">
        <f t="shared" si="3"/>
        <v>1</v>
      </c>
    </row>
    <row r="84" spans="1:17" ht="14.25" hidden="1">
      <c r="A84" s="40">
        <v>42893.652662037035</v>
      </c>
      <c r="B84">
        <v>81398</v>
      </c>
      <c r="C84" s="23" t="s">
        <v>1195</v>
      </c>
      <c r="D84" t="s">
        <v>1196</v>
      </c>
      <c r="F84" s="15">
        <v>100</v>
      </c>
      <c r="G84" t="s">
        <v>1668</v>
      </c>
      <c r="H84" t="s">
        <v>949</v>
      </c>
      <c r="I84" t="s">
        <v>1672</v>
      </c>
      <c r="J84" t="s">
        <v>1673</v>
      </c>
      <c r="K84" t="s">
        <v>1670</v>
      </c>
      <c r="L84" s="23" t="s">
        <v>1838</v>
      </c>
      <c r="M84" t="s">
        <v>1839</v>
      </c>
      <c r="N84">
        <f>VLOOKUP(B84,HIS退!B:F,5,FALSE)</f>
        <v>-100</v>
      </c>
      <c r="O84">
        <f t="shared" si="2"/>
        <v>1</v>
      </c>
      <c r="P84" s="38">
        <f>VLOOKUP(L84,支付宝退!V:X,2,FALSE)</f>
        <v>0</v>
      </c>
      <c r="Q84">
        <f t="shared" si="3"/>
        <v>1</v>
      </c>
    </row>
    <row r="85" spans="1:17" ht="14.25" hidden="1">
      <c r="A85" s="40">
        <v>42893.652939814812</v>
      </c>
      <c r="B85">
        <v>81409</v>
      </c>
      <c r="C85" s="23" t="s">
        <v>1199</v>
      </c>
      <c r="D85" t="s">
        <v>1200</v>
      </c>
      <c r="F85" s="15">
        <v>400</v>
      </c>
      <c r="G85" t="s">
        <v>1668</v>
      </c>
      <c r="H85" t="s">
        <v>949</v>
      </c>
      <c r="I85" t="s">
        <v>1672</v>
      </c>
      <c r="J85" t="s">
        <v>1673</v>
      </c>
      <c r="K85" t="s">
        <v>1670</v>
      </c>
      <c r="L85" s="23" t="s">
        <v>1840</v>
      </c>
      <c r="M85" t="s">
        <v>1841</v>
      </c>
      <c r="N85">
        <f>VLOOKUP(B85,HIS退!B:F,5,FALSE)</f>
        <v>-400</v>
      </c>
      <c r="O85">
        <f t="shared" si="2"/>
        <v>1</v>
      </c>
      <c r="P85" s="38">
        <f>VLOOKUP(L85,支付宝退!V:X,2,FALSE)</f>
        <v>0</v>
      </c>
      <c r="Q85">
        <f t="shared" si="3"/>
        <v>1</v>
      </c>
    </row>
    <row r="86" spans="1:17" ht="14.25" hidden="1">
      <c r="A86" s="40">
        <v>42893.652986111112</v>
      </c>
      <c r="B86">
        <v>81410</v>
      </c>
      <c r="C86" s="23" t="s">
        <v>1202</v>
      </c>
      <c r="D86" t="s">
        <v>1196</v>
      </c>
      <c r="F86" s="15">
        <v>1174</v>
      </c>
      <c r="G86" t="s">
        <v>1668</v>
      </c>
      <c r="H86" t="s">
        <v>949</v>
      </c>
      <c r="I86" t="s">
        <v>1672</v>
      </c>
      <c r="J86" t="s">
        <v>1673</v>
      </c>
      <c r="K86" t="s">
        <v>1670</v>
      </c>
      <c r="L86" s="23" t="s">
        <v>1842</v>
      </c>
      <c r="M86" t="s">
        <v>1843</v>
      </c>
      <c r="N86">
        <f>VLOOKUP(B86,HIS退!B:F,5,FALSE)</f>
        <v>-1174</v>
      </c>
      <c r="O86">
        <f t="shared" si="2"/>
        <v>1</v>
      </c>
      <c r="P86" s="38">
        <f>VLOOKUP(L86,支付宝退!V:X,2,FALSE)</f>
        <v>0</v>
      </c>
      <c r="Q86">
        <f t="shared" si="3"/>
        <v>1</v>
      </c>
    </row>
    <row r="87" spans="1:17" ht="14.25" hidden="1">
      <c r="A87" s="40">
        <v>42893.657152777778</v>
      </c>
      <c r="B87">
        <v>81607</v>
      </c>
      <c r="C87" s="23" t="s">
        <v>1203</v>
      </c>
      <c r="D87" t="s">
        <v>1204</v>
      </c>
      <c r="F87" s="15">
        <v>1114</v>
      </c>
      <c r="G87" t="s">
        <v>1668</v>
      </c>
      <c r="H87" t="s">
        <v>949</v>
      </c>
      <c r="I87" t="s">
        <v>1672</v>
      </c>
      <c r="J87" t="s">
        <v>1673</v>
      </c>
      <c r="K87" t="s">
        <v>1670</v>
      </c>
      <c r="L87" s="23" t="s">
        <v>1844</v>
      </c>
      <c r="M87" t="s">
        <v>1845</v>
      </c>
      <c r="N87">
        <f>VLOOKUP(B87,HIS退!B:F,5,FALSE)</f>
        <v>-1114</v>
      </c>
      <c r="O87">
        <f t="shared" si="2"/>
        <v>1</v>
      </c>
      <c r="P87" s="38">
        <f>VLOOKUP(L87,支付宝退!V:X,2,FALSE)</f>
        <v>0</v>
      </c>
      <c r="Q87">
        <f t="shared" si="3"/>
        <v>1</v>
      </c>
    </row>
    <row r="88" spans="1:17" ht="14.25" hidden="1">
      <c r="A88" s="40">
        <v>42893.660254629627</v>
      </c>
      <c r="B88">
        <v>81772</v>
      </c>
      <c r="C88" s="23" t="s">
        <v>1206</v>
      </c>
      <c r="D88" t="s">
        <v>1207</v>
      </c>
      <c r="F88" s="15">
        <v>2000</v>
      </c>
      <c r="G88" t="s">
        <v>1668</v>
      </c>
      <c r="H88" t="s">
        <v>949</v>
      </c>
      <c r="I88" t="s">
        <v>1672</v>
      </c>
      <c r="J88" t="s">
        <v>1673</v>
      </c>
      <c r="K88" t="s">
        <v>1670</v>
      </c>
      <c r="L88" s="23" t="s">
        <v>1846</v>
      </c>
      <c r="M88" t="s">
        <v>1847</v>
      </c>
      <c r="N88">
        <f>VLOOKUP(B88,HIS退!B:F,5,FALSE)</f>
        <v>-2000</v>
      </c>
      <c r="O88">
        <f t="shared" si="2"/>
        <v>1</v>
      </c>
      <c r="P88" s="38">
        <f>VLOOKUP(L88,支付宝退!V:X,2,FALSE)</f>
        <v>0</v>
      </c>
      <c r="Q88">
        <f t="shared" si="3"/>
        <v>1</v>
      </c>
    </row>
    <row r="89" spans="1:17" ht="14.25" hidden="1">
      <c r="A89" s="40">
        <v>42893.662152777775</v>
      </c>
      <c r="B89">
        <v>81868</v>
      </c>
      <c r="C89" s="23" t="s">
        <v>1209</v>
      </c>
      <c r="D89" t="s">
        <v>1210</v>
      </c>
      <c r="F89" s="15">
        <v>792</v>
      </c>
      <c r="G89" t="s">
        <v>1693</v>
      </c>
      <c r="H89" t="s">
        <v>949</v>
      </c>
      <c r="I89" t="s">
        <v>1672</v>
      </c>
      <c r="J89" t="s">
        <v>1673</v>
      </c>
      <c r="K89" t="s">
        <v>1670</v>
      </c>
      <c r="L89" s="23" t="s">
        <v>1848</v>
      </c>
      <c r="M89" t="s">
        <v>1849</v>
      </c>
      <c r="N89">
        <f>VLOOKUP(B89,HIS退!B:F,5,FALSE)</f>
        <v>-792</v>
      </c>
      <c r="O89">
        <f t="shared" si="2"/>
        <v>1</v>
      </c>
      <c r="P89" s="38">
        <f>VLOOKUP(L89,支付宝退!V:X,2,FALSE)</f>
        <v>0</v>
      </c>
      <c r="Q89">
        <f t="shared" si="3"/>
        <v>1</v>
      </c>
    </row>
    <row r="90" spans="1:17" ht="14.25" hidden="1">
      <c r="A90" s="40">
        <v>42893.673773148148</v>
      </c>
      <c r="B90">
        <v>82439</v>
      </c>
      <c r="C90" s="23" t="s">
        <v>1212</v>
      </c>
      <c r="D90" t="s">
        <v>1213</v>
      </c>
      <c r="F90" s="15">
        <v>296</v>
      </c>
      <c r="G90" t="s">
        <v>1668</v>
      </c>
      <c r="H90" t="s">
        <v>949</v>
      </c>
      <c r="I90" t="s">
        <v>1672</v>
      </c>
      <c r="J90" t="s">
        <v>1673</v>
      </c>
      <c r="K90" t="s">
        <v>1670</v>
      </c>
      <c r="L90" s="23" t="s">
        <v>1850</v>
      </c>
      <c r="M90" t="s">
        <v>1851</v>
      </c>
      <c r="N90">
        <f>VLOOKUP(B90,HIS退!B:F,5,FALSE)</f>
        <v>-296</v>
      </c>
      <c r="O90">
        <f t="shared" si="2"/>
        <v>1</v>
      </c>
      <c r="P90" s="38">
        <f>VLOOKUP(L90,支付宝退!V:X,2,FALSE)</f>
        <v>0</v>
      </c>
      <c r="Q90">
        <f t="shared" si="3"/>
        <v>1</v>
      </c>
    </row>
    <row r="91" spans="1:17" ht="14.25" hidden="1">
      <c r="A91" s="40">
        <v>42893.693009259259</v>
      </c>
      <c r="B91">
        <v>83244</v>
      </c>
      <c r="C91" s="23" t="s">
        <v>1215</v>
      </c>
      <c r="D91" t="s">
        <v>958</v>
      </c>
      <c r="F91" s="15">
        <v>368</v>
      </c>
      <c r="G91" t="s">
        <v>1693</v>
      </c>
      <c r="H91" t="s">
        <v>949</v>
      </c>
      <c r="I91" t="s">
        <v>1672</v>
      </c>
      <c r="J91" t="s">
        <v>1673</v>
      </c>
      <c r="K91" t="s">
        <v>1670</v>
      </c>
      <c r="L91" s="23" t="s">
        <v>1852</v>
      </c>
      <c r="M91" t="s">
        <v>1853</v>
      </c>
      <c r="N91">
        <f>VLOOKUP(B91,HIS退!B:F,5,FALSE)</f>
        <v>-368</v>
      </c>
      <c r="O91">
        <f t="shared" si="2"/>
        <v>1</v>
      </c>
      <c r="P91" s="38">
        <f>VLOOKUP(L91,支付宝退!V:X,2,FALSE)</f>
        <v>0</v>
      </c>
      <c r="Q91">
        <f t="shared" si="3"/>
        <v>1</v>
      </c>
    </row>
    <row r="92" spans="1:17" ht="14.25" hidden="1">
      <c r="A92" s="40">
        <v>42893.708171296297</v>
      </c>
      <c r="B92">
        <v>83831</v>
      </c>
      <c r="C92" s="23" t="s">
        <v>1217</v>
      </c>
      <c r="D92" t="s">
        <v>1218</v>
      </c>
      <c r="F92" s="15">
        <v>100</v>
      </c>
      <c r="G92" t="s">
        <v>1668</v>
      </c>
      <c r="H92" t="s">
        <v>949</v>
      </c>
      <c r="I92" t="s">
        <v>1672</v>
      </c>
      <c r="J92" t="s">
        <v>1673</v>
      </c>
      <c r="K92" t="s">
        <v>1670</v>
      </c>
      <c r="L92" s="23" t="s">
        <v>1854</v>
      </c>
      <c r="M92" t="s">
        <v>1855</v>
      </c>
      <c r="N92">
        <f>VLOOKUP(B92,HIS退!B:F,5,FALSE)</f>
        <v>-100</v>
      </c>
      <c r="O92">
        <f t="shared" si="2"/>
        <v>1</v>
      </c>
      <c r="P92" s="38">
        <f>VLOOKUP(L92,支付宝退!V:X,2,FALSE)</f>
        <v>0</v>
      </c>
      <c r="Q92">
        <f t="shared" si="3"/>
        <v>1</v>
      </c>
    </row>
    <row r="93" spans="1:17" ht="14.25" hidden="1">
      <c r="A93" s="40">
        <v>42893.710162037038</v>
      </c>
      <c r="B93">
        <v>83904</v>
      </c>
      <c r="C93" s="23" t="s">
        <v>1220</v>
      </c>
      <c r="D93" t="s">
        <v>1221</v>
      </c>
      <c r="F93" s="15">
        <v>500</v>
      </c>
      <c r="G93" t="s">
        <v>1668</v>
      </c>
      <c r="H93" t="s">
        <v>949</v>
      </c>
      <c r="I93" t="s">
        <v>1672</v>
      </c>
      <c r="J93" t="s">
        <v>1673</v>
      </c>
      <c r="K93" t="s">
        <v>1670</v>
      </c>
      <c r="L93" s="23" t="s">
        <v>1856</v>
      </c>
      <c r="M93" t="s">
        <v>1857</v>
      </c>
      <c r="N93">
        <f>VLOOKUP(B93,HIS退!B:F,5,FALSE)</f>
        <v>-500</v>
      </c>
      <c r="O93">
        <f t="shared" si="2"/>
        <v>1</v>
      </c>
      <c r="P93" s="38">
        <f>VLOOKUP(L93,支付宝退!V:X,2,FALSE)</f>
        <v>0</v>
      </c>
      <c r="Q93">
        <f t="shared" si="3"/>
        <v>1</v>
      </c>
    </row>
    <row r="94" spans="1:17" ht="14.25" hidden="1">
      <c r="A94" s="40">
        <v>42893.714479166665</v>
      </c>
      <c r="B94">
        <v>84025</v>
      </c>
      <c r="C94" s="23" t="s">
        <v>1224</v>
      </c>
      <c r="D94" t="s">
        <v>1225</v>
      </c>
      <c r="F94" s="15">
        <v>747</v>
      </c>
      <c r="G94" t="s">
        <v>1668</v>
      </c>
      <c r="H94" t="s">
        <v>949</v>
      </c>
      <c r="I94" t="s">
        <v>1672</v>
      </c>
      <c r="J94" t="s">
        <v>1673</v>
      </c>
      <c r="K94" t="s">
        <v>1670</v>
      </c>
      <c r="L94" s="23" t="s">
        <v>1858</v>
      </c>
      <c r="M94" t="s">
        <v>1859</v>
      </c>
      <c r="N94">
        <f>VLOOKUP(B94,HIS退!B:F,5,FALSE)</f>
        <v>-747</v>
      </c>
      <c r="O94">
        <f t="shared" si="2"/>
        <v>1</v>
      </c>
      <c r="P94" s="38">
        <f>VLOOKUP(L94,支付宝退!V:X,2,FALSE)</f>
        <v>0</v>
      </c>
      <c r="Q94">
        <f t="shared" si="3"/>
        <v>1</v>
      </c>
    </row>
    <row r="95" spans="1:17" ht="14.25" hidden="1">
      <c r="A95" s="40">
        <v>42893.716041666667</v>
      </c>
      <c r="B95">
        <v>84072</v>
      </c>
      <c r="C95" s="23" t="s">
        <v>1227</v>
      </c>
      <c r="D95" t="s">
        <v>1228</v>
      </c>
      <c r="F95" s="15">
        <v>777</v>
      </c>
      <c r="G95" t="s">
        <v>1693</v>
      </c>
      <c r="H95" t="s">
        <v>949</v>
      </c>
      <c r="I95" t="s">
        <v>1672</v>
      </c>
      <c r="J95" t="s">
        <v>1673</v>
      </c>
      <c r="K95" t="s">
        <v>1670</v>
      </c>
      <c r="L95" s="23" t="s">
        <v>1860</v>
      </c>
      <c r="M95" t="s">
        <v>1861</v>
      </c>
      <c r="N95">
        <f>VLOOKUP(B95,HIS退!B:F,5,FALSE)</f>
        <v>-777</v>
      </c>
      <c r="O95">
        <f t="shared" si="2"/>
        <v>1</v>
      </c>
      <c r="P95" s="38">
        <f>VLOOKUP(L95,支付宝退!V:X,2,FALSE)</f>
        <v>0</v>
      </c>
      <c r="Q95">
        <f t="shared" si="3"/>
        <v>1</v>
      </c>
    </row>
    <row r="96" spans="1:17" ht="14.25" hidden="1">
      <c r="A96" s="40">
        <v>42893.716608796298</v>
      </c>
      <c r="B96">
        <v>84094</v>
      </c>
      <c r="C96" s="23" t="s">
        <v>1230</v>
      </c>
      <c r="D96" t="s">
        <v>1231</v>
      </c>
      <c r="F96" s="15">
        <v>500</v>
      </c>
      <c r="G96" t="s">
        <v>1693</v>
      </c>
      <c r="H96" t="s">
        <v>949</v>
      </c>
      <c r="I96" t="s">
        <v>1672</v>
      </c>
      <c r="J96" t="s">
        <v>1673</v>
      </c>
      <c r="K96" t="s">
        <v>1670</v>
      </c>
      <c r="L96" s="23" t="s">
        <v>1862</v>
      </c>
      <c r="M96" t="s">
        <v>1863</v>
      </c>
      <c r="N96">
        <f>VLOOKUP(B96,HIS退!B:F,5,FALSE)</f>
        <v>-500</v>
      </c>
      <c r="O96">
        <f t="shared" si="2"/>
        <v>1</v>
      </c>
      <c r="P96" s="38">
        <f>VLOOKUP(L96,支付宝退!V:X,2,FALSE)</f>
        <v>0</v>
      </c>
      <c r="Q96">
        <f t="shared" si="3"/>
        <v>1</v>
      </c>
    </row>
    <row r="97" spans="1:17" ht="14.25" hidden="1">
      <c r="A97" s="40">
        <v>42893.716793981483</v>
      </c>
      <c r="B97">
        <v>84100</v>
      </c>
      <c r="C97" s="23" t="s">
        <v>1233</v>
      </c>
      <c r="D97" t="s">
        <v>1231</v>
      </c>
      <c r="F97" s="15">
        <v>500</v>
      </c>
      <c r="G97" t="s">
        <v>1693</v>
      </c>
      <c r="H97" t="s">
        <v>949</v>
      </c>
      <c r="I97" t="s">
        <v>1672</v>
      </c>
      <c r="J97" t="s">
        <v>1673</v>
      </c>
      <c r="K97" t="s">
        <v>1670</v>
      </c>
      <c r="L97" s="23" t="s">
        <v>1864</v>
      </c>
      <c r="M97" t="s">
        <v>1865</v>
      </c>
      <c r="N97">
        <f>VLOOKUP(B97,HIS退!B:F,5,FALSE)</f>
        <v>-500</v>
      </c>
      <c r="O97">
        <f t="shared" si="2"/>
        <v>1</v>
      </c>
      <c r="P97" s="38">
        <f>VLOOKUP(L97,支付宝退!V:X,2,FALSE)</f>
        <v>0</v>
      </c>
      <c r="Q97">
        <f t="shared" si="3"/>
        <v>1</v>
      </c>
    </row>
    <row r="98" spans="1:17" ht="14.25" hidden="1">
      <c r="A98" s="40">
        <v>42893.71707175926</v>
      </c>
      <c r="B98">
        <v>84104</v>
      </c>
      <c r="C98" s="23" t="s">
        <v>1234</v>
      </c>
      <c r="D98" t="s">
        <v>1231</v>
      </c>
      <c r="F98" s="15">
        <v>50</v>
      </c>
      <c r="G98" t="s">
        <v>1693</v>
      </c>
      <c r="H98" t="s">
        <v>949</v>
      </c>
      <c r="I98" t="s">
        <v>1672</v>
      </c>
      <c r="J98" t="s">
        <v>1673</v>
      </c>
      <c r="K98" t="s">
        <v>1670</v>
      </c>
      <c r="L98" s="23" t="s">
        <v>1866</v>
      </c>
      <c r="M98" t="s">
        <v>1867</v>
      </c>
      <c r="N98">
        <f>VLOOKUP(B98,HIS退!B:F,5,FALSE)</f>
        <v>-50</v>
      </c>
      <c r="O98">
        <f t="shared" si="2"/>
        <v>1</v>
      </c>
      <c r="P98" s="38">
        <f>VLOOKUP(L98,支付宝退!V:X,2,FALSE)</f>
        <v>0</v>
      </c>
      <c r="Q98">
        <f t="shared" si="3"/>
        <v>1</v>
      </c>
    </row>
    <row r="99" spans="1:17" ht="14.25" hidden="1">
      <c r="A99" s="40">
        <v>42893.729050925926</v>
      </c>
      <c r="B99">
        <v>84444</v>
      </c>
      <c r="C99" s="23" t="s">
        <v>1235</v>
      </c>
      <c r="D99" t="s">
        <v>1236</v>
      </c>
      <c r="F99" s="15">
        <v>490</v>
      </c>
      <c r="G99" t="s">
        <v>1668</v>
      </c>
      <c r="H99" t="s">
        <v>949</v>
      </c>
      <c r="I99" t="s">
        <v>1672</v>
      </c>
      <c r="J99" t="s">
        <v>1673</v>
      </c>
      <c r="K99" t="s">
        <v>1670</v>
      </c>
      <c r="L99" s="23" t="s">
        <v>1868</v>
      </c>
      <c r="M99" t="s">
        <v>1869</v>
      </c>
      <c r="N99">
        <f>VLOOKUP(B99,HIS退!B:F,5,FALSE)</f>
        <v>-490</v>
      </c>
      <c r="O99">
        <f t="shared" si="2"/>
        <v>1</v>
      </c>
      <c r="P99" s="38">
        <f>VLOOKUP(L99,支付宝退!V:X,2,FALSE)</f>
        <v>0</v>
      </c>
      <c r="Q99">
        <f t="shared" si="3"/>
        <v>1</v>
      </c>
    </row>
    <row r="100" spans="1:17" ht="14.25" hidden="1">
      <c r="A100" s="40">
        <v>42893.732175925928</v>
      </c>
      <c r="B100">
        <v>84509</v>
      </c>
      <c r="C100" s="23" t="s">
        <v>1238</v>
      </c>
      <c r="D100" t="s">
        <v>1239</v>
      </c>
      <c r="F100" s="15">
        <v>3000</v>
      </c>
      <c r="G100" t="s">
        <v>1693</v>
      </c>
      <c r="H100" t="s">
        <v>949</v>
      </c>
      <c r="I100" t="s">
        <v>1672</v>
      </c>
      <c r="J100" t="s">
        <v>1673</v>
      </c>
      <c r="K100" t="s">
        <v>1670</v>
      </c>
      <c r="L100" s="23" t="s">
        <v>1870</v>
      </c>
      <c r="M100" t="s">
        <v>1871</v>
      </c>
      <c r="N100">
        <f>VLOOKUP(B100,HIS退!B:F,5,FALSE)</f>
        <v>-3000</v>
      </c>
      <c r="O100">
        <f t="shared" si="2"/>
        <v>1</v>
      </c>
      <c r="P100" s="38">
        <f>VLOOKUP(L100,支付宝退!V:X,2,FALSE)</f>
        <v>0</v>
      </c>
      <c r="Q100">
        <f t="shared" si="3"/>
        <v>1</v>
      </c>
    </row>
    <row r="101" spans="1:17" ht="14.25" hidden="1">
      <c r="A101" s="40">
        <v>42893.735972222225</v>
      </c>
      <c r="B101">
        <v>84619</v>
      </c>
      <c r="C101" s="23" t="s">
        <v>1241</v>
      </c>
      <c r="D101" t="s">
        <v>1242</v>
      </c>
      <c r="F101" s="15">
        <v>294</v>
      </c>
      <c r="G101" t="s">
        <v>1693</v>
      </c>
      <c r="H101" t="s">
        <v>949</v>
      </c>
      <c r="I101" t="s">
        <v>1672</v>
      </c>
      <c r="J101" t="s">
        <v>1673</v>
      </c>
      <c r="K101" t="s">
        <v>1670</v>
      </c>
      <c r="L101" s="23" t="s">
        <v>1872</v>
      </c>
      <c r="M101" t="s">
        <v>1873</v>
      </c>
      <c r="N101">
        <f>VLOOKUP(B101,HIS退!B:F,5,FALSE)</f>
        <v>-294</v>
      </c>
      <c r="O101">
        <f t="shared" si="2"/>
        <v>1</v>
      </c>
      <c r="P101" s="38">
        <f>VLOOKUP(L101,支付宝退!V:X,2,FALSE)</f>
        <v>0</v>
      </c>
      <c r="Q101">
        <f t="shared" si="3"/>
        <v>1</v>
      </c>
    </row>
    <row r="102" spans="1:17" ht="14.25" hidden="1">
      <c r="A102" s="40">
        <v>42893.747384259259</v>
      </c>
      <c r="B102">
        <v>84811</v>
      </c>
      <c r="C102" s="23" t="s">
        <v>1244</v>
      </c>
      <c r="D102" t="s">
        <v>1245</v>
      </c>
      <c r="F102" s="15">
        <v>355</v>
      </c>
      <c r="G102" t="s">
        <v>1668</v>
      </c>
      <c r="H102" t="s">
        <v>949</v>
      </c>
      <c r="I102" t="s">
        <v>1672</v>
      </c>
      <c r="J102" t="s">
        <v>1673</v>
      </c>
      <c r="K102" t="s">
        <v>1670</v>
      </c>
      <c r="L102" s="23" t="s">
        <v>1874</v>
      </c>
      <c r="M102" t="s">
        <v>1875</v>
      </c>
      <c r="N102">
        <f>VLOOKUP(B102,HIS退!B:F,5,FALSE)</f>
        <v>-355</v>
      </c>
      <c r="O102">
        <f t="shared" si="2"/>
        <v>1</v>
      </c>
      <c r="P102" s="38">
        <f>VLOOKUP(L102,支付宝退!V:X,2,FALSE)</f>
        <v>0</v>
      </c>
      <c r="Q102">
        <f t="shared" si="3"/>
        <v>1</v>
      </c>
    </row>
    <row r="103" spans="1:17" ht="14.25" hidden="1">
      <c r="A103" s="40">
        <v>42893.770358796297</v>
      </c>
      <c r="B103">
        <v>84976</v>
      </c>
      <c r="C103" s="23" t="s">
        <v>1248</v>
      </c>
      <c r="D103" t="s">
        <v>1249</v>
      </c>
      <c r="F103" s="15">
        <v>200</v>
      </c>
      <c r="G103" t="s">
        <v>1693</v>
      </c>
      <c r="H103" t="s">
        <v>949</v>
      </c>
      <c r="I103" t="s">
        <v>1672</v>
      </c>
      <c r="J103" t="s">
        <v>1673</v>
      </c>
      <c r="K103" t="s">
        <v>1670</v>
      </c>
      <c r="L103" s="23" t="s">
        <v>1876</v>
      </c>
      <c r="M103" t="s">
        <v>1877</v>
      </c>
      <c r="N103">
        <f>VLOOKUP(B103,HIS退!B:F,5,FALSE)</f>
        <v>-200</v>
      </c>
      <c r="O103">
        <f t="shared" si="2"/>
        <v>1</v>
      </c>
      <c r="P103" s="38">
        <f>VLOOKUP(L103,支付宝退!V:X,2,FALSE)</f>
        <v>0</v>
      </c>
      <c r="Q103">
        <f t="shared" si="3"/>
        <v>1</v>
      </c>
    </row>
    <row r="104" spans="1:17" ht="14.25" hidden="1">
      <c r="A104" s="40">
        <v>42893.770821759259</v>
      </c>
      <c r="B104">
        <v>84981</v>
      </c>
      <c r="C104" s="23" t="s">
        <v>1251</v>
      </c>
      <c r="D104" t="s">
        <v>1249</v>
      </c>
      <c r="F104" s="15">
        <v>293</v>
      </c>
      <c r="G104" t="s">
        <v>1693</v>
      </c>
      <c r="H104" t="s">
        <v>949</v>
      </c>
      <c r="I104" t="s">
        <v>1672</v>
      </c>
      <c r="J104" t="s">
        <v>1673</v>
      </c>
      <c r="K104" t="s">
        <v>1670</v>
      </c>
      <c r="L104" s="23" t="s">
        <v>1878</v>
      </c>
      <c r="M104" t="s">
        <v>1879</v>
      </c>
      <c r="N104">
        <f>VLOOKUP(B104,HIS退!B:F,5,FALSE)</f>
        <v>-293</v>
      </c>
      <c r="O104">
        <f t="shared" si="2"/>
        <v>1</v>
      </c>
      <c r="P104" s="38">
        <f>VLOOKUP(L104,支付宝退!V:X,2,FALSE)</f>
        <v>0</v>
      </c>
      <c r="Q104">
        <f t="shared" si="3"/>
        <v>1</v>
      </c>
    </row>
    <row r="105" spans="1:17" ht="14.25" hidden="1">
      <c r="A105" s="40">
        <v>42893.81486111111</v>
      </c>
      <c r="B105">
        <v>85095</v>
      </c>
      <c r="C105" s="23" t="s">
        <v>1252</v>
      </c>
      <c r="D105" t="s">
        <v>1253</v>
      </c>
      <c r="F105" s="15">
        <v>45</v>
      </c>
      <c r="G105" t="s">
        <v>1693</v>
      </c>
      <c r="H105" t="s">
        <v>949</v>
      </c>
      <c r="I105" t="s">
        <v>1672</v>
      </c>
      <c r="J105" t="s">
        <v>1673</v>
      </c>
      <c r="K105" t="s">
        <v>1670</v>
      </c>
      <c r="L105" s="23" t="s">
        <v>1880</v>
      </c>
      <c r="M105" t="s">
        <v>1881</v>
      </c>
      <c r="N105">
        <f>VLOOKUP(B105,HIS退!B:F,5,FALSE)</f>
        <v>-45</v>
      </c>
      <c r="O105">
        <f t="shared" si="2"/>
        <v>1</v>
      </c>
      <c r="P105" s="38">
        <f>VLOOKUP(L105,支付宝退!V:X,2,FALSE)</f>
        <v>0</v>
      </c>
      <c r="Q105">
        <f t="shared" si="3"/>
        <v>1</v>
      </c>
    </row>
    <row r="106" spans="1:17" ht="14.25" hidden="1">
      <c r="A106" s="40">
        <v>42893.902511574073</v>
      </c>
      <c r="B106">
        <v>85332</v>
      </c>
      <c r="C106" s="23" t="s">
        <v>1256</v>
      </c>
      <c r="D106" t="s">
        <v>1257</v>
      </c>
      <c r="F106" s="15">
        <v>123</v>
      </c>
      <c r="G106" t="s">
        <v>1693</v>
      </c>
      <c r="H106" t="s">
        <v>949</v>
      </c>
      <c r="I106" t="s">
        <v>1672</v>
      </c>
      <c r="J106" t="s">
        <v>1673</v>
      </c>
      <c r="K106" t="s">
        <v>1670</v>
      </c>
      <c r="L106" s="23" t="s">
        <v>1882</v>
      </c>
      <c r="M106" t="s">
        <v>1883</v>
      </c>
      <c r="N106">
        <f>VLOOKUP(B106,HIS退!B:F,5,FALSE)</f>
        <v>-123</v>
      </c>
      <c r="O106">
        <f t="shared" si="2"/>
        <v>1</v>
      </c>
      <c r="P106" s="38">
        <f>VLOOKUP(L106,支付宝退!V:X,2,FALSE)</f>
        <v>0</v>
      </c>
      <c r="Q106">
        <f t="shared" si="3"/>
        <v>1</v>
      </c>
    </row>
    <row r="107" spans="1:17" ht="14.25" hidden="1">
      <c r="A107" s="40">
        <v>42893.980497685188</v>
      </c>
      <c r="B107">
        <v>85473</v>
      </c>
      <c r="C107" s="23" t="s">
        <v>1259</v>
      </c>
      <c r="D107" t="s">
        <v>1260</v>
      </c>
      <c r="F107" s="15">
        <v>108</v>
      </c>
      <c r="G107" t="s">
        <v>1693</v>
      </c>
      <c r="H107" t="s">
        <v>949</v>
      </c>
      <c r="I107" t="s">
        <v>1672</v>
      </c>
      <c r="J107" t="s">
        <v>1673</v>
      </c>
      <c r="K107" t="s">
        <v>1670</v>
      </c>
      <c r="L107" s="23" t="s">
        <v>1884</v>
      </c>
      <c r="M107" t="s">
        <v>1885</v>
      </c>
      <c r="N107">
        <f>VLOOKUP(B107,HIS退!B:F,5,FALSE)</f>
        <v>-108</v>
      </c>
      <c r="O107">
        <f t="shared" si="2"/>
        <v>1</v>
      </c>
      <c r="P107" s="38">
        <f>VLOOKUP(L107,支付宝退!V:X,2,FALSE)</f>
        <v>0</v>
      </c>
      <c r="Q107">
        <f t="shared" si="3"/>
        <v>1</v>
      </c>
    </row>
    <row r="108" spans="1:17" ht="14.25" hidden="1">
      <c r="A108" s="40">
        <v>42894.219351851854</v>
      </c>
      <c r="B108">
        <v>85689</v>
      </c>
      <c r="C108" s="23" t="s">
        <v>1262</v>
      </c>
      <c r="D108" t="s">
        <v>1263</v>
      </c>
      <c r="F108" s="15">
        <v>13</v>
      </c>
      <c r="G108" t="s">
        <v>1668</v>
      </c>
      <c r="H108" t="s">
        <v>949</v>
      </c>
      <c r="I108" t="s">
        <v>1672</v>
      </c>
      <c r="J108" t="s">
        <v>1673</v>
      </c>
      <c r="K108" t="s">
        <v>1670</v>
      </c>
      <c r="L108" s="23" t="s">
        <v>1886</v>
      </c>
      <c r="M108" t="s">
        <v>1887</v>
      </c>
      <c r="N108">
        <f>VLOOKUP(B108,HIS退!B:F,5,FALSE)</f>
        <v>-13</v>
      </c>
      <c r="O108">
        <f t="shared" si="2"/>
        <v>1</v>
      </c>
      <c r="P108" s="38">
        <f>VLOOKUP(L108,支付宝退!V:X,2,FALSE)</f>
        <v>0</v>
      </c>
      <c r="Q108">
        <f t="shared" si="3"/>
        <v>1</v>
      </c>
    </row>
    <row r="109" spans="1:17" ht="14.25" hidden="1">
      <c r="A109" s="40">
        <v>42894.369618055556</v>
      </c>
      <c r="B109">
        <v>88600</v>
      </c>
      <c r="C109" s="23" t="s">
        <v>1265</v>
      </c>
      <c r="D109" t="s">
        <v>1266</v>
      </c>
      <c r="F109" s="15">
        <v>100</v>
      </c>
      <c r="G109" t="s">
        <v>1668</v>
      </c>
      <c r="H109" t="s">
        <v>949</v>
      </c>
      <c r="I109" t="s">
        <v>1672</v>
      </c>
      <c r="J109" t="s">
        <v>1673</v>
      </c>
      <c r="K109" t="s">
        <v>1670</v>
      </c>
      <c r="L109" s="23" t="s">
        <v>1888</v>
      </c>
      <c r="M109" t="s">
        <v>1889</v>
      </c>
      <c r="N109">
        <f>VLOOKUP(B109,HIS退!B:F,5,FALSE)</f>
        <v>-100</v>
      </c>
      <c r="O109">
        <f t="shared" si="2"/>
        <v>1</v>
      </c>
      <c r="P109" s="38">
        <f>VLOOKUP(L109,支付宝退!V:X,2,FALSE)</f>
        <v>0</v>
      </c>
      <c r="Q109">
        <f t="shared" si="3"/>
        <v>1</v>
      </c>
    </row>
    <row r="110" spans="1:17" ht="14.25" hidden="1">
      <c r="A110" s="40">
        <v>42894.372569444444</v>
      </c>
      <c r="B110">
        <v>88833</v>
      </c>
      <c r="C110" s="23" t="s">
        <v>1268</v>
      </c>
      <c r="D110" t="s">
        <v>1269</v>
      </c>
      <c r="F110" s="15">
        <v>20</v>
      </c>
      <c r="G110" t="s">
        <v>1668</v>
      </c>
      <c r="H110" t="s">
        <v>949</v>
      </c>
      <c r="I110" t="s">
        <v>1672</v>
      </c>
      <c r="J110" t="s">
        <v>1673</v>
      </c>
      <c r="K110" t="s">
        <v>1670</v>
      </c>
      <c r="L110" s="23" t="s">
        <v>1890</v>
      </c>
      <c r="M110" t="s">
        <v>1891</v>
      </c>
      <c r="N110">
        <f>VLOOKUP(B110,HIS退!B:F,5,FALSE)</f>
        <v>-20</v>
      </c>
      <c r="O110">
        <f t="shared" si="2"/>
        <v>1</v>
      </c>
      <c r="P110" s="38">
        <f>VLOOKUP(L110,支付宝退!V:X,2,FALSE)</f>
        <v>0</v>
      </c>
      <c r="Q110">
        <f t="shared" si="3"/>
        <v>1</v>
      </c>
    </row>
    <row r="111" spans="1:17" ht="14.25" hidden="1">
      <c r="A111" s="40">
        <v>42894.379062499997</v>
      </c>
      <c r="B111">
        <v>89389</v>
      </c>
      <c r="C111" s="23" t="s">
        <v>1271</v>
      </c>
      <c r="D111" t="s">
        <v>1272</v>
      </c>
      <c r="F111" s="15">
        <v>100</v>
      </c>
      <c r="G111" t="s">
        <v>1693</v>
      </c>
      <c r="H111" t="s">
        <v>949</v>
      </c>
      <c r="I111" t="s">
        <v>1672</v>
      </c>
      <c r="J111" t="s">
        <v>1673</v>
      </c>
      <c r="K111" t="s">
        <v>1670</v>
      </c>
      <c r="L111" s="23" t="s">
        <v>1892</v>
      </c>
      <c r="M111" t="s">
        <v>1893</v>
      </c>
      <c r="N111">
        <f>VLOOKUP(B111,HIS退!B:F,5,FALSE)</f>
        <v>-100</v>
      </c>
      <c r="O111">
        <f t="shared" si="2"/>
        <v>1</v>
      </c>
      <c r="P111" s="38">
        <f>VLOOKUP(L111,支付宝退!V:X,2,FALSE)</f>
        <v>0</v>
      </c>
      <c r="Q111">
        <f t="shared" si="3"/>
        <v>1</v>
      </c>
    </row>
    <row r="112" spans="1:17" ht="14.25" hidden="1">
      <c r="A112" s="40">
        <v>42894.38994212963</v>
      </c>
      <c r="B112">
        <v>90256</v>
      </c>
      <c r="C112" s="23" t="s">
        <v>1275</v>
      </c>
      <c r="D112" t="s">
        <v>1276</v>
      </c>
      <c r="F112" s="15">
        <v>100</v>
      </c>
      <c r="G112" t="s">
        <v>1693</v>
      </c>
      <c r="H112" t="s">
        <v>949</v>
      </c>
      <c r="I112" t="s">
        <v>1672</v>
      </c>
      <c r="J112" t="s">
        <v>1673</v>
      </c>
      <c r="K112" t="s">
        <v>1670</v>
      </c>
      <c r="L112" s="23" t="s">
        <v>1894</v>
      </c>
      <c r="M112" t="s">
        <v>1895</v>
      </c>
      <c r="N112">
        <f>VLOOKUP(B112,HIS退!B:F,5,FALSE)</f>
        <v>-100</v>
      </c>
      <c r="O112">
        <f t="shared" si="2"/>
        <v>1</v>
      </c>
      <c r="P112" s="38">
        <f>VLOOKUP(L112,支付宝退!V:X,2,FALSE)</f>
        <v>0</v>
      </c>
      <c r="Q112">
        <f t="shared" si="3"/>
        <v>1</v>
      </c>
    </row>
    <row r="113" spans="1:17" ht="14.25" hidden="1">
      <c r="A113" s="40">
        <v>42894.408136574071</v>
      </c>
      <c r="B113">
        <v>91670</v>
      </c>
      <c r="C113" s="23" t="s">
        <v>1278</v>
      </c>
      <c r="D113" t="s">
        <v>1279</v>
      </c>
      <c r="F113" s="15">
        <v>500</v>
      </c>
      <c r="G113" t="s">
        <v>1668</v>
      </c>
      <c r="H113" t="s">
        <v>949</v>
      </c>
      <c r="I113" t="s">
        <v>1672</v>
      </c>
      <c r="J113" t="s">
        <v>1673</v>
      </c>
      <c r="K113" t="s">
        <v>1670</v>
      </c>
      <c r="L113" s="23" t="s">
        <v>1896</v>
      </c>
      <c r="M113" t="s">
        <v>1897</v>
      </c>
      <c r="N113">
        <f>VLOOKUP(B113,HIS退!B:F,5,FALSE)</f>
        <v>-500</v>
      </c>
      <c r="O113">
        <f t="shared" si="2"/>
        <v>1</v>
      </c>
      <c r="P113" s="38">
        <f>VLOOKUP(L113,支付宝退!V:X,2,FALSE)</f>
        <v>0</v>
      </c>
      <c r="Q113">
        <f t="shared" si="3"/>
        <v>1</v>
      </c>
    </row>
    <row r="114" spans="1:17" ht="14.25" hidden="1">
      <c r="A114" s="40">
        <v>42894.408321759256</v>
      </c>
      <c r="B114">
        <v>91676</v>
      </c>
      <c r="C114" s="23" t="s">
        <v>1282</v>
      </c>
      <c r="D114" t="s">
        <v>1279</v>
      </c>
      <c r="F114" s="15">
        <v>42</v>
      </c>
      <c r="G114" t="s">
        <v>1668</v>
      </c>
      <c r="H114" t="s">
        <v>949</v>
      </c>
      <c r="I114" t="s">
        <v>1672</v>
      </c>
      <c r="J114" t="s">
        <v>1673</v>
      </c>
      <c r="K114" t="s">
        <v>1670</v>
      </c>
      <c r="L114" s="23" t="s">
        <v>1898</v>
      </c>
      <c r="M114" t="s">
        <v>1899</v>
      </c>
      <c r="N114">
        <f>VLOOKUP(B114,HIS退!B:F,5,FALSE)</f>
        <v>-42</v>
      </c>
      <c r="O114">
        <f t="shared" si="2"/>
        <v>1</v>
      </c>
      <c r="P114" s="38">
        <f>VLOOKUP(L114,支付宝退!V:X,2,FALSE)</f>
        <v>0</v>
      </c>
      <c r="Q114">
        <f t="shared" si="3"/>
        <v>1</v>
      </c>
    </row>
    <row r="115" spans="1:17" ht="14.25" hidden="1">
      <c r="A115" s="40">
        <v>42894.415405092594</v>
      </c>
      <c r="B115">
        <v>92200</v>
      </c>
      <c r="C115" s="23" t="s">
        <v>1283</v>
      </c>
      <c r="D115" t="s">
        <v>1284</v>
      </c>
      <c r="F115" s="15">
        <v>200</v>
      </c>
      <c r="G115" t="s">
        <v>1668</v>
      </c>
      <c r="H115" t="s">
        <v>949</v>
      </c>
      <c r="I115" t="s">
        <v>1672</v>
      </c>
      <c r="J115" t="s">
        <v>1673</v>
      </c>
      <c r="K115" t="s">
        <v>1670</v>
      </c>
      <c r="L115" s="23" t="s">
        <v>1900</v>
      </c>
      <c r="M115" t="s">
        <v>1901</v>
      </c>
      <c r="N115">
        <f>VLOOKUP(B115,HIS退!B:F,5,FALSE)</f>
        <v>-200</v>
      </c>
      <c r="O115">
        <f t="shared" si="2"/>
        <v>1</v>
      </c>
      <c r="P115" s="38">
        <f>VLOOKUP(L115,支付宝退!V:X,2,FALSE)</f>
        <v>0</v>
      </c>
      <c r="Q115">
        <f t="shared" si="3"/>
        <v>1</v>
      </c>
    </row>
    <row r="116" spans="1:17" ht="14.25" hidden="1">
      <c r="A116" s="40">
        <v>42894.420173611114</v>
      </c>
      <c r="B116">
        <v>92590</v>
      </c>
      <c r="C116" s="23" t="s">
        <v>1286</v>
      </c>
      <c r="D116" t="s">
        <v>1287</v>
      </c>
      <c r="F116" s="15">
        <v>3992</v>
      </c>
      <c r="G116" t="s">
        <v>1668</v>
      </c>
      <c r="H116" t="s">
        <v>949</v>
      </c>
      <c r="I116" t="s">
        <v>1672</v>
      </c>
      <c r="J116" t="s">
        <v>1673</v>
      </c>
      <c r="K116" t="s">
        <v>1670</v>
      </c>
      <c r="L116" s="23" t="s">
        <v>1902</v>
      </c>
      <c r="M116" t="s">
        <v>1903</v>
      </c>
      <c r="N116">
        <f>VLOOKUP(B116,HIS退!B:F,5,FALSE)</f>
        <v>-3992</v>
      </c>
      <c r="O116">
        <f t="shared" si="2"/>
        <v>1</v>
      </c>
      <c r="P116" s="38">
        <f>VLOOKUP(L116,支付宝退!V:X,2,FALSE)</f>
        <v>0</v>
      </c>
      <c r="Q116">
        <f t="shared" si="3"/>
        <v>1</v>
      </c>
    </row>
    <row r="117" spans="1:17" ht="14.25" hidden="1">
      <c r="A117" s="40">
        <v>42894.450138888889</v>
      </c>
      <c r="B117">
        <v>94859</v>
      </c>
      <c r="C117" s="23" t="s">
        <v>1289</v>
      </c>
      <c r="D117" t="s">
        <v>1290</v>
      </c>
      <c r="F117" s="15">
        <v>180</v>
      </c>
      <c r="G117" t="s">
        <v>1668</v>
      </c>
      <c r="H117" t="s">
        <v>949</v>
      </c>
      <c r="I117" t="s">
        <v>1672</v>
      </c>
      <c r="J117" t="s">
        <v>1673</v>
      </c>
      <c r="K117" t="s">
        <v>1670</v>
      </c>
      <c r="L117" s="23" t="s">
        <v>1904</v>
      </c>
      <c r="M117" t="s">
        <v>1905</v>
      </c>
      <c r="N117">
        <f>VLOOKUP(B117,HIS退!B:F,5,FALSE)</f>
        <v>-180</v>
      </c>
      <c r="O117">
        <f t="shared" si="2"/>
        <v>1</v>
      </c>
      <c r="P117" s="38">
        <f>VLOOKUP(L117,支付宝退!V:X,2,FALSE)</f>
        <v>0</v>
      </c>
      <c r="Q117">
        <f t="shared" si="3"/>
        <v>1</v>
      </c>
    </row>
    <row r="118" spans="1:17" ht="14.25" hidden="1">
      <c r="A118" s="40">
        <v>42894.455254629633</v>
      </c>
      <c r="B118">
        <v>95194</v>
      </c>
      <c r="C118" s="23" t="s">
        <v>1292</v>
      </c>
      <c r="D118" t="s">
        <v>1293</v>
      </c>
      <c r="F118" s="15">
        <v>186</v>
      </c>
      <c r="G118" t="s">
        <v>1668</v>
      </c>
      <c r="H118" t="s">
        <v>949</v>
      </c>
      <c r="I118" t="s">
        <v>1672</v>
      </c>
      <c r="J118" t="s">
        <v>1673</v>
      </c>
      <c r="K118" t="s">
        <v>1670</v>
      </c>
      <c r="L118" s="23" t="s">
        <v>1906</v>
      </c>
      <c r="M118" t="s">
        <v>1907</v>
      </c>
      <c r="N118">
        <f>VLOOKUP(B118,HIS退!B:F,5,FALSE)</f>
        <v>-186</v>
      </c>
      <c r="O118">
        <f t="shared" si="2"/>
        <v>1</v>
      </c>
      <c r="P118" s="38">
        <f>VLOOKUP(L118,支付宝退!V:X,2,FALSE)</f>
        <v>0</v>
      </c>
      <c r="Q118">
        <f t="shared" si="3"/>
        <v>1</v>
      </c>
    </row>
    <row r="119" spans="1:17" ht="14.25" hidden="1">
      <c r="A119" s="40">
        <v>42894.460775462961</v>
      </c>
      <c r="B119">
        <v>95586</v>
      </c>
      <c r="C119" s="23" t="s">
        <v>1295</v>
      </c>
      <c r="D119" t="s">
        <v>1296</v>
      </c>
      <c r="F119" s="15">
        <v>96</v>
      </c>
      <c r="G119" t="s">
        <v>1693</v>
      </c>
      <c r="H119" t="s">
        <v>949</v>
      </c>
      <c r="I119" t="s">
        <v>1672</v>
      </c>
      <c r="J119" t="s">
        <v>1673</v>
      </c>
      <c r="K119" t="s">
        <v>1670</v>
      </c>
      <c r="L119" s="23" t="s">
        <v>1908</v>
      </c>
      <c r="M119" t="s">
        <v>1909</v>
      </c>
      <c r="N119">
        <f>VLOOKUP(B119,HIS退!B:F,5,FALSE)</f>
        <v>-96</v>
      </c>
      <c r="O119">
        <f t="shared" si="2"/>
        <v>1</v>
      </c>
      <c r="P119" s="38">
        <f>VLOOKUP(L119,支付宝退!V:X,2,FALSE)</f>
        <v>0</v>
      </c>
      <c r="Q119">
        <f t="shared" si="3"/>
        <v>1</v>
      </c>
    </row>
    <row r="120" spans="1:17" ht="14.25" hidden="1">
      <c r="A120" s="40">
        <v>42894.462245370371</v>
      </c>
      <c r="B120">
        <v>95696</v>
      </c>
      <c r="C120" s="23" t="s">
        <v>1298</v>
      </c>
      <c r="D120" t="s">
        <v>1299</v>
      </c>
      <c r="F120" s="15">
        <v>106</v>
      </c>
      <c r="G120" t="s">
        <v>1668</v>
      </c>
      <c r="H120" t="s">
        <v>949</v>
      </c>
      <c r="I120" t="s">
        <v>1672</v>
      </c>
      <c r="J120" t="s">
        <v>1673</v>
      </c>
      <c r="K120" t="s">
        <v>1670</v>
      </c>
      <c r="L120" s="23" t="s">
        <v>1910</v>
      </c>
      <c r="M120" t="s">
        <v>1911</v>
      </c>
      <c r="N120">
        <f>VLOOKUP(B120,HIS退!B:F,5,FALSE)</f>
        <v>-106</v>
      </c>
      <c r="O120">
        <f t="shared" si="2"/>
        <v>1</v>
      </c>
      <c r="P120" s="38">
        <f>VLOOKUP(L120,支付宝退!V:X,2,FALSE)</f>
        <v>0</v>
      </c>
      <c r="Q120">
        <f t="shared" si="3"/>
        <v>1</v>
      </c>
    </row>
    <row r="121" spans="1:17" ht="14.25" hidden="1">
      <c r="A121" s="40">
        <v>42894.4687962963</v>
      </c>
      <c r="B121">
        <v>96094</v>
      </c>
      <c r="C121" s="23" t="s">
        <v>1302</v>
      </c>
      <c r="D121" t="s">
        <v>1303</v>
      </c>
      <c r="F121" s="15">
        <v>471</v>
      </c>
      <c r="G121" t="s">
        <v>1668</v>
      </c>
      <c r="H121" t="s">
        <v>949</v>
      </c>
      <c r="I121" t="s">
        <v>1672</v>
      </c>
      <c r="J121" t="s">
        <v>1673</v>
      </c>
      <c r="K121" t="s">
        <v>1670</v>
      </c>
      <c r="L121" s="23" t="s">
        <v>1912</v>
      </c>
      <c r="M121" t="s">
        <v>1913</v>
      </c>
      <c r="N121">
        <f>VLOOKUP(B121,HIS退!B:F,5,FALSE)</f>
        <v>-471</v>
      </c>
      <c r="O121">
        <f t="shared" si="2"/>
        <v>1</v>
      </c>
      <c r="P121" s="38">
        <f>VLOOKUP(L121,支付宝退!V:X,2,FALSE)</f>
        <v>0</v>
      </c>
      <c r="Q121">
        <f t="shared" si="3"/>
        <v>1</v>
      </c>
    </row>
    <row r="122" spans="1:17" ht="14.25" hidden="1">
      <c r="A122" s="40">
        <v>42894.46912037037</v>
      </c>
      <c r="B122">
        <v>96117</v>
      </c>
      <c r="C122" s="23" t="s">
        <v>1306</v>
      </c>
      <c r="D122" t="s">
        <v>1307</v>
      </c>
      <c r="F122" s="15">
        <v>471</v>
      </c>
      <c r="G122" t="s">
        <v>1668</v>
      </c>
      <c r="H122" t="s">
        <v>949</v>
      </c>
      <c r="I122" t="s">
        <v>1672</v>
      </c>
      <c r="J122" t="s">
        <v>1673</v>
      </c>
      <c r="K122" t="s">
        <v>1670</v>
      </c>
      <c r="L122" s="23" t="s">
        <v>1914</v>
      </c>
      <c r="M122" t="s">
        <v>1915</v>
      </c>
      <c r="N122">
        <f>VLOOKUP(B122,HIS退!B:F,5,FALSE)</f>
        <v>-471</v>
      </c>
      <c r="O122">
        <f t="shared" si="2"/>
        <v>1</v>
      </c>
      <c r="P122" s="38">
        <f>VLOOKUP(L122,支付宝退!V:X,2,FALSE)</f>
        <v>0</v>
      </c>
      <c r="Q122">
        <f t="shared" si="3"/>
        <v>1</v>
      </c>
    </row>
    <row r="123" spans="1:17" ht="14.25" hidden="1">
      <c r="A123" s="40">
        <v>42894.483194444445</v>
      </c>
      <c r="B123">
        <v>96978</v>
      </c>
      <c r="C123" s="23" t="s">
        <v>1309</v>
      </c>
      <c r="D123" t="s">
        <v>1310</v>
      </c>
      <c r="F123" s="15">
        <v>265</v>
      </c>
      <c r="G123" t="s">
        <v>1693</v>
      </c>
      <c r="H123" t="s">
        <v>949</v>
      </c>
      <c r="I123" t="s">
        <v>1672</v>
      </c>
      <c r="J123" t="s">
        <v>1673</v>
      </c>
      <c r="K123" t="s">
        <v>1670</v>
      </c>
      <c r="L123" s="23" t="s">
        <v>1916</v>
      </c>
      <c r="M123" t="s">
        <v>1917</v>
      </c>
      <c r="N123">
        <f>VLOOKUP(B123,HIS退!B:F,5,FALSE)</f>
        <v>-265</v>
      </c>
      <c r="O123">
        <f t="shared" si="2"/>
        <v>1</v>
      </c>
      <c r="P123" s="38">
        <f>VLOOKUP(L123,支付宝退!V:X,2,FALSE)</f>
        <v>0</v>
      </c>
      <c r="Q123">
        <f t="shared" si="3"/>
        <v>1</v>
      </c>
    </row>
    <row r="124" spans="1:17" ht="14.25" hidden="1">
      <c r="A124" s="40">
        <v>42894.485960648148</v>
      </c>
      <c r="B124">
        <v>97134</v>
      </c>
      <c r="C124" s="23" t="s">
        <v>1312</v>
      </c>
      <c r="D124" t="s">
        <v>1313</v>
      </c>
      <c r="F124" s="15">
        <v>409</v>
      </c>
      <c r="G124" t="s">
        <v>1693</v>
      </c>
      <c r="H124" t="s">
        <v>949</v>
      </c>
      <c r="I124" t="s">
        <v>1672</v>
      </c>
      <c r="J124" t="s">
        <v>1673</v>
      </c>
      <c r="K124" t="s">
        <v>1670</v>
      </c>
      <c r="L124" s="23" t="s">
        <v>1918</v>
      </c>
      <c r="M124" t="s">
        <v>1919</v>
      </c>
      <c r="N124">
        <f>VLOOKUP(B124,HIS退!B:F,5,FALSE)</f>
        <v>-409</v>
      </c>
      <c r="O124">
        <f t="shared" si="2"/>
        <v>1</v>
      </c>
      <c r="P124" s="38">
        <f>VLOOKUP(L124,支付宝退!V:X,2,FALSE)</f>
        <v>0</v>
      </c>
      <c r="Q124">
        <f t="shared" si="3"/>
        <v>1</v>
      </c>
    </row>
    <row r="125" spans="1:17" ht="14.25" hidden="1">
      <c r="A125" s="40">
        <v>42894.502118055556</v>
      </c>
      <c r="B125">
        <v>97811</v>
      </c>
      <c r="C125" s="23" t="s">
        <v>1315</v>
      </c>
      <c r="D125" t="s">
        <v>1316</v>
      </c>
      <c r="F125" s="15">
        <v>115</v>
      </c>
      <c r="G125" t="s">
        <v>1693</v>
      </c>
      <c r="H125" t="s">
        <v>949</v>
      </c>
      <c r="I125" t="s">
        <v>1672</v>
      </c>
      <c r="J125" t="s">
        <v>1673</v>
      </c>
      <c r="K125" t="s">
        <v>1670</v>
      </c>
      <c r="L125" s="23" t="s">
        <v>1920</v>
      </c>
      <c r="M125" t="s">
        <v>1921</v>
      </c>
      <c r="N125">
        <f>VLOOKUP(B125,HIS退!B:F,5,FALSE)</f>
        <v>-115</v>
      </c>
      <c r="O125">
        <f t="shared" si="2"/>
        <v>1</v>
      </c>
      <c r="P125" s="38">
        <f>VLOOKUP(L125,支付宝退!V:X,2,FALSE)</f>
        <v>0</v>
      </c>
      <c r="Q125">
        <f t="shared" si="3"/>
        <v>1</v>
      </c>
    </row>
    <row r="126" spans="1:17" ht="14.25" hidden="1">
      <c r="A126" s="40">
        <v>42894.516851851855</v>
      </c>
      <c r="B126">
        <v>98130</v>
      </c>
      <c r="C126" s="23" t="s">
        <v>1319</v>
      </c>
      <c r="D126" t="s">
        <v>1320</v>
      </c>
      <c r="F126" s="15">
        <v>241</v>
      </c>
      <c r="G126" t="s">
        <v>1693</v>
      </c>
      <c r="H126" t="s">
        <v>949</v>
      </c>
      <c r="I126" t="s">
        <v>1672</v>
      </c>
      <c r="J126" t="s">
        <v>1673</v>
      </c>
      <c r="K126" t="s">
        <v>1670</v>
      </c>
      <c r="L126" s="23" t="s">
        <v>1922</v>
      </c>
      <c r="M126" t="s">
        <v>1923</v>
      </c>
      <c r="N126">
        <f>VLOOKUP(B126,HIS退!B:F,5,FALSE)</f>
        <v>-241</v>
      </c>
      <c r="O126">
        <f t="shared" si="2"/>
        <v>1</v>
      </c>
      <c r="P126" s="38">
        <f>VLOOKUP(L126,支付宝退!V:X,2,FALSE)</f>
        <v>0</v>
      </c>
      <c r="Q126">
        <f t="shared" si="3"/>
        <v>1</v>
      </c>
    </row>
    <row r="127" spans="1:17" ht="14.25" hidden="1">
      <c r="A127" s="40">
        <v>42894.531631944446</v>
      </c>
      <c r="B127">
        <v>98324</v>
      </c>
      <c r="C127" s="23" t="s">
        <v>1322</v>
      </c>
      <c r="D127" t="s">
        <v>1323</v>
      </c>
      <c r="F127" s="15">
        <v>20</v>
      </c>
      <c r="G127" t="s">
        <v>1668</v>
      </c>
      <c r="H127" t="s">
        <v>949</v>
      </c>
      <c r="I127" t="s">
        <v>1672</v>
      </c>
      <c r="J127" t="s">
        <v>1673</v>
      </c>
      <c r="K127" t="s">
        <v>1670</v>
      </c>
      <c r="L127" s="23" t="s">
        <v>1924</v>
      </c>
      <c r="M127" t="s">
        <v>1925</v>
      </c>
      <c r="N127">
        <f>VLOOKUP(B127,HIS退!B:F,5,FALSE)</f>
        <v>-20</v>
      </c>
      <c r="O127">
        <f t="shared" si="2"/>
        <v>1</v>
      </c>
      <c r="P127" s="38">
        <f>VLOOKUP(L127,支付宝退!V:X,2,FALSE)</f>
        <v>0</v>
      </c>
      <c r="Q127">
        <f t="shared" si="3"/>
        <v>1</v>
      </c>
    </row>
    <row r="128" spans="1:17" ht="14.25" hidden="1">
      <c r="A128" s="40">
        <v>42894.567974537036</v>
      </c>
      <c r="B128">
        <v>98619</v>
      </c>
      <c r="C128" s="23" t="s">
        <v>1325</v>
      </c>
      <c r="D128" t="s">
        <v>1326</v>
      </c>
      <c r="F128" s="15">
        <v>499</v>
      </c>
      <c r="G128" t="s">
        <v>1693</v>
      </c>
      <c r="H128" t="s">
        <v>949</v>
      </c>
      <c r="I128" t="s">
        <v>1672</v>
      </c>
      <c r="J128" t="s">
        <v>1673</v>
      </c>
      <c r="K128" t="s">
        <v>1670</v>
      </c>
      <c r="L128" s="23" t="s">
        <v>1926</v>
      </c>
      <c r="M128" t="s">
        <v>1927</v>
      </c>
      <c r="N128">
        <f>VLOOKUP(B128,HIS退!B:F,5,FALSE)</f>
        <v>-499</v>
      </c>
      <c r="O128">
        <f t="shared" si="2"/>
        <v>1</v>
      </c>
      <c r="P128" s="38">
        <f>VLOOKUP(L128,支付宝退!V:X,2,FALSE)</f>
        <v>0</v>
      </c>
      <c r="Q128">
        <f t="shared" si="3"/>
        <v>1</v>
      </c>
    </row>
    <row r="129" spans="1:17" ht="14.25" hidden="1">
      <c r="A129" s="40">
        <v>42894.584594907406</v>
      </c>
      <c r="B129">
        <v>98839</v>
      </c>
      <c r="C129" s="23" t="s">
        <v>1328</v>
      </c>
      <c r="D129" t="s">
        <v>1329</v>
      </c>
      <c r="F129" s="15">
        <v>16</v>
      </c>
      <c r="G129" t="s">
        <v>1668</v>
      </c>
      <c r="H129" t="s">
        <v>949</v>
      </c>
      <c r="I129" t="s">
        <v>1672</v>
      </c>
      <c r="J129" t="s">
        <v>1673</v>
      </c>
      <c r="K129" t="s">
        <v>1670</v>
      </c>
      <c r="L129" s="23" t="s">
        <v>1928</v>
      </c>
      <c r="M129" t="s">
        <v>1929</v>
      </c>
      <c r="N129">
        <f>VLOOKUP(B129,HIS退!B:F,5,FALSE)</f>
        <v>-16</v>
      </c>
      <c r="O129">
        <f t="shared" si="2"/>
        <v>1</v>
      </c>
      <c r="P129" s="38">
        <f>VLOOKUP(L129,支付宝退!V:X,2,FALSE)</f>
        <v>0</v>
      </c>
      <c r="Q129">
        <f t="shared" si="3"/>
        <v>1</v>
      </c>
    </row>
    <row r="130" spans="1:17" ht="14.25" hidden="1">
      <c r="A130" s="40">
        <v>42894.600671296299</v>
      </c>
      <c r="B130">
        <v>99524</v>
      </c>
      <c r="C130" s="23" t="s">
        <v>1331</v>
      </c>
      <c r="D130" t="s">
        <v>1332</v>
      </c>
      <c r="F130" s="15">
        <v>1000</v>
      </c>
      <c r="G130" t="s">
        <v>1668</v>
      </c>
      <c r="H130" t="s">
        <v>949</v>
      </c>
      <c r="I130" t="s">
        <v>1672</v>
      </c>
      <c r="J130" t="s">
        <v>1673</v>
      </c>
      <c r="K130" t="s">
        <v>1670</v>
      </c>
      <c r="L130" s="23" t="s">
        <v>1930</v>
      </c>
      <c r="M130" t="s">
        <v>1931</v>
      </c>
      <c r="N130">
        <f>VLOOKUP(B130,HIS退!B:F,5,FALSE)</f>
        <v>-1000</v>
      </c>
      <c r="O130">
        <f t="shared" ref="O130:O193" si="4">IF(N130=G130*-1,"",1)</f>
        <v>1</v>
      </c>
      <c r="P130" s="38">
        <f>VLOOKUP(L130,支付宝退!V:X,2,FALSE)</f>
        <v>0</v>
      </c>
      <c r="Q130">
        <f t="shared" ref="Q130:Q193" si="5">IF(P130=G130*-1,"",1)</f>
        <v>1</v>
      </c>
    </row>
    <row r="131" spans="1:17" ht="14.25" hidden="1">
      <c r="A131" s="40">
        <v>42894.610949074071</v>
      </c>
      <c r="B131">
        <v>100036</v>
      </c>
      <c r="C131" s="23" t="s">
        <v>1334</v>
      </c>
      <c r="D131" t="s">
        <v>1335</v>
      </c>
      <c r="F131" s="15">
        <v>492</v>
      </c>
      <c r="G131" t="s">
        <v>1693</v>
      </c>
      <c r="H131" t="s">
        <v>949</v>
      </c>
      <c r="I131" t="s">
        <v>1672</v>
      </c>
      <c r="J131" t="s">
        <v>1673</v>
      </c>
      <c r="K131" t="s">
        <v>1670</v>
      </c>
      <c r="L131" s="23" t="s">
        <v>1932</v>
      </c>
      <c r="M131" t="s">
        <v>1933</v>
      </c>
      <c r="N131">
        <f>VLOOKUP(B131,HIS退!B:F,5,FALSE)</f>
        <v>-492</v>
      </c>
      <c r="O131">
        <f t="shared" si="4"/>
        <v>1</v>
      </c>
      <c r="P131" s="38">
        <f>VLOOKUP(L131,支付宝退!V:X,2,FALSE)</f>
        <v>0</v>
      </c>
      <c r="Q131">
        <f t="shared" si="5"/>
        <v>1</v>
      </c>
    </row>
    <row r="132" spans="1:17" ht="14.25" hidden="1">
      <c r="A132" s="40">
        <v>42894.629560185182</v>
      </c>
      <c r="B132">
        <v>101068</v>
      </c>
      <c r="C132" s="23" t="s">
        <v>1337</v>
      </c>
      <c r="D132" t="s">
        <v>1338</v>
      </c>
      <c r="F132" s="15">
        <v>169</v>
      </c>
      <c r="G132" t="s">
        <v>1693</v>
      </c>
      <c r="H132" t="s">
        <v>949</v>
      </c>
      <c r="I132" t="s">
        <v>1672</v>
      </c>
      <c r="J132" t="s">
        <v>1673</v>
      </c>
      <c r="K132" t="s">
        <v>1670</v>
      </c>
      <c r="L132" s="23" t="s">
        <v>1934</v>
      </c>
      <c r="M132" t="s">
        <v>1935</v>
      </c>
      <c r="N132">
        <f>VLOOKUP(B132,HIS退!B:F,5,FALSE)</f>
        <v>-169</v>
      </c>
      <c r="O132">
        <f t="shared" si="4"/>
        <v>1</v>
      </c>
      <c r="P132" s="38">
        <f>VLOOKUP(L132,支付宝退!V:X,2,FALSE)</f>
        <v>0</v>
      </c>
      <c r="Q132">
        <f t="shared" si="5"/>
        <v>1</v>
      </c>
    </row>
    <row r="133" spans="1:17" ht="14.25" hidden="1">
      <c r="A133" s="40">
        <v>42894.633171296293</v>
      </c>
      <c r="B133">
        <v>101277</v>
      </c>
      <c r="C133" s="23" t="s">
        <v>1340</v>
      </c>
      <c r="D133" t="s">
        <v>1341</v>
      </c>
      <c r="F133" s="15">
        <v>100</v>
      </c>
      <c r="G133" t="s">
        <v>1693</v>
      </c>
      <c r="H133" t="s">
        <v>949</v>
      </c>
      <c r="I133" t="s">
        <v>1672</v>
      </c>
      <c r="J133" t="s">
        <v>1673</v>
      </c>
      <c r="K133" t="s">
        <v>1670</v>
      </c>
      <c r="L133" s="23" t="s">
        <v>1936</v>
      </c>
      <c r="M133" t="s">
        <v>1937</v>
      </c>
      <c r="N133">
        <f>VLOOKUP(B133,HIS退!B:F,5,FALSE)</f>
        <v>-100</v>
      </c>
      <c r="O133">
        <f t="shared" si="4"/>
        <v>1</v>
      </c>
      <c r="P133" s="38">
        <f>VLOOKUP(L133,支付宝退!V:X,2,FALSE)</f>
        <v>0</v>
      </c>
      <c r="Q133">
        <f t="shared" si="5"/>
        <v>1</v>
      </c>
    </row>
    <row r="134" spans="1:17" ht="14.25" hidden="1">
      <c r="A134" s="40">
        <v>42894.634421296294</v>
      </c>
      <c r="B134">
        <v>101350</v>
      </c>
      <c r="C134" s="23" t="s">
        <v>1344</v>
      </c>
      <c r="D134" t="s">
        <v>1345</v>
      </c>
      <c r="F134" s="15">
        <v>62</v>
      </c>
      <c r="G134" t="s">
        <v>1693</v>
      </c>
      <c r="H134" t="s">
        <v>949</v>
      </c>
      <c r="I134" t="s">
        <v>1672</v>
      </c>
      <c r="J134" t="s">
        <v>1673</v>
      </c>
      <c r="K134" t="s">
        <v>1670</v>
      </c>
      <c r="L134" s="23" t="s">
        <v>1938</v>
      </c>
      <c r="M134" t="s">
        <v>1939</v>
      </c>
      <c r="N134">
        <f>VLOOKUP(B134,HIS退!B:F,5,FALSE)</f>
        <v>-62</v>
      </c>
      <c r="O134">
        <f t="shared" si="4"/>
        <v>1</v>
      </c>
      <c r="P134" s="38">
        <f>VLOOKUP(L134,支付宝退!V:X,2,FALSE)</f>
        <v>0</v>
      </c>
      <c r="Q134">
        <f t="shared" si="5"/>
        <v>1</v>
      </c>
    </row>
    <row r="135" spans="1:17" ht="14.25" hidden="1">
      <c r="A135" s="40">
        <v>42894.635451388887</v>
      </c>
      <c r="B135">
        <v>101398</v>
      </c>
      <c r="C135" s="23" t="s">
        <v>1347</v>
      </c>
      <c r="D135" t="s">
        <v>1348</v>
      </c>
      <c r="F135" s="15">
        <v>300</v>
      </c>
      <c r="G135" t="s">
        <v>1693</v>
      </c>
      <c r="H135" t="s">
        <v>949</v>
      </c>
      <c r="I135" t="s">
        <v>1672</v>
      </c>
      <c r="J135" t="s">
        <v>1673</v>
      </c>
      <c r="K135" t="s">
        <v>1670</v>
      </c>
      <c r="L135" s="23" t="s">
        <v>1940</v>
      </c>
      <c r="M135" t="s">
        <v>1941</v>
      </c>
      <c r="N135">
        <f>VLOOKUP(B135,HIS退!B:F,5,FALSE)</f>
        <v>-300</v>
      </c>
      <c r="O135">
        <f t="shared" si="4"/>
        <v>1</v>
      </c>
      <c r="P135" s="38">
        <f>VLOOKUP(L135,支付宝退!V:X,2,FALSE)</f>
        <v>0</v>
      </c>
      <c r="Q135">
        <f t="shared" si="5"/>
        <v>1</v>
      </c>
    </row>
    <row r="136" spans="1:17" ht="14.25" hidden="1">
      <c r="A136" s="40">
        <v>42894.644942129627</v>
      </c>
      <c r="B136">
        <v>101878</v>
      </c>
      <c r="C136" s="23" t="s">
        <v>1350</v>
      </c>
      <c r="D136" t="s">
        <v>1072</v>
      </c>
      <c r="F136" s="15">
        <v>100</v>
      </c>
      <c r="G136" t="s">
        <v>1668</v>
      </c>
      <c r="H136" t="s">
        <v>949</v>
      </c>
      <c r="I136" t="s">
        <v>1672</v>
      </c>
      <c r="J136" t="s">
        <v>1673</v>
      </c>
      <c r="K136" t="s">
        <v>1670</v>
      </c>
      <c r="L136" s="23" t="s">
        <v>1942</v>
      </c>
      <c r="M136" t="s">
        <v>1943</v>
      </c>
      <c r="N136">
        <f>VLOOKUP(B136,HIS退!B:F,5,FALSE)</f>
        <v>-100</v>
      </c>
      <c r="O136">
        <f t="shared" si="4"/>
        <v>1</v>
      </c>
      <c r="P136" s="38">
        <f>VLOOKUP(L136,支付宝退!V:X,2,FALSE)</f>
        <v>0</v>
      </c>
      <c r="Q136">
        <f t="shared" si="5"/>
        <v>1</v>
      </c>
    </row>
    <row r="137" spans="1:17" ht="14.25" hidden="1">
      <c r="A137" s="40">
        <v>42894.647951388892</v>
      </c>
      <c r="B137">
        <v>102021</v>
      </c>
      <c r="C137" s="23" t="s">
        <v>1351</v>
      </c>
      <c r="D137" t="s">
        <v>1352</v>
      </c>
      <c r="F137" s="15">
        <v>112</v>
      </c>
      <c r="G137" t="s">
        <v>1693</v>
      </c>
      <c r="H137" t="s">
        <v>949</v>
      </c>
      <c r="I137" t="s">
        <v>1672</v>
      </c>
      <c r="J137" t="s">
        <v>1673</v>
      </c>
      <c r="K137" t="s">
        <v>1670</v>
      </c>
      <c r="L137" s="23" t="s">
        <v>1944</v>
      </c>
      <c r="M137" t="s">
        <v>1945</v>
      </c>
      <c r="N137">
        <f>VLOOKUP(B137,HIS退!B:F,5,FALSE)</f>
        <v>-112</v>
      </c>
      <c r="O137">
        <f t="shared" si="4"/>
        <v>1</v>
      </c>
      <c r="P137" s="38">
        <f>VLOOKUP(L137,支付宝退!V:X,2,FALSE)</f>
        <v>0</v>
      </c>
      <c r="Q137">
        <f t="shared" si="5"/>
        <v>1</v>
      </c>
    </row>
    <row r="138" spans="1:17" ht="14.25" hidden="1">
      <c r="A138" s="40">
        <v>42894.655277777776</v>
      </c>
      <c r="B138">
        <v>102410</v>
      </c>
      <c r="C138" s="23" t="s">
        <v>1354</v>
      </c>
      <c r="D138" t="s">
        <v>1355</v>
      </c>
      <c r="F138" s="15">
        <v>813</v>
      </c>
      <c r="G138" t="s">
        <v>1693</v>
      </c>
      <c r="H138" t="s">
        <v>949</v>
      </c>
      <c r="I138" t="s">
        <v>1672</v>
      </c>
      <c r="J138" t="s">
        <v>1673</v>
      </c>
      <c r="K138" t="s">
        <v>1670</v>
      </c>
      <c r="L138" s="23" t="s">
        <v>1946</v>
      </c>
      <c r="M138" t="s">
        <v>1947</v>
      </c>
      <c r="N138">
        <f>VLOOKUP(B138,HIS退!B:F,5,FALSE)</f>
        <v>-813</v>
      </c>
      <c r="O138">
        <f t="shared" si="4"/>
        <v>1</v>
      </c>
      <c r="P138" s="38">
        <f>VLOOKUP(L138,支付宝退!V:X,2,FALSE)</f>
        <v>0</v>
      </c>
      <c r="Q138">
        <f t="shared" si="5"/>
        <v>1</v>
      </c>
    </row>
    <row r="139" spans="1:17" ht="14.25" hidden="1">
      <c r="A139" s="40">
        <v>42894.655543981484</v>
      </c>
      <c r="B139">
        <v>102437</v>
      </c>
      <c r="C139" s="23" t="s">
        <v>1357</v>
      </c>
      <c r="D139" t="s">
        <v>1355</v>
      </c>
      <c r="F139" s="15">
        <v>91</v>
      </c>
      <c r="G139" t="s">
        <v>1693</v>
      </c>
      <c r="H139" t="s">
        <v>949</v>
      </c>
      <c r="I139" t="s">
        <v>1672</v>
      </c>
      <c r="J139" t="s">
        <v>1673</v>
      </c>
      <c r="K139" t="s">
        <v>1670</v>
      </c>
      <c r="L139" s="23" t="s">
        <v>1948</v>
      </c>
      <c r="M139" t="s">
        <v>1949</v>
      </c>
      <c r="N139">
        <f>VLOOKUP(B139,HIS退!B:F,5,FALSE)</f>
        <v>-91</v>
      </c>
      <c r="O139">
        <f t="shared" si="4"/>
        <v>1</v>
      </c>
      <c r="P139" s="38">
        <f>VLOOKUP(L139,支付宝退!V:X,2,FALSE)</f>
        <v>0</v>
      </c>
      <c r="Q139">
        <f t="shared" si="5"/>
        <v>1</v>
      </c>
    </row>
    <row r="140" spans="1:17" ht="14.25" hidden="1">
      <c r="A140" s="40">
        <v>42894.662199074075</v>
      </c>
      <c r="B140">
        <v>102841</v>
      </c>
      <c r="C140" s="23" t="s">
        <v>1358</v>
      </c>
      <c r="D140" t="s">
        <v>1359</v>
      </c>
      <c r="F140" s="15">
        <v>104</v>
      </c>
      <c r="G140" t="s">
        <v>1693</v>
      </c>
      <c r="H140" t="s">
        <v>949</v>
      </c>
      <c r="I140" t="s">
        <v>1672</v>
      </c>
      <c r="J140" t="s">
        <v>1673</v>
      </c>
      <c r="K140" t="s">
        <v>1670</v>
      </c>
      <c r="L140" s="23" t="s">
        <v>1950</v>
      </c>
      <c r="M140" t="s">
        <v>1951</v>
      </c>
      <c r="N140">
        <f>VLOOKUP(B140,HIS退!B:F,5,FALSE)</f>
        <v>-104</v>
      </c>
      <c r="O140">
        <f t="shared" si="4"/>
        <v>1</v>
      </c>
      <c r="P140" s="38">
        <f>VLOOKUP(L140,支付宝退!V:X,2,FALSE)</f>
        <v>0</v>
      </c>
      <c r="Q140">
        <f t="shared" si="5"/>
        <v>1</v>
      </c>
    </row>
    <row r="141" spans="1:17" ht="14.25" hidden="1">
      <c r="A141" s="40">
        <v>42894.664884259262</v>
      </c>
      <c r="B141">
        <v>102997</v>
      </c>
      <c r="C141" s="23" t="s">
        <v>1362</v>
      </c>
      <c r="D141" t="s">
        <v>1363</v>
      </c>
      <c r="F141" s="15">
        <v>14</v>
      </c>
      <c r="G141" t="s">
        <v>1668</v>
      </c>
      <c r="H141" t="s">
        <v>949</v>
      </c>
      <c r="I141" t="s">
        <v>1672</v>
      </c>
      <c r="J141" t="s">
        <v>1673</v>
      </c>
      <c r="K141" t="s">
        <v>1670</v>
      </c>
      <c r="L141" s="23" t="s">
        <v>1952</v>
      </c>
      <c r="M141" t="s">
        <v>1953</v>
      </c>
      <c r="N141">
        <f>VLOOKUP(B141,HIS退!B:F,5,FALSE)</f>
        <v>-14</v>
      </c>
      <c r="O141">
        <f t="shared" si="4"/>
        <v>1</v>
      </c>
      <c r="P141" s="38">
        <f>VLOOKUP(L141,支付宝退!V:X,2,FALSE)</f>
        <v>0</v>
      </c>
      <c r="Q141">
        <f t="shared" si="5"/>
        <v>1</v>
      </c>
    </row>
    <row r="142" spans="1:17" ht="14.25" hidden="1">
      <c r="A142" s="40">
        <v>42894.670092592591</v>
      </c>
      <c r="B142">
        <v>103270</v>
      </c>
      <c r="C142" s="23" t="s">
        <v>1365</v>
      </c>
      <c r="D142" t="s">
        <v>1366</v>
      </c>
      <c r="F142" s="15">
        <v>60</v>
      </c>
      <c r="G142" t="s">
        <v>1668</v>
      </c>
      <c r="H142" t="s">
        <v>949</v>
      </c>
      <c r="I142" t="s">
        <v>1672</v>
      </c>
      <c r="J142" t="s">
        <v>1673</v>
      </c>
      <c r="K142" t="s">
        <v>1670</v>
      </c>
      <c r="L142" s="23" t="s">
        <v>1954</v>
      </c>
      <c r="M142" t="s">
        <v>1955</v>
      </c>
      <c r="N142">
        <f>VLOOKUP(B142,HIS退!B:F,5,FALSE)</f>
        <v>-60</v>
      </c>
      <c r="O142">
        <f t="shared" si="4"/>
        <v>1</v>
      </c>
      <c r="P142" s="38">
        <f>VLOOKUP(L142,支付宝退!V:X,2,FALSE)</f>
        <v>0</v>
      </c>
      <c r="Q142">
        <f t="shared" si="5"/>
        <v>1</v>
      </c>
    </row>
    <row r="143" spans="1:17" ht="14.25" hidden="1">
      <c r="A143" s="40">
        <v>42894.674224537041</v>
      </c>
      <c r="B143">
        <v>103430</v>
      </c>
      <c r="C143" s="23" t="s">
        <v>1368</v>
      </c>
      <c r="D143" t="s">
        <v>1369</v>
      </c>
      <c r="F143" s="15">
        <v>134</v>
      </c>
      <c r="G143" t="s">
        <v>1668</v>
      </c>
      <c r="H143" t="s">
        <v>949</v>
      </c>
      <c r="I143" t="s">
        <v>1672</v>
      </c>
      <c r="J143" t="s">
        <v>1673</v>
      </c>
      <c r="K143" t="s">
        <v>1670</v>
      </c>
      <c r="L143" s="23" t="s">
        <v>1956</v>
      </c>
      <c r="M143" t="s">
        <v>1957</v>
      </c>
      <c r="N143">
        <f>VLOOKUP(B143,HIS退!B:F,5,FALSE)</f>
        <v>-134</v>
      </c>
      <c r="O143">
        <f t="shared" si="4"/>
        <v>1</v>
      </c>
      <c r="P143" s="38">
        <f>VLOOKUP(L143,支付宝退!V:X,2,FALSE)</f>
        <v>0</v>
      </c>
      <c r="Q143">
        <f t="shared" si="5"/>
        <v>1</v>
      </c>
    </row>
    <row r="144" spans="1:17" ht="14.25" hidden="1">
      <c r="A144" s="40">
        <v>42894.687777777777</v>
      </c>
      <c r="B144">
        <v>103973</v>
      </c>
      <c r="C144" s="23" t="s">
        <v>1372</v>
      </c>
      <c r="D144" t="s">
        <v>1373</v>
      </c>
      <c r="F144" s="15">
        <v>50</v>
      </c>
      <c r="G144" t="s">
        <v>1668</v>
      </c>
      <c r="H144" t="s">
        <v>949</v>
      </c>
      <c r="I144" t="s">
        <v>1672</v>
      </c>
      <c r="J144" t="s">
        <v>1673</v>
      </c>
      <c r="K144" t="s">
        <v>1670</v>
      </c>
      <c r="L144" s="23" t="s">
        <v>1958</v>
      </c>
      <c r="M144" t="s">
        <v>1959</v>
      </c>
      <c r="N144">
        <f>VLOOKUP(B144,HIS退!B:F,5,FALSE)</f>
        <v>-50</v>
      </c>
      <c r="O144">
        <f t="shared" si="4"/>
        <v>1</v>
      </c>
      <c r="P144" s="38">
        <f>VLOOKUP(L144,支付宝退!V:X,2,FALSE)</f>
        <v>0</v>
      </c>
      <c r="Q144">
        <f t="shared" si="5"/>
        <v>1</v>
      </c>
    </row>
    <row r="145" spans="1:17" ht="14.25" hidden="1">
      <c r="A145" s="40">
        <v>42894.692106481481</v>
      </c>
      <c r="B145">
        <v>104124</v>
      </c>
      <c r="C145" s="23" t="s">
        <v>1375</v>
      </c>
      <c r="D145" t="s">
        <v>1376</v>
      </c>
      <c r="F145" s="15">
        <v>100</v>
      </c>
      <c r="G145" t="s">
        <v>1693</v>
      </c>
      <c r="H145" t="s">
        <v>949</v>
      </c>
      <c r="I145" t="s">
        <v>1672</v>
      </c>
      <c r="J145" t="s">
        <v>1673</v>
      </c>
      <c r="K145" t="s">
        <v>1670</v>
      </c>
      <c r="L145" s="23" t="s">
        <v>1960</v>
      </c>
      <c r="M145" t="s">
        <v>1961</v>
      </c>
      <c r="N145">
        <f>VLOOKUP(B145,HIS退!B:F,5,FALSE)</f>
        <v>-100</v>
      </c>
      <c r="O145">
        <f t="shared" si="4"/>
        <v>1</v>
      </c>
      <c r="P145" s="38">
        <f>VLOOKUP(L145,支付宝退!V:X,2,FALSE)</f>
        <v>0</v>
      </c>
      <c r="Q145">
        <f t="shared" si="5"/>
        <v>1</v>
      </c>
    </row>
    <row r="146" spans="1:17" ht="14.25" hidden="1">
      <c r="A146" s="40">
        <v>42894.692314814813</v>
      </c>
      <c r="B146">
        <v>104131</v>
      </c>
      <c r="C146" s="23" t="s">
        <v>1379</v>
      </c>
      <c r="D146" t="s">
        <v>1376</v>
      </c>
      <c r="F146" s="15">
        <v>100</v>
      </c>
      <c r="G146" t="s">
        <v>1693</v>
      </c>
      <c r="H146" t="s">
        <v>949</v>
      </c>
      <c r="I146" t="s">
        <v>1672</v>
      </c>
      <c r="J146" t="s">
        <v>1673</v>
      </c>
      <c r="K146" t="s">
        <v>1670</v>
      </c>
      <c r="L146" s="23" t="s">
        <v>1962</v>
      </c>
      <c r="M146" t="s">
        <v>1963</v>
      </c>
      <c r="N146">
        <f>VLOOKUP(B146,HIS退!B:F,5,FALSE)</f>
        <v>-100</v>
      </c>
      <c r="O146">
        <f t="shared" si="4"/>
        <v>1</v>
      </c>
      <c r="P146" s="38">
        <f>VLOOKUP(L146,支付宝退!V:X,2,FALSE)</f>
        <v>0</v>
      </c>
      <c r="Q146">
        <f t="shared" si="5"/>
        <v>1</v>
      </c>
    </row>
    <row r="147" spans="1:17" ht="14.25" hidden="1">
      <c r="A147" s="40">
        <v>42894.700995370367</v>
      </c>
      <c r="B147">
        <v>104427</v>
      </c>
      <c r="C147" s="23" t="s">
        <v>1380</v>
      </c>
      <c r="D147" t="s">
        <v>1381</v>
      </c>
      <c r="F147" s="15">
        <v>125</v>
      </c>
      <c r="G147" t="s">
        <v>1668</v>
      </c>
      <c r="H147" t="s">
        <v>949</v>
      </c>
      <c r="I147" t="s">
        <v>1672</v>
      </c>
      <c r="J147" t="s">
        <v>1673</v>
      </c>
      <c r="K147" t="s">
        <v>1670</v>
      </c>
      <c r="L147" s="23" t="s">
        <v>1964</v>
      </c>
      <c r="M147" t="s">
        <v>1965</v>
      </c>
      <c r="N147">
        <f>VLOOKUP(B147,HIS退!B:F,5,FALSE)</f>
        <v>-125</v>
      </c>
      <c r="O147">
        <f t="shared" si="4"/>
        <v>1</v>
      </c>
      <c r="P147" s="38">
        <f>VLOOKUP(L147,支付宝退!V:X,2,FALSE)</f>
        <v>0</v>
      </c>
      <c r="Q147">
        <f t="shared" si="5"/>
        <v>1</v>
      </c>
    </row>
    <row r="148" spans="1:17" ht="14.25" hidden="1">
      <c r="A148" s="40">
        <v>42894.703703703701</v>
      </c>
      <c r="B148">
        <v>104491</v>
      </c>
      <c r="C148" s="23" t="s">
        <v>1383</v>
      </c>
      <c r="D148" t="s">
        <v>1384</v>
      </c>
      <c r="F148" s="15">
        <v>20</v>
      </c>
      <c r="G148" t="s">
        <v>1693</v>
      </c>
      <c r="H148" t="s">
        <v>949</v>
      </c>
      <c r="I148" t="s">
        <v>1672</v>
      </c>
      <c r="J148" t="s">
        <v>1673</v>
      </c>
      <c r="K148" t="s">
        <v>1670</v>
      </c>
      <c r="L148" s="23" t="s">
        <v>1966</v>
      </c>
      <c r="M148" t="s">
        <v>1967</v>
      </c>
      <c r="N148">
        <f>VLOOKUP(B148,HIS退!B:F,5,FALSE)</f>
        <v>-20</v>
      </c>
      <c r="O148">
        <f t="shared" si="4"/>
        <v>1</v>
      </c>
      <c r="P148" s="38">
        <f>VLOOKUP(L148,支付宝退!V:X,2,FALSE)</f>
        <v>0</v>
      </c>
      <c r="Q148">
        <f t="shared" si="5"/>
        <v>1</v>
      </c>
    </row>
    <row r="149" spans="1:17" ht="14.25" hidden="1">
      <c r="A149" s="40">
        <v>42894.70752314815</v>
      </c>
      <c r="B149">
        <v>104618</v>
      </c>
      <c r="C149" s="23" t="s">
        <v>1386</v>
      </c>
      <c r="D149" t="s">
        <v>1387</v>
      </c>
      <c r="F149" s="15">
        <v>903</v>
      </c>
      <c r="G149" t="s">
        <v>1668</v>
      </c>
      <c r="H149" t="s">
        <v>949</v>
      </c>
      <c r="I149" t="s">
        <v>1672</v>
      </c>
      <c r="J149" t="s">
        <v>1673</v>
      </c>
      <c r="K149" t="s">
        <v>1670</v>
      </c>
      <c r="L149" s="23" t="s">
        <v>1968</v>
      </c>
      <c r="M149" t="s">
        <v>1969</v>
      </c>
      <c r="N149">
        <f>VLOOKUP(B149,HIS退!B:F,5,FALSE)</f>
        <v>-903</v>
      </c>
      <c r="O149">
        <f t="shared" si="4"/>
        <v>1</v>
      </c>
      <c r="P149" s="38">
        <f>VLOOKUP(L149,支付宝退!V:X,2,FALSE)</f>
        <v>0</v>
      </c>
      <c r="Q149">
        <f t="shared" si="5"/>
        <v>1</v>
      </c>
    </row>
    <row r="150" spans="1:17" ht="14.25" hidden="1">
      <c r="A150" s="40">
        <v>42894.708333333336</v>
      </c>
      <c r="B150">
        <v>104646</v>
      </c>
      <c r="C150" s="23" t="s">
        <v>1389</v>
      </c>
      <c r="D150" t="s">
        <v>1390</v>
      </c>
      <c r="F150" s="15">
        <v>263</v>
      </c>
      <c r="G150" t="s">
        <v>1693</v>
      </c>
      <c r="H150" t="s">
        <v>949</v>
      </c>
      <c r="I150" t="s">
        <v>1672</v>
      </c>
      <c r="J150" t="s">
        <v>1673</v>
      </c>
      <c r="K150" t="s">
        <v>1670</v>
      </c>
      <c r="L150" s="23" t="s">
        <v>1970</v>
      </c>
      <c r="M150" t="s">
        <v>1971</v>
      </c>
      <c r="N150">
        <f>VLOOKUP(B150,HIS退!B:F,5,FALSE)</f>
        <v>-263</v>
      </c>
      <c r="O150">
        <f t="shared" si="4"/>
        <v>1</v>
      </c>
      <c r="P150" s="38">
        <f>VLOOKUP(L150,支付宝退!V:X,2,FALSE)</f>
        <v>0</v>
      </c>
      <c r="Q150">
        <f t="shared" si="5"/>
        <v>1</v>
      </c>
    </row>
    <row r="151" spans="1:17" ht="14.25" hidden="1">
      <c r="A151" s="40">
        <v>42894.712731481479</v>
      </c>
      <c r="B151">
        <v>104784</v>
      </c>
      <c r="C151" s="23" t="s">
        <v>1393</v>
      </c>
      <c r="D151" t="s">
        <v>1394</v>
      </c>
      <c r="F151" s="15">
        <v>500</v>
      </c>
      <c r="G151" t="s">
        <v>1693</v>
      </c>
      <c r="H151" t="s">
        <v>949</v>
      </c>
      <c r="I151" t="s">
        <v>1672</v>
      </c>
      <c r="J151" t="s">
        <v>1673</v>
      </c>
      <c r="K151" t="s">
        <v>1670</v>
      </c>
      <c r="L151" s="23" t="s">
        <v>1972</v>
      </c>
      <c r="M151" t="s">
        <v>1973</v>
      </c>
      <c r="N151">
        <f>VLOOKUP(B151,HIS退!B:F,5,FALSE)</f>
        <v>-500</v>
      </c>
      <c r="O151">
        <f t="shared" si="4"/>
        <v>1</v>
      </c>
      <c r="P151" s="38">
        <f>VLOOKUP(L151,支付宝退!V:X,2,FALSE)</f>
        <v>0</v>
      </c>
      <c r="Q151">
        <f t="shared" si="5"/>
        <v>1</v>
      </c>
    </row>
    <row r="152" spans="1:17" ht="14.25" hidden="1">
      <c r="A152" s="40">
        <v>42894.712916666664</v>
      </c>
      <c r="B152">
        <v>104790</v>
      </c>
      <c r="C152" s="23" t="s">
        <v>1395</v>
      </c>
      <c r="D152" t="s">
        <v>1394</v>
      </c>
      <c r="F152" s="15">
        <v>300</v>
      </c>
      <c r="G152" t="s">
        <v>1693</v>
      </c>
      <c r="H152" t="s">
        <v>949</v>
      </c>
      <c r="I152" t="s">
        <v>1672</v>
      </c>
      <c r="J152" t="s">
        <v>1673</v>
      </c>
      <c r="K152" t="s">
        <v>1670</v>
      </c>
      <c r="L152" s="23" t="s">
        <v>1974</v>
      </c>
      <c r="M152" t="s">
        <v>1975</v>
      </c>
      <c r="N152">
        <f>VLOOKUP(B152,HIS退!B:F,5,FALSE)</f>
        <v>-300</v>
      </c>
      <c r="O152">
        <f t="shared" si="4"/>
        <v>1</v>
      </c>
      <c r="P152" s="38">
        <f>VLOOKUP(L152,支付宝退!V:X,2,FALSE)</f>
        <v>0</v>
      </c>
      <c r="Q152">
        <f t="shared" si="5"/>
        <v>1</v>
      </c>
    </row>
    <row r="153" spans="1:17" ht="14.25" hidden="1">
      <c r="A153" s="40">
        <v>42894.728912037041</v>
      </c>
      <c r="B153">
        <v>105213</v>
      </c>
      <c r="C153" s="23" t="s">
        <v>1396</v>
      </c>
      <c r="D153" t="s">
        <v>1397</v>
      </c>
      <c r="F153" s="15">
        <v>400</v>
      </c>
      <c r="G153" t="s">
        <v>1668</v>
      </c>
      <c r="H153" t="s">
        <v>949</v>
      </c>
      <c r="I153" t="s">
        <v>1672</v>
      </c>
      <c r="J153" t="s">
        <v>1673</v>
      </c>
      <c r="K153" t="s">
        <v>1670</v>
      </c>
      <c r="L153" s="23" t="s">
        <v>1976</v>
      </c>
      <c r="M153" t="s">
        <v>1977</v>
      </c>
      <c r="N153">
        <f>VLOOKUP(B153,HIS退!B:F,5,FALSE)</f>
        <v>-400</v>
      </c>
      <c r="O153">
        <f t="shared" si="4"/>
        <v>1</v>
      </c>
      <c r="P153" s="38">
        <f>VLOOKUP(L153,支付宝退!V:X,2,FALSE)</f>
        <v>0</v>
      </c>
      <c r="Q153">
        <f t="shared" si="5"/>
        <v>1</v>
      </c>
    </row>
    <row r="154" spans="1:17" ht="14.25" hidden="1">
      <c r="A154" s="40">
        <v>42894.734513888892</v>
      </c>
      <c r="B154">
        <v>105326</v>
      </c>
      <c r="C154" s="23" t="s">
        <v>1399</v>
      </c>
      <c r="D154" t="s">
        <v>1341</v>
      </c>
      <c r="F154" s="15">
        <v>4814</v>
      </c>
      <c r="G154" t="s">
        <v>1668</v>
      </c>
      <c r="H154" t="s">
        <v>949</v>
      </c>
      <c r="I154" t="s">
        <v>1672</v>
      </c>
      <c r="J154" t="s">
        <v>1673</v>
      </c>
      <c r="K154" t="s">
        <v>1670</v>
      </c>
      <c r="L154" s="23" t="s">
        <v>1978</v>
      </c>
      <c r="M154" t="s">
        <v>1979</v>
      </c>
      <c r="N154">
        <f>VLOOKUP(B154,HIS退!B:F,5,FALSE)</f>
        <v>-4814</v>
      </c>
      <c r="O154">
        <f t="shared" si="4"/>
        <v>1</v>
      </c>
      <c r="P154" s="38">
        <f>VLOOKUP(L154,支付宝退!V:X,2,FALSE)</f>
        <v>0</v>
      </c>
      <c r="Q154">
        <f t="shared" si="5"/>
        <v>1</v>
      </c>
    </row>
    <row r="155" spans="1:17" ht="14.25" hidden="1">
      <c r="A155" s="40">
        <v>42894.752060185187</v>
      </c>
      <c r="B155">
        <v>105523</v>
      </c>
      <c r="C155" s="23" t="s">
        <v>1400</v>
      </c>
      <c r="D155" t="s">
        <v>1401</v>
      </c>
      <c r="F155" s="15">
        <v>36</v>
      </c>
      <c r="G155" t="s">
        <v>1693</v>
      </c>
      <c r="H155" t="s">
        <v>949</v>
      </c>
      <c r="I155" t="s">
        <v>1672</v>
      </c>
      <c r="J155" t="s">
        <v>1673</v>
      </c>
      <c r="K155" t="s">
        <v>1670</v>
      </c>
      <c r="L155" s="23" t="s">
        <v>1980</v>
      </c>
      <c r="M155" t="s">
        <v>1981</v>
      </c>
      <c r="N155">
        <f>VLOOKUP(B155,HIS退!B:F,5,FALSE)</f>
        <v>-36</v>
      </c>
      <c r="O155">
        <f t="shared" si="4"/>
        <v>1</v>
      </c>
      <c r="P155" s="38">
        <f>VLOOKUP(L155,支付宝退!V:X,2,FALSE)</f>
        <v>0</v>
      </c>
      <c r="Q155">
        <f t="shared" si="5"/>
        <v>1</v>
      </c>
    </row>
    <row r="156" spans="1:17" ht="14.25" hidden="1">
      <c r="A156" s="40">
        <v>42894.762546296297</v>
      </c>
      <c r="B156">
        <v>105577</v>
      </c>
      <c r="C156" s="23" t="s">
        <v>1404</v>
      </c>
      <c r="D156" t="s">
        <v>1405</v>
      </c>
      <c r="F156" s="15">
        <v>100</v>
      </c>
      <c r="G156" t="s">
        <v>1668</v>
      </c>
      <c r="H156" t="s">
        <v>949</v>
      </c>
      <c r="I156" t="s">
        <v>1672</v>
      </c>
      <c r="J156" t="s">
        <v>1673</v>
      </c>
      <c r="K156" t="s">
        <v>1670</v>
      </c>
      <c r="L156" s="23" t="s">
        <v>1982</v>
      </c>
      <c r="M156" t="s">
        <v>1983</v>
      </c>
      <c r="N156">
        <f>VLOOKUP(B156,HIS退!B:F,5,FALSE)</f>
        <v>-100</v>
      </c>
      <c r="O156">
        <f t="shared" si="4"/>
        <v>1</v>
      </c>
      <c r="P156" s="38">
        <f>VLOOKUP(L156,支付宝退!V:X,2,FALSE)</f>
        <v>0</v>
      </c>
      <c r="Q156">
        <f t="shared" si="5"/>
        <v>1</v>
      </c>
    </row>
    <row r="157" spans="1:17" ht="14.25" hidden="1">
      <c r="A157" s="40">
        <v>42894.78334490741</v>
      </c>
      <c r="B157">
        <v>105679</v>
      </c>
      <c r="C157" s="23" t="s">
        <v>1407</v>
      </c>
      <c r="D157" t="s">
        <v>1408</v>
      </c>
      <c r="F157" s="15">
        <v>84</v>
      </c>
      <c r="G157" t="s">
        <v>1693</v>
      </c>
      <c r="H157" t="s">
        <v>949</v>
      </c>
      <c r="I157" t="s">
        <v>1672</v>
      </c>
      <c r="J157" t="s">
        <v>1673</v>
      </c>
      <c r="K157" t="s">
        <v>1670</v>
      </c>
      <c r="L157" s="23" t="s">
        <v>1984</v>
      </c>
      <c r="M157" t="s">
        <v>1985</v>
      </c>
      <c r="N157">
        <f>VLOOKUP(B157,HIS退!B:F,5,FALSE)</f>
        <v>-84</v>
      </c>
      <c r="O157">
        <f t="shared" si="4"/>
        <v>1</v>
      </c>
      <c r="P157" s="38">
        <f>VLOOKUP(L157,支付宝退!V:X,2,FALSE)</f>
        <v>0</v>
      </c>
      <c r="Q157">
        <f t="shared" si="5"/>
        <v>1</v>
      </c>
    </row>
    <row r="158" spans="1:17" ht="14.25" hidden="1">
      <c r="A158" s="40">
        <v>42894.791516203702</v>
      </c>
      <c r="B158">
        <v>105700</v>
      </c>
      <c r="C158" s="23" t="s">
        <v>1410</v>
      </c>
      <c r="D158" t="s">
        <v>1411</v>
      </c>
      <c r="F158" s="15">
        <v>660</v>
      </c>
      <c r="G158" t="s">
        <v>1693</v>
      </c>
      <c r="H158" t="s">
        <v>949</v>
      </c>
      <c r="I158" t="s">
        <v>1672</v>
      </c>
      <c r="J158" t="s">
        <v>1673</v>
      </c>
      <c r="K158" t="s">
        <v>1670</v>
      </c>
      <c r="L158" s="23" t="s">
        <v>1986</v>
      </c>
      <c r="M158" t="s">
        <v>1987</v>
      </c>
      <c r="N158">
        <f>VLOOKUP(B158,HIS退!B:F,5,FALSE)</f>
        <v>-660</v>
      </c>
      <c r="O158">
        <f t="shared" si="4"/>
        <v>1</v>
      </c>
      <c r="P158" s="38">
        <f>VLOOKUP(L158,支付宝退!V:X,2,FALSE)</f>
        <v>0</v>
      </c>
      <c r="Q158">
        <f t="shared" si="5"/>
        <v>1</v>
      </c>
    </row>
    <row r="159" spans="1:17" ht="14.25" hidden="1">
      <c r="A159" s="40">
        <v>42894.877997685187</v>
      </c>
      <c r="B159">
        <v>105922</v>
      </c>
      <c r="C159" s="23" t="s">
        <v>1413</v>
      </c>
      <c r="D159" t="s">
        <v>1414</v>
      </c>
      <c r="F159" s="15">
        <v>20</v>
      </c>
      <c r="G159" t="s">
        <v>1693</v>
      </c>
      <c r="H159" t="s">
        <v>949</v>
      </c>
      <c r="I159" t="s">
        <v>1672</v>
      </c>
      <c r="J159" t="s">
        <v>1673</v>
      </c>
      <c r="K159" t="s">
        <v>1670</v>
      </c>
      <c r="L159" s="23" t="s">
        <v>1988</v>
      </c>
      <c r="M159" t="s">
        <v>1989</v>
      </c>
      <c r="N159">
        <f>VLOOKUP(B159,HIS退!B:F,5,FALSE)</f>
        <v>-20</v>
      </c>
      <c r="O159">
        <f t="shared" si="4"/>
        <v>1</v>
      </c>
      <c r="P159" s="38">
        <f>VLOOKUP(L159,支付宝退!V:X,2,FALSE)</f>
        <v>0</v>
      </c>
      <c r="Q159">
        <f t="shared" si="5"/>
        <v>1</v>
      </c>
    </row>
    <row r="160" spans="1:17" ht="14.25" hidden="1">
      <c r="A160" s="40">
        <v>42895.263356481482</v>
      </c>
      <c r="B160">
        <v>106426</v>
      </c>
      <c r="C160" s="23" t="s">
        <v>1416</v>
      </c>
      <c r="D160" t="s">
        <v>1417</v>
      </c>
      <c r="F160" s="15">
        <v>80</v>
      </c>
      <c r="G160" t="s">
        <v>1693</v>
      </c>
      <c r="H160" t="s">
        <v>949</v>
      </c>
      <c r="I160" t="s">
        <v>1672</v>
      </c>
      <c r="J160" t="s">
        <v>1673</v>
      </c>
      <c r="K160" t="s">
        <v>1670</v>
      </c>
      <c r="L160" s="23" t="s">
        <v>1990</v>
      </c>
      <c r="M160" t="s">
        <v>1991</v>
      </c>
      <c r="N160">
        <f>VLOOKUP(B160,HIS退!B:F,5,FALSE)</f>
        <v>-80</v>
      </c>
      <c r="O160">
        <f t="shared" si="4"/>
        <v>1</v>
      </c>
      <c r="P160" s="38">
        <f>VLOOKUP(L160,支付宝退!V:X,2,FALSE)</f>
        <v>0</v>
      </c>
      <c r="Q160">
        <f t="shared" si="5"/>
        <v>1</v>
      </c>
    </row>
    <row r="161" spans="1:17" ht="14.25" hidden="1">
      <c r="A161" s="40">
        <v>42895.280740740738</v>
      </c>
      <c r="B161">
        <v>106473</v>
      </c>
      <c r="C161" s="23" t="s">
        <v>1419</v>
      </c>
      <c r="D161" t="s">
        <v>1420</v>
      </c>
      <c r="F161" s="15">
        <v>4000</v>
      </c>
      <c r="G161" t="s">
        <v>1693</v>
      </c>
      <c r="H161" t="s">
        <v>949</v>
      </c>
      <c r="I161" t="s">
        <v>1672</v>
      </c>
      <c r="J161" t="s">
        <v>1673</v>
      </c>
      <c r="K161" t="s">
        <v>1670</v>
      </c>
      <c r="L161" s="23" t="s">
        <v>1992</v>
      </c>
      <c r="M161" t="s">
        <v>1993</v>
      </c>
      <c r="N161">
        <f>VLOOKUP(B161,HIS退!B:F,5,FALSE)</f>
        <v>-4000</v>
      </c>
      <c r="O161">
        <f t="shared" si="4"/>
        <v>1</v>
      </c>
      <c r="P161" s="38">
        <f>VLOOKUP(L161,支付宝退!V:X,2,FALSE)</f>
        <v>0</v>
      </c>
      <c r="Q161">
        <f t="shared" si="5"/>
        <v>1</v>
      </c>
    </row>
    <row r="162" spans="1:17" ht="14.25" hidden="1">
      <c r="A162" s="40">
        <v>42895.296701388892</v>
      </c>
      <c r="B162">
        <v>106537</v>
      </c>
      <c r="C162" s="23" t="s">
        <v>1422</v>
      </c>
      <c r="D162" t="s">
        <v>1423</v>
      </c>
      <c r="F162" s="15">
        <v>4000</v>
      </c>
      <c r="G162" t="s">
        <v>1693</v>
      </c>
      <c r="H162" t="s">
        <v>949</v>
      </c>
      <c r="I162" t="s">
        <v>1672</v>
      </c>
      <c r="J162" t="s">
        <v>1673</v>
      </c>
      <c r="K162" t="s">
        <v>1670</v>
      </c>
      <c r="L162" s="23" t="s">
        <v>1994</v>
      </c>
      <c r="M162" t="s">
        <v>1995</v>
      </c>
      <c r="N162">
        <f>VLOOKUP(B162,HIS退!B:F,5,FALSE)</f>
        <v>-4000</v>
      </c>
      <c r="O162">
        <f t="shared" si="4"/>
        <v>1</v>
      </c>
      <c r="P162" s="38">
        <f>VLOOKUP(L162,支付宝退!V:X,2,FALSE)</f>
        <v>0</v>
      </c>
      <c r="Q162">
        <f t="shared" si="5"/>
        <v>1</v>
      </c>
    </row>
    <row r="163" spans="1:17" ht="14.25" hidden="1">
      <c r="A163" s="40">
        <v>42895.326851851853</v>
      </c>
      <c r="B163">
        <v>106967</v>
      </c>
      <c r="C163" s="23" t="s">
        <v>1425</v>
      </c>
      <c r="D163" t="s">
        <v>1426</v>
      </c>
      <c r="F163" s="15">
        <v>200</v>
      </c>
      <c r="G163" t="s">
        <v>1668</v>
      </c>
      <c r="H163" t="s">
        <v>949</v>
      </c>
      <c r="I163" t="s">
        <v>1672</v>
      </c>
      <c r="J163" t="s">
        <v>1673</v>
      </c>
      <c r="K163" t="s">
        <v>1670</v>
      </c>
      <c r="L163" s="23" t="s">
        <v>1996</v>
      </c>
      <c r="M163" t="s">
        <v>1997</v>
      </c>
      <c r="N163">
        <f>VLOOKUP(B163,HIS退!B:F,5,FALSE)</f>
        <v>-200</v>
      </c>
      <c r="O163">
        <f t="shared" si="4"/>
        <v>1</v>
      </c>
      <c r="P163" s="38">
        <f>VLOOKUP(L163,支付宝退!V:X,2,FALSE)</f>
        <v>0</v>
      </c>
      <c r="Q163">
        <f t="shared" si="5"/>
        <v>1</v>
      </c>
    </row>
    <row r="164" spans="1:17" ht="14.25" hidden="1">
      <c r="A164" s="40">
        <v>42895.346041666664</v>
      </c>
      <c r="B164">
        <v>107822</v>
      </c>
      <c r="C164" s="23" t="s">
        <v>1428</v>
      </c>
      <c r="D164" t="s">
        <v>1429</v>
      </c>
      <c r="F164" s="15">
        <v>100</v>
      </c>
      <c r="G164" t="s">
        <v>1668</v>
      </c>
      <c r="H164" t="s">
        <v>949</v>
      </c>
      <c r="I164" t="s">
        <v>1672</v>
      </c>
      <c r="J164" t="s">
        <v>1673</v>
      </c>
      <c r="K164" t="s">
        <v>1670</v>
      </c>
      <c r="L164" s="23" t="s">
        <v>1998</v>
      </c>
      <c r="M164" t="s">
        <v>1999</v>
      </c>
      <c r="N164">
        <f>VLOOKUP(B164,HIS退!B:F,5,FALSE)</f>
        <v>-100</v>
      </c>
      <c r="O164">
        <f t="shared" si="4"/>
        <v>1</v>
      </c>
      <c r="P164" s="38">
        <f>VLOOKUP(L164,支付宝退!V:X,2,FALSE)</f>
        <v>0</v>
      </c>
      <c r="Q164">
        <f t="shared" si="5"/>
        <v>1</v>
      </c>
    </row>
    <row r="165" spans="1:17" ht="14.25" hidden="1">
      <c r="A165" s="40">
        <v>42895.348553240743</v>
      </c>
      <c r="B165">
        <v>107997</v>
      </c>
      <c r="C165" s="23" t="s">
        <v>1407</v>
      </c>
      <c r="D165" t="s">
        <v>1408</v>
      </c>
      <c r="F165" s="15">
        <v>32</v>
      </c>
      <c r="G165" t="s">
        <v>1693</v>
      </c>
      <c r="H165" t="s">
        <v>949</v>
      </c>
      <c r="I165" t="s">
        <v>1672</v>
      </c>
      <c r="J165" t="s">
        <v>1673</v>
      </c>
      <c r="K165" t="s">
        <v>1670</v>
      </c>
      <c r="L165" s="23" t="s">
        <v>2000</v>
      </c>
      <c r="M165" t="s">
        <v>2001</v>
      </c>
      <c r="N165">
        <f>VLOOKUP(B165,HIS退!B:F,5,FALSE)</f>
        <v>-32</v>
      </c>
      <c r="O165">
        <f t="shared" si="4"/>
        <v>1</v>
      </c>
      <c r="P165" s="38">
        <f>VLOOKUP(L165,支付宝退!V:X,2,FALSE)</f>
        <v>0</v>
      </c>
      <c r="Q165">
        <f t="shared" si="5"/>
        <v>1</v>
      </c>
    </row>
    <row r="166" spans="1:17" ht="14.25" hidden="1">
      <c r="A166" s="40">
        <v>42895.365937499999</v>
      </c>
      <c r="B166">
        <v>109137</v>
      </c>
      <c r="C166" s="23" t="s">
        <v>1431</v>
      </c>
      <c r="D166" t="s">
        <v>1432</v>
      </c>
      <c r="F166" s="15">
        <v>200</v>
      </c>
      <c r="G166" t="s">
        <v>1668</v>
      </c>
      <c r="H166" t="s">
        <v>949</v>
      </c>
      <c r="I166" t="s">
        <v>1672</v>
      </c>
      <c r="J166" t="s">
        <v>1673</v>
      </c>
      <c r="K166" t="s">
        <v>1670</v>
      </c>
      <c r="L166" s="23" t="s">
        <v>2002</v>
      </c>
      <c r="M166" t="s">
        <v>2003</v>
      </c>
      <c r="N166">
        <f>VLOOKUP(B166,HIS退!B:F,5,FALSE)</f>
        <v>-200</v>
      </c>
      <c r="O166">
        <f t="shared" si="4"/>
        <v>1</v>
      </c>
      <c r="P166" s="38">
        <f>VLOOKUP(L166,支付宝退!V:X,2,FALSE)</f>
        <v>0</v>
      </c>
      <c r="Q166">
        <f t="shared" si="5"/>
        <v>1</v>
      </c>
    </row>
    <row r="167" spans="1:17" ht="14.25" hidden="1">
      <c r="A167" s="40">
        <v>42895.397418981483</v>
      </c>
      <c r="B167">
        <v>111591</v>
      </c>
      <c r="C167" s="23" t="s">
        <v>1434</v>
      </c>
      <c r="D167" t="s">
        <v>1435</v>
      </c>
      <c r="F167" s="15">
        <v>721</v>
      </c>
      <c r="G167" t="s">
        <v>1668</v>
      </c>
      <c r="H167" t="s">
        <v>949</v>
      </c>
      <c r="I167" t="s">
        <v>1672</v>
      </c>
      <c r="J167" t="s">
        <v>1673</v>
      </c>
      <c r="K167" t="s">
        <v>1670</v>
      </c>
      <c r="L167" s="23" t="s">
        <v>2004</v>
      </c>
      <c r="M167" t="s">
        <v>2005</v>
      </c>
      <c r="N167">
        <f>VLOOKUP(B167,HIS退!B:F,5,FALSE)</f>
        <v>-721</v>
      </c>
      <c r="O167">
        <f t="shared" si="4"/>
        <v>1</v>
      </c>
      <c r="P167" s="38">
        <f>VLOOKUP(L167,支付宝退!V:X,2,FALSE)</f>
        <v>0</v>
      </c>
      <c r="Q167">
        <f t="shared" si="5"/>
        <v>1</v>
      </c>
    </row>
    <row r="168" spans="1:17" ht="14.25" hidden="1">
      <c r="A168" s="40">
        <v>42895.406180555554</v>
      </c>
      <c r="B168">
        <v>112298</v>
      </c>
      <c r="C168" s="23" t="s">
        <v>1438</v>
      </c>
      <c r="D168" t="s">
        <v>1439</v>
      </c>
      <c r="F168" s="15">
        <v>472</v>
      </c>
      <c r="G168" t="s">
        <v>1693</v>
      </c>
      <c r="H168" t="s">
        <v>949</v>
      </c>
      <c r="I168" t="s">
        <v>1672</v>
      </c>
      <c r="J168" t="s">
        <v>1673</v>
      </c>
      <c r="K168" t="s">
        <v>1670</v>
      </c>
      <c r="L168" s="23" t="s">
        <v>2006</v>
      </c>
      <c r="M168" t="s">
        <v>2007</v>
      </c>
      <c r="N168">
        <f>VLOOKUP(B168,HIS退!B:F,5,FALSE)</f>
        <v>-472</v>
      </c>
      <c r="O168">
        <f t="shared" si="4"/>
        <v>1</v>
      </c>
      <c r="P168" s="38">
        <f>VLOOKUP(L168,支付宝退!V:X,2,FALSE)</f>
        <v>0</v>
      </c>
      <c r="Q168">
        <f t="shared" si="5"/>
        <v>1</v>
      </c>
    </row>
    <row r="169" spans="1:17" ht="14.25" hidden="1">
      <c r="A169" s="40">
        <v>42895.418900462966</v>
      </c>
      <c r="B169">
        <v>113306</v>
      </c>
      <c r="C169" s="23" t="s">
        <v>1441</v>
      </c>
      <c r="D169" t="s">
        <v>1442</v>
      </c>
      <c r="F169" s="15">
        <v>200</v>
      </c>
      <c r="G169" t="s">
        <v>1668</v>
      </c>
      <c r="H169" t="s">
        <v>949</v>
      </c>
      <c r="I169" t="s">
        <v>1672</v>
      </c>
      <c r="J169" t="s">
        <v>1673</v>
      </c>
      <c r="K169" t="s">
        <v>1670</v>
      </c>
      <c r="L169" s="23" t="s">
        <v>2008</v>
      </c>
      <c r="M169" t="s">
        <v>2009</v>
      </c>
      <c r="N169">
        <f>VLOOKUP(B169,HIS退!B:F,5,FALSE)</f>
        <v>-200</v>
      </c>
      <c r="O169">
        <f t="shared" si="4"/>
        <v>1</v>
      </c>
      <c r="P169" s="38">
        <f>VLOOKUP(L169,支付宝退!V:X,2,FALSE)</f>
        <v>0</v>
      </c>
      <c r="Q169">
        <f t="shared" si="5"/>
        <v>1</v>
      </c>
    </row>
    <row r="170" spans="1:17" ht="14.25" hidden="1">
      <c r="A170" s="40">
        <v>42895.428043981483</v>
      </c>
      <c r="B170">
        <v>113940</v>
      </c>
      <c r="C170" s="23" t="s">
        <v>1444</v>
      </c>
      <c r="D170" t="s">
        <v>1445</v>
      </c>
      <c r="F170" s="15">
        <v>1000</v>
      </c>
      <c r="G170" t="s">
        <v>1693</v>
      </c>
      <c r="H170" t="s">
        <v>949</v>
      </c>
      <c r="I170" t="s">
        <v>1672</v>
      </c>
      <c r="J170" t="s">
        <v>1673</v>
      </c>
      <c r="K170" t="s">
        <v>1670</v>
      </c>
      <c r="L170" s="23" t="s">
        <v>2010</v>
      </c>
      <c r="M170" t="s">
        <v>2011</v>
      </c>
      <c r="N170">
        <f>VLOOKUP(B170,HIS退!B:F,5,FALSE)</f>
        <v>-1000</v>
      </c>
      <c r="O170">
        <f t="shared" si="4"/>
        <v>1</v>
      </c>
      <c r="P170" s="38">
        <f>VLOOKUP(L170,支付宝退!V:X,2,FALSE)</f>
        <v>0</v>
      </c>
      <c r="Q170">
        <f t="shared" si="5"/>
        <v>1</v>
      </c>
    </row>
    <row r="171" spans="1:17" ht="14.25" hidden="1">
      <c r="A171" s="40">
        <v>42895.440474537034</v>
      </c>
      <c r="B171">
        <v>114831</v>
      </c>
      <c r="C171" s="23" t="s">
        <v>1447</v>
      </c>
      <c r="D171" t="s">
        <v>1448</v>
      </c>
      <c r="F171" s="15">
        <v>321</v>
      </c>
      <c r="G171" t="s">
        <v>1693</v>
      </c>
      <c r="H171" t="s">
        <v>949</v>
      </c>
      <c r="I171" t="s">
        <v>1672</v>
      </c>
      <c r="J171" t="s">
        <v>1673</v>
      </c>
      <c r="K171" t="s">
        <v>1670</v>
      </c>
      <c r="L171" s="23" t="s">
        <v>2012</v>
      </c>
      <c r="M171" t="s">
        <v>2013</v>
      </c>
      <c r="N171">
        <f>VLOOKUP(B171,HIS退!B:F,5,FALSE)</f>
        <v>-321</v>
      </c>
      <c r="O171">
        <f t="shared" si="4"/>
        <v>1</v>
      </c>
      <c r="P171" s="38">
        <f>VLOOKUP(L171,支付宝退!V:X,2,FALSE)</f>
        <v>0</v>
      </c>
      <c r="Q171">
        <f t="shared" si="5"/>
        <v>1</v>
      </c>
    </row>
    <row r="172" spans="1:17" ht="14.25" hidden="1">
      <c r="A172" s="40">
        <v>42895.441678240742</v>
      </c>
      <c r="B172">
        <v>114908</v>
      </c>
      <c r="C172" s="23" t="s">
        <v>1450</v>
      </c>
      <c r="D172" t="s">
        <v>1451</v>
      </c>
      <c r="F172" s="15">
        <v>115</v>
      </c>
      <c r="G172" t="s">
        <v>1693</v>
      </c>
      <c r="H172" t="s">
        <v>949</v>
      </c>
      <c r="I172" t="s">
        <v>1672</v>
      </c>
      <c r="J172" t="s">
        <v>1673</v>
      </c>
      <c r="K172" t="s">
        <v>1670</v>
      </c>
      <c r="L172" s="23" t="s">
        <v>2014</v>
      </c>
      <c r="M172" t="s">
        <v>2015</v>
      </c>
      <c r="N172">
        <f>VLOOKUP(B172,HIS退!B:F,5,FALSE)</f>
        <v>-115</v>
      </c>
      <c r="O172">
        <f t="shared" si="4"/>
        <v>1</v>
      </c>
      <c r="P172" s="38">
        <f>VLOOKUP(L172,支付宝退!V:X,2,FALSE)</f>
        <v>0</v>
      </c>
      <c r="Q172">
        <f t="shared" si="5"/>
        <v>1</v>
      </c>
    </row>
    <row r="173" spans="1:17" ht="14.25" hidden="1">
      <c r="A173" s="40">
        <v>42895.442094907405</v>
      </c>
      <c r="B173">
        <v>114945</v>
      </c>
      <c r="C173" s="23" t="s">
        <v>1453</v>
      </c>
      <c r="D173" t="s">
        <v>1454</v>
      </c>
      <c r="F173" s="15">
        <v>5000</v>
      </c>
      <c r="G173" t="s">
        <v>1693</v>
      </c>
      <c r="H173" t="s">
        <v>949</v>
      </c>
      <c r="I173" t="s">
        <v>1672</v>
      </c>
      <c r="J173" t="s">
        <v>1673</v>
      </c>
      <c r="K173" t="s">
        <v>1670</v>
      </c>
      <c r="L173" s="23" t="s">
        <v>2016</v>
      </c>
      <c r="M173" t="s">
        <v>2017</v>
      </c>
      <c r="N173">
        <f>VLOOKUP(B173,HIS退!B:F,5,FALSE)</f>
        <v>-5000</v>
      </c>
      <c r="O173">
        <f t="shared" si="4"/>
        <v>1</v>
      </c>
      <c r="P173" s="38">
        <f>VLOOKUP(L173,支付宝退!V:X,2,FALSE)</f>
        <v>0</v>
      </c>
      <c r="Q173">
        <f t="shared" si="5"/>
        <v>1</v>
      </c>
    </row>
    <row r="174" spans="1:17" ht="14.25" hidden="1">
      <c r="A174" s="40">
        <v>42895.463206018518</v>
      </c>
      <c r="B174">
        <v>116253</v>
      </c>
      <c r="C174" s="23" t="s">
        <v>1456</v>
      </c>
      <c r="D174" t="s">
        <v>1457</v>
      </c>
      <c r="F174" s="15">
        <v>44</v>
      </c>
      <c r="G174" t="s">
        <v>1693</v>
      </c>
      <c r="H174" t="s">
        <v>949</v>
      </c>
      <c r="I174" t="s">
        <v>1672</v>
      </c>
      <c r="J174" t="s">
        <v>1673</v>
      </c>
      <c r="K174" t="s">
        <v>1670</v>
      </c>
      <c r="L174" s="23" t="s">
        <v>2018</v>
      </c>
      <c r="M174" t="s">
        <v>2019</v>
      </c>
      <c r="N174">
        <f>VLOOKUP(B174,HIS退!B:F,5,FALSE)</f>
        <v>-44</v>
      </c>
      <c r="O174">
        <f t="shared" si="4"/>
        <v>1</v>
      </c>
      <c r="P174" s="38">
        <f>VLOOKUP(L174,支付宝退!V:X,2,FALSE)</f>
        <v>0</v>
      </c>
      <c r="Q174">
        <f t="shared" si="5"/>
        <v>1</v>
      </c>
    </row>
    <row r="175" spans="1:17" ht="14.25" hidden="1">
      <c r="A175" s="40">
        <v>42895.464236111111</v>
      </c>
      <c r="B175">
        <v>116311</v>
      </c>
      <c r="C175" s="23" t="s">
        <v>1460</v>
      </c>
      <c r="D175" t="s">
        <v>1461</v>
      </c>
      <c r="F175" s="15">
        <v>4050</v>
      </c>
      <c r="G175" t="s">
        <v>1693</v>
      </c>
      <c r="H175" t="s">
        <v>949</v>
      </c>
      <c r="I175" t="s">
        <v>1672</v>
      </c>
      <c r="J175" t="s">
        <v>1673</v>
      </c>
      <c r="K175" t="s">
        <v>1670</v>
      </c>
      <c r="L175" s="23" t="s">
        <v>2020</v>
      </c>
      <c r="M175" t="s">
        <v>2021</v>
      </c>
      <c r="N175">
        <f>VLOOKUP(B175,HIS退!B:F,5,FALSE)</f>
        <v>-4050</v>
      </c>
      <c r="O175">
        <f t="shared" si="4"/>
        <v>1</v>
      </c>
      <c r="P175" s="38">
        <f>VLOOKUP(L175,支付宝退!V:X,2,FALSE)</f>
        <v>0</v>
      </c>
      <c r="Q175">
        <f t="shared" si="5"/>
        <v>1</v>
      </c>
    </row>
    <row r="176" spans="1:17" ht="14.25" hidden="1">
      <c r="A176" s="40">
        <v>42895.47011574074</v>
      </c>
      <c r="B176">
        <v>116671</v>
      </c>
      <c r="C176" s="23" t="s">
        <v>1463</v>
      </c>
      <c r="D176" t="s">
        <v>1464</v>
      </c>
      <c r="F176" s="15">
        <v>164</v>
      </c>
      <c r="G176" t="s">
        <v>1668</v>
      </c>
      <c r="H176" t="s">
        <v>949</v>
      </c>
      <c r="I176" t="s">
        <v>1672</v>
      </c>
      <c r="J176" t="s">
        <v>1673</v>
      </c>
      <c r="K176" t="s">
        <v>1670</v>
      </c>
      <c r="L176" s="23" t="s">
        <v>2022</v>
      </c>
      <c r="M176" t="s">
        <v>2023</v>
      </c>
      <c r="N176">
        <f>VLOOKUP(B176,HIS退!B:F,5,FALSE)</f>
        <v>-164</v>
      </c>
      <c r="O176">
        <f t="shared" si="4"/>
        <v>1</v>
      </c>
      <c r="P176" s="38">
        <f>VLOOKUP(L176,支付宝退!V:X,2,FALSE)</f>
        <v>0</v>
      </c>
      <c r="Q176">
        <f t="shared" si="5"/>
        <v>1</v>
      </c>
    </row>
    <row r="177" spans="1:17" ht="14.25" hidden="1">
      <c r="A177" s="40">
        <v>42895.482800925929</v>
      </c>
      <c r="B177">
        <v>117391</v>
      </c>
      <c r="C177" s="23" t="s">
        <v>1466</v>
      </c>
      <c r="D177" t="s">
        <v>1467</v>
      </c>
      <c r="F177" s="15">
        <v>86</v>
      </c>
      <c r="G177" t="s">
        <v>1668</v>
      </c>
      <c r="H177" t="s">
        <v>949</v>
      </c>
      <c r="I177" t="s">
        <v>1672</v>
      </c>
      <c r="J177" t="s">
        <v>1673</v>
      </c>
      <c r="K177" t="s">
        <v>1670</v>
      </c>
      <c r="L177" s="23" t="s">
        <v>2024</v>
      </c>
      <c r="M177" t="s">
        <v>2025</v>
      </c>
      <c r="N177">
        <f>VLOOKUP(B177,HIS退!B:F,5,FALSE)</f>
        <v>-86</v>
      </c>
      <c r="O177">
        <f t="shared" si="4"/>
        <v>1</v>
      </c>
      <c r="P177" s="38">
        <f>VLOOKUP(L177,支付宝退!V:X,2,FALSE)</f>
        <v>0</v>
      </c>
      <c r="Q177">
        <f t="shared" si="5"/>
        <v>1</v>
      </c>
    </row>
    <row r="178" spans="1:17" ht="14.25" hidden="1">
      <c r="A178" s="40">
        <v>42895.485972222225</v>
      </c>
      <c r="B178">
        <v>117516</v>
      </c>
      <c r="C178" s="23" t="s">
        <v>1189</v>
      </c>
      <c r="D178" t="s">
        <v>1190</v>
      </c>
      <c r="F178" s="15">
        <v>2500</v>
      </c>
      <c r="G178" t="s">
        <v>1693</v>
      </c>
      <c r="H178" t="s">
        <v>949</v>
      </c>
      <c r="I178" t="s">
        <v>1672</v>
      </c>
      <c r="J178" t="s">
        <v>1673</v>
      </c>
      <c r="K178" t="s">
        <v>1670</v>
      </c>
      <c r="L178" s="23" t="s">
        <v>2026</v>
      </c>
      <c r="M178" t="s">
        <v>2027</v>
      </c>
      <c r="N178">
        <f>VLOOKUP(B178,HIS退!B:F,5,FALSE)</f>
        <v>-2500</v>
      </c>
      <c r="O178">
        <f t="shared" si="4"/>
        <v>1</v>
      </c>
      <c r="P178" s="38">
        <f>VLOOKUP(L178,支付宝退!V:X,2,FALSE)</f>
        <v>0</v>
      </c>
      <c r="Q178">
        <f t="shared" si="5"/>
        <v>1</v>
      </c>
    </row>
    <row r="179" spans="1:17" ht="14.25" hidden="1">
      <c r="A179" s="40">
        <v>42895.487118055556</v>
      </c>
      <c r="B179">
        <v>117580</v>
      </c>
      <c r="C179" s="23" t="s">
        <v>1469</v>
      </c>
      <c r="D179" t="s">
        <v>1470</v>
      </c>
      <c r="F179" s="15">
        <v>55</v>
      </c>
      <c r="G179" t="s">
        <v>1668</v>
      </c>
      <c r="H179" t="s">
        <v>949</v>
      </c>
      <c r="I179" t="s">
        <v>1672</v>
      </c>
      <c r="J179" t="s">
        <v>1673</v>
      </c>
      <c r="K179" t="s">
        <v>1670</v>
      </c>
      <c r="L179" s="23" t="s">
        <v>2028</v>
      </c>
      <c r="M179" t="s">
        <v>2029</v>
      </c>
      <c r="N179">
        <f>VLOOKUP(B179,HIS退!B:F,5,FALSE)</f>
        <v>-55</v>
      </c>
      <c r="O179">
        <f t="shared" si="4"/>
        <v>1</v>
      </c>
      <c r="P179" s="38">
        <f>VLOOKUP(L179,支付宝退!V:X,2,FALSE)</f>
        <v>0</v>
      </c>
      <c r="Q179">
        <f t="shared" si="5"/>
        <v>1</v>
      </c>
    </row>
    <row r="180" spans="1:17" ht="14.25" hidden="1">
      <c r="A180" s="40">
        <v>42895.487766203703</v>
      </c>
      <c r="B180">
        <v>117603</v>
      </c>
      <c r="C180" s="23" t="s">
        <v>1472</v>
      </c>
      <c r="D180" t="s">
        <v>1473</v>
      </c>
      <c r="F180" s="15">
        <v>255</v>
      </c>
      <c r="G180" t="s">
        <v>1693</v>
      </c>
      <c r="H180" t="s">
        <v>949</v>
      </c>
      <c r="I180" t="s">
        <v>1672</v>
      </c>
      <c r="J180" t="s">
        <v>1673</v>
      </c>
      <c r="K180" t="s">
        <v>1670</v>
      </c>
      <c r="L180" s="23" t="s">
        <v>2030</v>
      </c>
      <c r="M180" t="s">
        <v>2031</v>
      </c>
      <c r="N180">
        <f>VLOOKUP(B180,HIS退!B:F,5,FALSE)</f>
        <v>-255</v>
      </c>
      <c r="O180">
        <f t="shared" si="4"/>
        <v>1</v>
      </c>
      <c r="P180" s="38">
        <f>VLOOKUP(L180,支付宝退!V:X,2,FALSE)</f>
        <v>0</v>
      </c>
      <c r="Q180">
        <f t="shared" si="5"/>
        <v>1</v>
      </c>
    </row>
    <row r="181" spans="1:17" ht="14.25" hidden="1">
      <c r="A181" s="40">
        <v>42895.500277777777</v>
      </c>
      <c r="B181">
        <v>118104</v>
      </c>
      <c r="C181" s="23" t="s">
        <v>1475</v>
      </c>
      <c r="D181" t="s">
        <v>1476</v>
      </c>
      <c r="F181" s="15">
        <v>79</v>
      </c>
      <c r="G181" t="s">
        <v>1693</v>
      </c>
      <c r="H181" t="s">
        <v>949</v>
      </c>
      <c r="I181" t="s">
        <v>1672</v>
      </c>
      <c r="J181" t="s">
        <v>1673</v>
      </c>
      <c r="K181" t="s">
        <v>1670</v>
      </c>
      <c r="L181" s="23" t="s">
        <v>2032</v>
      </c>
      <c r="M181" t="s">
        <v>2033</v>
      </c>
      <c r="N181">
        <f>VLOOKUP(B181,HIS退!B:F,5,FALSE)</f>
        <v>-79</v>
      </c>
      <c r="O181">
        <f t="shared" si="4"/>
        <v>1</v>
      </c>
      <c r="P181" s="38">
        <f>VLOOKUP(L181,支付宝退!V:X,2,FALSE)</f>
        <v>0</v>
      </c>
      <c r="Q181">
        <f t="shared" si="5"/>
        <v>1</v>
      </c>
    </row>
    <row r="182" spans="1:17" ht="14.25" hidden="1">
      <c r="A182" s="40">
        <v>42895.520150462966</v>
      </c>
      <c r="B182">
        <v>118414</v>
      </c>
      <c r="C182" s="23" t="s">
        <v>1192</v>
      </c>
      <c r="D182" t="s">
        <v>1193</v>
      </c>
      <c r="F182" s="15">
        <v>100</v>
      </c>
      <c r="G182" t="s">
        <v>1693</v>
      </c>
      <c r="H182" t="s">
        <v>949</v>
      </c>
      <c r="I182" t="s">
        <v>1672</v>
      </c>
      <c r="J182" t="s">
        <v>1673</v>
      </c>
      <c r="K182" t="s">
        <v>1670</v>
      </c>
      <c r="L182" s="23" t="s">
        <v>2034</v>
      </c>
      <c r="M182" t="s">
        <v>2035</v>
      </c>
      <c r="N182">
        <f>VLOOKUP(B182,HIS退!B:F,5,FALSE)</f>
        <v>-100</v>
      </c>
      <c r="O182">
        <f t="shared" si="4"/>
        <v>1</v>
      </c>
      <c r="P182" s="38">
        <f>VLOOKUP(L182,支付宝退!V:X,2,FALSE)</f>
        <v>0</v>
      </c>
      <c r="Q182">
        <f t="shared" si="5"/>
        <v>1</v>
      </c>
    </row>
    <row r="183" spans="1:17" ht="14.25" hidden="1">
      <c r="A183" s="40">
        <v>42895.561493055553</v>
      </c>
      <c r="B183">
        <v>118721</v>
      </c>
      <c r="C183" s="23" t="s">
        <v>1478</v>
      </c>
      <c r="D183" t="s">
        <v>1479</v>
      </c>
      <c r="F183" s="15">
        <v>295</v>
      </c>
      <c r="G183" t="s">
        <v>1693</v>
      </c>
      <c r="H183" t="s">
        <v>949</v>
      </c>
      <c r="I183" t="s">
        <v>1672</v>
      </c>
      <c r="J183" t="s">
        <v>1673</v>
      </c>
      <c r="K183" t="s">
        <v>1670</v>
      </c>
      <c r="L183" s="23" t="s">
        <v>2036</v>
      </c>
      <c r="M183" t="s">
        <v>2037</v>
      </c>
      <c r="N183">
        <f>VLOOKUP(B183,HIS退!B:F,5,FALSE)</f>
        <v>-295</v>
      </c>
      <c r="O183">
        <f t="shared" si="4"/>
        <v>1</v>
      </c>
      <c r="P183" s="38">
        <f>VLOOKUP(L183,支付宝退!V:X,2,FALSE)</f>
        <v>0</v>
      </c>
      <c r="Q183">
        <f t="shared" si="5"/>
        <v>1</v>
      </c>
    </row>
    <row r="184" spans="1:17" ht="14.25" hidden="1">
      <c r="A184" s="40">
        <v>42895.5622337963</v>
      </c>
      <c r="B184">
        <v>118728</v>
      </c>
      <c r="C184" s="23" t="s">
        <v>1481</v>
      </c>
      <c r="D184" t="s">
        <v>1482</v>
      </c>
      <c r="F184" s="15">
        <v>164</v>
      </c>
      <c r="G184" t="s">
        <v>1693</v>
      </c>
      <c r="H184" t="s">
        <v>949</v>
      </c>
      <c r="I184" t="s">
        <v>1672</v>
      </c>
      <c r="J184" t="s">
        <v>1673</v>
      </c>
      <c r="K184" t="s">
        <v>1670</v>
      </c>
      <c r="L184" s="23" t="s">
        <v>2038</v>
      </c>
      <c r="M184" t="s">
        <v>2039</v>
      </c>
      <c r="N184">
        <f>VLOOKUP(B184,HIS退!B:F,5,FALSE)</f>
        <v>-164</v>
      </c>
      <c r="O184">
        <f t="shared" si="4"/>
        <v>1</v>
      </c>
      <c r="P184" s="38">
        <f>VLOOKUP(L184,支付宝退!V:X,2,FALSE)</f>
        <v>0</v>
      </c>
      <c r="Q184">
        <f t="shared" si="5"/>
        <v>1</v>
      </c>
    </row>
    <row r="185" spans="1:17" ht="14.25" hidden="1">
      <c r="A185" s="40">
        <v>42895.602337962962</v>
      </c>
      <c r="B185">
        <v>119691</v>
      </c>
      <c r="C185" s="23" t="s">
        <v>1484</v>
      </c>
      <c r="D185" t="s">
        <v>1485</v>
      </c>
      <c r="F185" s="15">
        <v>60</v>
      </c>
      <c r="G185" t="s">
        <v>1668</v>
      </c>
      <c r="H185" t="s">
        <v>949</v>
      </c>
      <c r="I185" t="s">
        <v>1672</v>
      </c>
      <c r="J185" t="s">
        <v>1673</v>
      </c>
      <c r="K185" t="s">
        <v>1670</v>
      </c>
      <c r="L185" s="23" t="s">
        <v>2040</v>
      </c>
      <c r="M185" t="s">
        <v>2041</v>
      </c>
      <c r="N185">
        <f>VLOOKUP(B185,HIS退!B:F,5,FALSE)</f>
        <v>-60</v>
      </c>
      <c r="O185">
        <f t="shared" si="4"/>
        <v>1</v>
      </c>
      <c r="P185" s="38">
        <f>VLOOKUP(L185,支付宝退!V:X,2,FALSE)</f>
        <v>0</v>
      </c>
      <c r="Q185">
        <f t="shared" si="5"/>
        <v>1</v>
      </c>
    </row>
    <row r="186" spans="1:17" ht="14.25" hidden="1">
      <c r="A186" s="40">
        <v>42895.607557870368</v>
      </c>
      <c r="B186">
        <v>119980</v>
      </c>
      <c r="C186" s="23" t="s">
        <v>1487</v>
      </c>
      <c r="D186" t="s">
        <v>1488</v>
      </c>
      <c r="F186" s="15">
        <v>27</v>
      </c>
      <c r="G186" t="s">
        <v>1668</v>
      </c>
      <c r="H186" t="s">
        <v>949</v>
      </c>
      <c r="I186" t="s">
        <v>1672</v>
      </c>
      <c r="J186" t="s">
        <v>1673</v>
      </c>
      <c r="K186" t="s">
        <v>1670</v>
      </c>
      <c r="L186" s="23" t="s">
        <v>2042</v>
      </c>
      <c r="M186" t="s">
        <v>2043</v>
      </c>
      <c r="N186">
        <f>VLOOKUP(B186,HIS退!B:F,5,FALSE)</f>
        <v>-27</v>
      </c>
      <c r="O186">
        <f t="shared" si="4"/>
        <v>1</v>
      </c>
      <c r="P186" s="38">
        <f>VLOOKUP(L186,支付宝退!V:X,2,FALSE)</f>
        <v>0</v>
      </c>
      <c r="Q186">
        <f t="shared" si="5"/>
        <v>1</v>
      </c>
    </row>
    <row r="187" spans="1:17" ht="14.25" hidden="1">
      <c r="A187" s="40">
        <v>42895.636006944442</v>
      </c>
      <c r="B187">
        <v>121461</v>
      </c>
      <c r="C187" s="23" t="s">
        <v>1490</v>
      </c>
      <c r="D187" t="s">
        <v>1491</v>
      </c>
      <c r="F187" s="15">
        <v>101</v>
      </c>
      <c r="G187" t="s">
        <v>1668</v>
      </c>
      <c r="H187" t="s">
        <v>949</v>
      </c>
      <c r="I187" t="s">
        <v>1672</v>
      </c>
      <c r="J187" t="s">
        <v>1673</v>
      </c>
      <c r="K187" t="s">
        <v>1670</v>
      </c>
      <c r="L187" s="23" t="s">
        <v>2044</v>
      </c>
      <c r="M187" t="s">
        <v>2045</v>
      </c>
      <c r="N187">
        <f>VLOOKUP(B187,HIS退!B:F,5,FALSE)</f>
        <v>-101</v>
      </c>
      <c r="O187">
        <f t="shared" si="4"/>
        <v>1</v>
      </c>
      <c r="P187" s="38">
        <f>VLOOKUP(L187,支付宝退!V:X,2,FALSE)</f>
        <v>0</v>
      </c>
      <c r="Q187">
        <f t="shared" si="5"/>
        <v>1</v>
      </c>
    </row>
    <row r="188" spans="1:17" ht="14.25" hidden="1">
      <c r="A188" s="40">
        <v>42895.636145833334</v>
      </c>
      <c r="B188">
        <v>121467</v>
      </c>
      <c r="C188" s="23" t="s">
        <v>1493</v>
      </c>
      <c r="D188" t="s">
        <v>1494</v>
      </c>
      <c r="F188" s="15">
        <v>540</v>
      </c>
      <c r="G188" t="s">
        <v>1693</v>
      </c>
      <c r="H188" t="s">
        <v>949</v>
      </c>
      <c r="I188" t="s">
        <v>1672</v>
      </c>
      <c r="J188" t="s">
        <v>1673</v>
      </c>
      <c r="K188" t="s">
        <v>1670</v>
      </c>
      <c r="L188" s="23" t="s">
        <v>2046</v>
      </c>
      <c r="M188" t="s">
        <v>2047</v>
      </c>
      <c r="N188">
        <f>VLOOKUP(B188,HIS退!B:F,5,FALSE)</f>
        <v>-540</v>
      </c>
      <c r="O188">
        <f t="shared" si="4"/>
        <v>1</v>
      </c>
      <c r="P188" s="38">
        <f>VLOOKUP(L188,支付宝退!V:X,2,FALSE)</f>
        <v>0</v>
      </c>
      <c r="Q188">
        <f t="shared" si="5"/>
        <v>1</v>
      </c>
    </row>
    <row r="189" spans="1:17" ht="14.25" hidden="1">
      <c r="A189" s="40">
        <v>42895.636504629627</v>
      </c>
      <c r="B189">
        <v>121485</v>
      </c>
      <c r="C189" s="23" t="s">
        <v>1496</v>
      </c>
      <c r="D189" t="s">
        <v>1497</v>
      </c>
      <c r="F189" s="15">
        <v>31</v>
      </c>
      <c r="G189" t="s">
        <v>1693</v>
      </c>
      <c r="H189" t="s">
        <v>949</v>
      </c>
      <c r="I189" t="s">
        <v>1672</v>
      </c>
      <c r="J189" t="s">
        <v>1673</v>
      </c>
      <c r="K189" t="s">
        <v>1670</v>
      </c>
      <c r="L189" s="23" t="s">
        <v>2048</v>
      </c>
      <c r="M189" t="s">
        <v>2049</v>
      </c>
      <c r="N189">
        <f>VLOOKUP(B189,HIS退!B:F,5,FALSE)</f>
        <v>-31</v>
      </c>
      <c r="O189">
        <f t="shared" si="4"/>
        <v>1</v>
      </c>
      <c r="P189" s="38">
        <f>VLOOKUP(L189,支付宝退!V:X,2,FALSE)</f>
        <v>0</v>
      </c>
      <c r="Q189">
        <f t="shared" si="5"/>
        <v>1</v>
      </c>
    </row>
    <row r="190" spans="1:17" ht="14.25" hidden="1">
      <c r="A190" s="40">
        <v>42895.636631944442</v>
      </c>
      <c r="B190">
        <v>121486</v>
      </c>
      <c r="C190" s="23" t="s">
        <v>1499</v>
      </c>
      <c r="D190" t="s">
        <v>1500</v>
      </c>
      <c r="F190" s="15">
        <v>50</v>
      </c>
      <c r="G190" t="s">
        <v>1693</v>
      </c>
      <c r="H190" t="s">
        <v>949</v>
      </c>
      <c r="I190" t="s">
        <v>1672</v>
      </c>
      <c r="J190" t="s">
        <v>1673</v>
      </c>
      <c r="K190" t="s">
        <v>1670</v>
      </c>
      <c r="L190" s="23" t="s">
        <v>2050</v>
      </c>
      <c r="M190" t="s">
        <v>2051</v>
      </c>
      <c r="N190">
        <f>VLOOKUP(B190,HIS退!B:F,5,FALSE)</f>
        <v>-50</v>
      </c>
      <c r="O190">
        <f t="shared" si="4"/>
        <v>1</v>
      </c>
      <c r="P190" s="38">
        <f>VLOOKUP(L190,支付宝退!V:X,2,FALSE)</f>
        <v>0</v>
      </c>
      <c r="Q190">
        <f t="shared" si="5"/>
        <v>1</v>
      </c>
    </row>
    <row r="191" spans="1:17" ht="14.25" hidden="1">
      <c r="A191" s="40">
        <v>42895.645949074074</v>
      </c>
      <c r="B191">
        <v>122008</v>
      </c>
      <c r="C191" s="23" t="s">
        <v>1503</v>
      </c>
      <c r="D191" t="s">
        <v>1504</v>
      </c>
      <c r="F191" s="15">
        <v>250</v>
      </c>
      <c r="G191" t="s">
        <v>1693</v>
      </c>
      <c r="H191" t="s">
        <v>949</v>
      </c>
      <c r="I191" t="s">
        <v>1672</v>
      </c>
      <c r="J191" t="s">
        <v>1673</v>
      </c>
      <c r="K191" t="s">
        <v>1670</v>
      </c>
      <c r="L191" s="23" t="s">
        <v>2052</v>
      </c>
      <c r="M191" t="s">
        <v>2053</v>
      </c>
      <c r="N191">
        <f>VLOOKUP(B191,HIS退!B:F,5,FALSE)</f>
        <v>-250</v>
      </c>
      <c r="O191">
        <f t="shared" si="4"/>
        <v>1</v>
      </c>
      <c r="P191" s="38">
        <f>VLOOKUP(L191,支付宝退!V:X,2,FALSE)</f>
        <v>0</v>
      </c>
      <c r="Q191">
        <f t="shared" si="5"/>
        <v>1</v>
      </c>
    </row>
    <row r="192" spans="1:17" ht="14.25" hidden="1">
      <c r="A192" s="40">
        <v>42895.653726851851</v>
      </c>
      <c r="B192">
        <v>122363</v>
      </c>
      <c r="C192" s="23" t="s">
        <v>1506</v>
      </c>
      <c r="D192" t="s">
        <v>1507</v>
      </c>
      <c r="F192" s="15">
        <v>14</v>
      </c>
      <c r="G192" t="s">
        <v>1668</v>
      </c>
      <c r="H192" t="s">
        <v>949</v>
      </c>
      <c r="I192" t="s">
        <v>1672</v>
      </c>
      <c r="J192" t="s">
        <v>1673</v>
      </c>
      <c r="K192" t="s">
        <v>1670</v>
      </c>
      <c r="L192" s="23" t="s">
        <v>2054</v>
      </c>
      <c r="M192" t="s">
        <v>2055</v>
      </c>
      <c r="N192">
        <f>VLOOKUP(B192,HIS退!B:F,5,FALSE)</f>
        <v>-14</v>
      </c>
      <c r="O192">
        <f t="shared" si="4"/>
        <v>1</v>
      </c>
      <c r="P192" s="38">
        <f>VLOOKUP(L192,支付宝退!V:X,2,FALSE)</f>
        <v>0</v>
      </c>
      <c r="Q192">
        <f t="shared" si="5"/>
        <v>1</v>
      </c>
    </row>
    <row r="193" spans="1:17" ht="14.25" hidden="1">
      <c r="A193" s="40">
        <v>42895.654282407406</v>
      </c>
      <c r="B193">
        <v>122392</v>
      </c>
      <c r="C193" s="23" t="s">
        <v>1509</v>
      </c>
      <c r="D193" t="s">
        <v>1510</v>
      </c>
      <c r="F193" s="15">
        <v>200</v>
      </c>
      <c r="G193" t="s">
        <v>1693</v>
      </c>
      <c r="H193" t="s">
        <v>949</v>
      </c>
      <c r="I193" t="s">
        <v>1672</v>
      </c>
      <c r="J193" t="s">
        <v>1673</v>
      </c>
      <c r="K193" t="s">
        <v>1670</v>
      </c>
      <c r="L193" s="23" t="s">
        <v>2056</v>
      </c>
      <c r="M193" t="s">
        <v>2057</v>
      </c>
      <c r="N193">
        <f>VLOOKUP(B193,HIS退!B:F,5,FALSE)</f>
        <v>-200</v>
      </c>
      <c r="O193">
        <f t="shared" si="4"/>
        <v>1</v>
      </c>
      <c r="P193" s="38">
        <f>VLOOKUP(L193,支付宝退!V:X,2,FALSE)</f>
        <v>0</v>
      </c>
      <c r="Q193">
        <f t="shared" si="5"/>
        <v>1</v>
      </c>
    </row>
    <row r="194" spans="1:17" ht="14.25" hidden="1">
      <c r="A194" s="40">
        <v>42895.670173611114</v>
      </c>
      <c r="B194">
        <v>123120</v>
      </c>
      <c r="C194" s="23" t="s">
        <v>1513</v>
      </c>
      <c r="D194" t="s">
        <v>1514</v>
      </c>
      <c r="F194" s="15">
        <v>412</v>
      </c>
      <c r="G194" t="s">
        <v>1693</v>
      </c>
      <c r="H194" t="s">
        <v>949</v>
      </c>
      <c r="I194" t="s">
        <v>1672</v>
      </c>
      <c r="J194" t="s">
        <v>1673</v>
      </c>
      <c r="K194" t="s">
        <v>1670</v>
      </c>
      <c r="L194" s="23" t="s">
        <v>2058</v>
      </c>
      <c r="M194" t="s">
        <v>2059</v>
      </c>
      <c r="N194">
        <f>VLOOKUP(B194,HIS退!B:F,5,FALSE)</f>
        <v>-412</v>
      </c>
      <c r="O194">
        <f t="shared" ref="O194:O257" si="6">IF(N194=G194*-1,"",1)</f>
        <v>1</v>
      </c>
      <c r="P194" s="38">
        <f>VLOOKUP(L194,支付宝退!V:X,2,FALSE)</f>
        <v>0</v>
      </c>
      <c r="Q194">
        <f t="shared" ref="Q194:Q257" si="7">IF(P194=G194*-1,"",1)</f>
        <v>1</v>
      </c>
    </row>
    <row r="195" spans="1:17" ht="14.25" hidden="1">
      <c r="A195" s="40">
        <v>42895.678993055553</v>
      </c>
      <c r="B195">
        <v>123463</v>
      </c>
      <c r="C195" s="23" t="s">
        <v>1516</v>
      </c>
      <c r="D195" t="s">
        <v>1517</v>
      </c>
      <c r="F195" s="15">
        <v>126</v>
      </c>
      <c r="G195" t="s">
        <v>1668</v>
      </c>
      <c r="H195" t="s">
        <v>949</v>
      </c>
      <c r="I195" t="s">
        <v>1672</v>
      </c>
      <c r="J195" t="s">
        <v>1673</v>
      </c>
      <c r="K195" t="s">
        <v>1670</v>
      </c>
      <c r="L195" s="23" t="s">
        <v>2060</v>
      </c>
      <c r="M195" t="s">
        <v>2061</v>
      </c>
      <c r="N195">
        <f>VLOOKUP(B195,HIS退!B:F,5,FALSE)</f>
        <v>-126</v>
      </c>
      <c r="O195">
        <f t="shared" si="6"/>
        <v>1</v>
      </c>
      <c r="P195" s="38">
        <f>VLOOKUP(L195,支付宝退!V:X,2,FALSE)</f>
        <v>0</v>
      </c>
      <c r="Q195">
        <f t="shared" si="7"/>
        <v>1</v>
      </c>
    </row>
    <row r="196" spans="1:17" ht="14.25" hidden="1">
      <c r="A196" s="40">
        <v>42895.686018518521</v>
      </c>
      <c r="B196">
        <v>123788</v>
      </c>
      <c r="C196" s="23" t="s">
        <v>1519</v>
      </c>
      <c r="D196" t="s">
        <v>1520</v>
      </c>
      <c r="F196" s="15">
        <v>92</v>
      </c>
      <c r="G196" t="s">
        <v>1668</v>
      </c>
      <c r="H196" t="s">
        <v>949</v>
      </c>
      <c r="I196" t="s">
        <v>1672</v>
      </c>
      <c r="J196" t="s">
        <v>1673</v>
      </c>
      <c r="K196" t="s">
        <v>1670</v>
      </c>
      <c r="L196" s="23" t="s">
        <v>2062</v>
      </c>
      <c r="M196" t="s">
        <v>2063</v>
      </c>
      <c r="N196">
        <f>VLOOKUP(B196,HIS退!B:F,5,FALSE)</f>
        <v>-92</v>
      </c>
      <c r="O196">
        <f t="shared" si="6"/>
        <v>1</v>
      </c>
      <c r="P196" s="38">
        <f>VLOOKUP(L196,支付宝退!V:X,2,FALSE)</f>
        <v>0</v>
      </c>
      <c r="Q196">
        <f t="shared" si="7"/>
        <v>1</v>
      </c>
    </row>
    <row r="197" spans="1:17" ht="14.25" hidden="1">
      <c r="A197" s="40">
        <v>42895.687777777777</v>
      </c>
      <c r="B197">
        <v>123883</v>
      </c>
      <c r="C197" s="23" t="s">
        <v>1522</v>
      </c>
      <c r="D197" t="s">
        <v>1523</v>
      </c>
      <c r="F197" s="15">
        <v>20</v>
      </c>
      <c r="G197" t="s">
        <v>1668</v>
      </c>
      <c r="H197" t="s">
        <v>949</v>
      </c>
      <c r="I197" t="s">
        <v>1672</v>
      </c>
      <c r="J197" t="s">
        <v>1673</v>
      </c>
      <c r="K197" t="s">
        <v>1670</v>
      </c>
      <c r="L197" s="23" t="s">
        <v>2064</v>
      </c>
      <c r="M197" t="s">
        <v>2065</v>
      </c>
      <c r="N197">
        <f>VLOOKUP(B197,HIS退!B:F,5,FALSE)</f>
        <v>-20</v>
      </c>
      <c r="O197">
        <f t="shared" si="6"/>
        <v>1</v>
      </c>
      <c r="P197" s="38">
        <f>VLOOKUP(L197,支付宝退!V:X,2,FALSE)</f>
        <v>0</v>
      </c>
      <c r="Q197">
        <f t="shared" si="7"/>
        <v>1</v>
      </c>
    </row>
    <row r="198" spans="1:17" ht="14.25" hidden="1">
      <c r="A198" s="40">
        <v>42895.691018518519</v>
      </c>
      <c r="B198">
        <v>124035</v>
      </c>
      <c r="C198" s="23" t="s">
        <v>1525</v>
      </c>
      <c r="D198" t="s">
        <v>1526</v>
      </c>
      <c r="F198" s="15">
        <v>2</v>
      </c>
      <c r="G198" t="s">
        <v>1668</v>
      </c>
      <c r="H198" t="s">
        <v>949</v>
      </c>
      <c r="I198" t="s">
        <v>1672</v>
      </c>
      <c r="J198" t="s">
        <v>1673</v>
      </c>
      <c r="K198" t="s">
        <v>1670</v>
      </c>
      <c r="L198" s="23" t="s">
        <v>2066</v>
      </c>
      <c r="M198" t="s">
        <v>2067</v>
      </c>
      <c r="N198">
        <f>VLOOKUP(B198,HIS退!B:F,5,FALSE)</f>
        <v>-2</v>
      </c>
      <c r="O198">
        <f t="shared" si="6"/>
        <v>1</v>
      </c>
      <c r="P198" s="38">
        <f>VLOOKUP(L198,支付宝退!V:X,2,FALSE)</f>
        <v>0</v>
      </c>
      <c r="Q198">
        <f t="shared" si="7"/>
        <v>1</v>
      </c>
    </row>
    <row r="199" spans="1:17" ht="14.25" hidden="1">
      <c r="A199" s="40">
        <v>42895.692291666666</v>
      </c>
      <c r="B199">
        <v>124090</v>
      </c>
      <c r="C199" s="23" t="s">
        <v>1528</v>
      </c>
      <c r="D199" t="s">
        <v>1529</v>
      </c>
      <c r="F199" s="15">
        <v>200</v>
      </c>
      <c r="G199" t="s">
        <v>1668</v>
      </c>
      <c r="H199" t="s">
        <v>949</v>
      </c>
      <c r="I199" t="s">
        <v>1672</v>
      </c>
      <c r="J199" t="s">
        <v>1673</v>
      </c>
      <c r="K199" t="s">
        <v>1670</v>
      </c>
      <c r="L199" s="23" t="s">
        <v>2068</v>
      </c>
      <c r="M199" t="s">
        <v>2069</v>
      </c>
      <c r="N199">
        <f>VLOOKUP(B199,HIS退!B:F,5,FALSE)</f>
        <v>-200</v>
      </c>
      <c r="O199">
        <f t="shared" si="6"/>
        <v>1</v>
      </c>
      <c r="P199" s="38">
        <f>VLOOKUP(L199,支付宝退!V:X,2,FALSE)</f>
        <v>0</v>
      </c>
      <c r="Q199">
        <f t="shared" si="7"/>
        <v>1</v>
      </c>
    </row>
    <row r="200" spans="1:17" ht="14.25" hidden="1">
      <c r="A200" s="40">
        <v>42895.704074074078</v>
      </c>
      <c r="B200">
        <v>124510</v>
      </c>
      <c r="C200" s="23" t="s">
        <v>1531</v>
      </c>
      <c r="D200" t="s">
        <v>1532</v>
      </c>
      <c r="F200" s="15">
        <v>92</v>
      </c>
      <c r="G200" t="s">
        <v>1668</v>
      </c>
      <c r="H200" t="s">
        <v>949</v>
      </c>
      <c r="I200" t="s">
        <v>1672</v>
      </c>
      <c r="J200" t="s">
        <v>1673</v>
      </c>
      <c r="K200" t="s">
        <v>1670</v>
      </c>
      <c r="L200" s="23" t="s">
        <v>2070</v>
      </c>
      <c r="M200" t="s">
        <v>2071</v>
      </c>
      <c r="N200">
        <f>VLOOKUP(B200,HIS退!B:F,5,FALSE)</f>
        <v>-92</v>
      </c>
      <c r="O200">
        <f t="shared" si="6"/>
        <v>1</v>
      </c>
      <c r="P200" s="38">
        <f>VLOOKUP(L200,支付宝退!V:X,2,FALSE)</f>
        <v>0</v>
      </c>
      <c r="Q200">
        <f t="shared" si="7"/>
        <v>1</v>
      </c>
    </row>
    <row r="201" spans="1:17" ht="14.25" hidden="1">
      <c r="A201" s="40">
        <v>42895.705335648148</v>
      </c>
      <c r="B201">
        <v>124549</v>
      </c>
      <c r="C201" s="23" t="s">
        <v>1534</v>
      </c>
      <c r="D201" t="s">
        <v>1535</v>
      </c>
      <c r="F201" s="15">
        <v>354</v>
      </c>
      <c r="G201" t="s">
        <v>1668</v>
      </c>
      <c r="H201" t="s">
        <v>949</v>
      </c>
      <c r="I201" t="s">
        <v>1672</v>
      </c>
      <c r="J201" t="s">
        <v>1673</v>
      </c>
      <c r="K201" t="s">
        <v>1670</v>
      </c>
      <c r="L201" s="23" t="s">
        <v>2072</v>
      </c>
      <c r="M201" t="s">
        <v>2073</v>
      </c>
      <c r="N201">
        <f>VLOOKUP(B201,HIS退!B:F,5,FALSE)</f>
        <v>-354</v>
      </c>
      <c r="O201">
        <f t="shared" si="6"/>
        <v>1</v>
      </c>
      <c r="P201" s="38">
        <f>VLOOKUP(L201,支付宝退!V:X,2,FALSE)</f>
        <v>0</v>
      </c>
      <c r="Q201">
        <f t="shared" si="7"/>
        <v>1</v>
      </c>
    </row>
    <row r="202" spans="1:17" ht="14.25" hidden="1">
      <c r="A202" s="40">
        <v>42895.711412037039</v>
      </c>
      <c r="B202">
        <v>124754</v>
      </c>
      <c r="C202" s="23" t="s">
        <v>1537</v>
      </c>
      <c r="D202" t="s">
        <v>1538</v>
      </c>
      <c r="F202" s="15">
        <v>100</v>
      </c>
      <c r="G202" t="s">
        <v>1668</v>
      </c>
      <c r="H202" t="s">
        <v>949</v>
      </c>
      <c r="I202" t="s">
        <v>1672</v>
      </c>
      <c r="J202" t="s">
        <v>1673</v>
      </c>
      <c r="K202" t="s">
        <v>1670</v>
      </c>
      <c r="L202" s="23" t="s">
        <v>2074</v>
      </c>
      <c r="M202" t="s">
        <v>2075</v>
      </c>
      <c r="N202">
        <f>VLOOKUP(B202,HIS退!B:F,5,FALSE)</f>
        <v>-100</v>
      </c>
      <c r="O202">
        <f t="shared" si="6"/>
        <v>1</v>
      </c>
      <c r="P202" s="38">
        <f>VLOOKUP(L202,支付宝退!V:X,2,FALSE)</f>
        <v>0</v>
      </c>
      <c r="Q202">
        <f t="shared" si="7"/>
        <v>1</v>
      </c>
    </row>
    <row r="203" spans="1:17" ht="14.25" hidden="1">
      <c r="A203" s="40">
        <v>42895.729074074072</v>
      </c>
      <c r="B203">
        <v>125224</v>
      </c>
      <c r="C203" s="23" t="s">
        <v>1540</v>
      </c>
      <c r="D203" t="s">
        <v>1541</v>
      </c>
      <c r="F203" s="15">
        <v>300</v>
      </c>
      <c r="G203" t="s">
        <v>1668</v>
      </c>
      <c r="H203" t="s">
        <v>949</v>
      </c>
      <c r="I203" t="s">
        <v>1672</v>
      </c>
      <c r="J203" t="s">
        <v>1673</v>
      </c>
      <c r="K203" t="s">
        <v>1670</v>
      </c>
      <c r="L203" s="23" t="s">
        <v>2076</v>
      </c>
      <c r="M203" t="s">
        <v>2077</v>
      </c>
      <c r="N203">
        <f>VLOOKUP(B203,HIS退!B:F,5,FALSE)</f>
        <v>-300</v>
      </c>
      <c r="O203">
        <f t="shared" si="6"/>
        <v>1</v>
      </c>
      <c r="P203" s="38">
        <f>VLOOKUP(L203,支付宝退!V:X,2,FALSE)</f>
        <v>0</v>
      </c>
      <c r="Q203">
        <f t="shared" si="7"/>
        <v>1</v>
      </c>
    </row>
    <row r="204" spans="1:17" ht="14.25" hidden="1">
      <c r="A204" s="40">
        <v>42895.729479166665</v>
      </c>
      <c r="B204">
        <v>125234</v>
      </c>
      <c r="C204" s="23" t="s">
        <v>1543</v>
      </c>
      <c r="D204" t="s">
        <v>1541</v>
      </c>
      <c r="F204" s="15">
        <v>62</v>
      </c>
      <c r="G204" t="s">
        <v>1668</v>
      </c>
      <c r="H204" t="s">
        <v>949</v>
      </c>
      <c r="I204" t="s">
        <v>1672</v>
      </c>
      <c r="J204" t="s">
        <v>1673</v>
      </c>
      <c r="K204" t="s">
        <v>1670</v>
      </c>
      <c r="L204" s="23" t="s">
        <v>2078</v>
      </c>
      <c r="M204" t="s">
        <v>2079</v>
      </c>
      <c r="N204">
        <f>VLOOKUP(B204,HIS退!B:F,5,FALSE)</f>
        <v>-62</v>
      </c>
      <c r="O204">
        <f t="shared" si="6"/>
        <v>1</v>
      </c>
      <c r="P204" s="38">
        <f>VLOOKUP(L204,支付宝退!V:X,2,FALSE)</f>
        <v>0</v>
      </c>
      <c r="Q204">
        <f t="shared" si="7"/>
        <v>1</v>
      </c>
    </row>
    <row r="205" spans="1:17" ht="14.25" hidden="1">
      <c r="A205" s="40">
        <v>42895.729745370372</v>
      </c>
      <c r="B205">
        <v>125238</v>
      </c>
      <c r="C205" s="23" t="s">
        <v>1544</v>
      </c>
      <c r="D205" t="s">
        <v>1545</v>
      </c>
      <c r="F205" s="15">
        <v>200</v>
      </c>
      <c r="G205" t="s">
        <v>1668</v>
      </c>
      <c r="H205" t="s">
        <v>949</v>
      </c>
      <c r="I205" t="s">
        <v>1672</v>
      </c>
      <c r="J205" t="s">
        <v>1673</v>
      </c>
      <c r="K205" t="s">
        <v>1670</v>
      </c>
      <c r="L205" s="23" t="s">
        <v>2080</v>
      </c>
      <c r="M205" t="s">
        <v>2081</v>
      </c>
      <c r="N205">
        <f>VLOOKUP(B205,HIS退!B:F,5,FALSE)</f>
        <v>-200</v>
      </c>
      <c r="O205">
        <f t="shared" si="6"/>
        <v>1</v>
      </c>
      <c r="P205" s="38">
        <f>VLOOKUP(L205,支付宝退!V:X,2,FALSE)</f>
        <v>0</v>
      </c>
      <c r="Q205">
        <f t="shared" si="7"/>
        <v>1</v>
      </c>
    </row>
    <row r="206" spans="1:17" ht="14.25" hidden="1">
      <c r="A206" s="40">
        <v>42895.735879629632</v>
      </c>
      <c r="B206">
        <v>125304</v>
      </c>
      <c r="C206" s="23" t="s">
        <v>1547</v>
      </c>
      <c r="D206" t="s">
        <v>1548</v>
      </c>
      <c r="F206" s="15">
        <v>164</v>
      </c>
      <c r="G206" t="s">
        <v>1693</v>
      </c>
      <c r="H206" t="s">
        <v>949</v>
      </c>
      <c r="I206" t="s">
        <v>1672</v>
      </c>
      <c r="J206" t="s">
        <v>1673</v>
      </c>
      <c r="K206" t="s">
        <v>1670</v>
      </c>
      <c r="L206" s="23" t="s">
        <v>2082</v>
      </c>
      <c r="M206" t="s">
        <v>2083</v>
      </c>
      <c r="N206">
        <f>VLOOKUP(B206,HIS退!B:F,5,FALSE)</f>
        <v>-164</v>
      </c>
      <c r="O206">
        <f t="shared" si="6"/>
        <v>1</v>
      </c>
      <c r="P206" s="38">
        <f>VLOOKUP(L206,支付宝退!V:X,2,FALSE)</f>
        <v>0</v>
      </c>
      <c r="Q206">
        <f t="shared" si="7"/>
        <v>1</v>
      </c>
    </row>
    <row r="207" spans="1:17" ht="14.25" hidden="1">
      <c r="A207" s="40">
        <v>42895.762071759258</v>
      </c>
      <c r="B207">
        <v>125536</v>
      </c>
      <c r="C207" s="23" t="s">
        <v>1550</v>
      </c>
      <c r="D207" t="s">
        <v>1551</v>
      </c>
      <c r="F207" s="15">
        <v>100</v>
      </c>
      <c r="G207" t="s">
        <v>1668</v>
      </c>
      <c r="H207" t="s">
        <v>949</v>
      </c>
      <c r="I207" t="s">
        <v>1672</v>
      </c>
      <c r="J207" t="s">
        <v>1673</v>
      </c>
      <c r="K207" t="s">
        <v>1670</v>
      </c>
      <c r="L207" s="23" t="s">
        <v>2084</v>
      </c>
      <c r="M207" t="s">
        <v>2085</v>
      </c>
      <c r="N207">
        <f>VLOOKUP(B207,HIS退!B:F,5,FALSE)</f>
        <v>-100</v>
      </c>
      <c r="O207">
        <f t="shared" si="6"/>
        <v>1</v>
      </c>
      <c r="P207" s="38">
        <f>VLOOKUP(L207,支付宝退!V:X,2,FALSE)</f>
        <v>0</v>
      </c>
      <c r="Q207">
        <f t="shared" si="7"/>
        <v>1</v>
      </c>
    </row>
    <row r="208" spans="1:17" ht="14.25" hidden="1">
      <c r="A208" s="40">
        <v>42895.765833333331</v>
      </c>
      <c r="B208">
        <v>125562</v>
      </c>
      <c r="C208" s="23" t="s">
        <v>1553</v>
      </c>
      <c r="D208" t="s">
        <v>1554</v>
      </c>
      <c r="F208" s="15">
        <v>95</v>
      </c>
      <c r="G208" t="s">
        <v>1668</v>
      </c>
      <c r="H208" t="s">
        <v>949</v>
      </c>
      <c r="I208" t="s">
        <v>1672</v>
      </c>
      <c r="J208" t="s">
        <v>1673</v>
      </c>
      <c r="K208" t="s">
        <v>1670</v>
      </c>
      <c r="L208" s="23" t="s">
        <v>2086</v>
      </c>
      <c r="M208" t="s">
        <v>2087</v>
      </c>
      <c r="N208">
        <f>VLOOKUP(B208,HIS退!B:F,5,FALSE)</f>
        <v>-95</v>
      </c>
      <c r="O208">
        <f t="shared" si="6"/>
        <v>1</v>
      </c>
      <c r="P208" s="38">
        <f>VLOOKUP(L208,支付宝退!V:X,2,FALSE)</f>
        <v>0</v>
      </c>
      <c r="Q208">
        <f t="shared" si="7"/>
        <v>1</v>
      </c>
    </row>
    <row r="209" spans="1:17" ht="14.25" hidden="1">
      <c r="A209" s="40">
        <v>42896.24894675926</v>
      </c>
      <c r="B209">
        <v>126414</v>
      </c>
      <c r="C209" s="23" t="s">
        <v>1039</v>
      </c>
      <c r="D209" t="s">
        <v>1040</v>
      </c>
      <c r="F209" s="15">
        <v>80</v>
      </c>
      <c r="G209" t="s">
        <v>1693</v>
      </c>
      <c r="H209" t="s">
        <v>949</v>
      </c>
      <c r="I209" t="s">
        <v>1672</v>
      </c>
      <c r="J209" t="s">
        <v>1673</v>
      </c>
      <c r="K209" t="s">
        <v>1670</v>
      </c>
      <c r="L209" s="23" t="s">
        <v>2088</v>
      </c>
      <c r="M209" t="s">
        <v>2089</v>
      </c>
      <c r="N209">
        <f>VLOOKUP(B209,HIS退!B:F,5,FALSE)</f>
        <v>-80</v>
      </c>
      <c r="O209">
        <f t="shared" si="6"/>
        <v>1</v>
      </c>
      <c r="P209" s="38">
        <f>VLOOKUP(L209,支付宝退!V:X,2,FALSE)</f>
        <v>0</v>
      </c>
      <c r="Q209">
        <f t="shared" si="7"/>
        <v>1</v>
      </c>
    </row>
    <row r="210" spans="1:17" ht="14.25" hidden="1">
      <c r="A210" s="40">
        <v>42896.356747685182</v>
      </c>
      <c r="B210">
        <v>127587</v>
      </c>
      <c r="C210" s="23" t="s">
        <v>1556</v>
      </c>
      <c r="D210" t="s">
        <v>1557</v>
      </c>
      <c r="F210" s="15">
        <v>21</v>
      </c>
      <c r="G210" t="s">
        <v>1693</v>
      </c>
      <c r="H210" t="s">
        <v>949</v>
      </c>
      <c r="I210" t="s">
        <v>1672</v>
      </c>
      <c r="J210" t="s">
        <v>1673</v>
      </c>
      <c r="K210" t="s">
        <v>1670</v>
      </c>
      <c r="L210" s="23" t="s">
        <v>2090</v>
      </c>
      <c r="M210" t="s">
        <v>2091</v>
      </c>
      <c r="N210">
        <f>VLOOKUP(B210,HIS退!B:F,5,FALSE)</f>
        <v>-21</v>
      </c>
      <c r="O210">
        <f t="shared" si="6"/>
        <v>1</v>
      </c>
      <c r="P210" s="38">
        <f>VLOOKUP(L210,支付宝退!V:X,2,FALSE)</f>
        <v>0</v>
      </c>
      <c r="Q210">
        <f t="shared" si="7"/>
        <v>1</v>
      </c>
    </row>
    <row r="211" spans="1:17" ht="14.25" hidden="1">
      <c r="A211" s="40">
        <v>42896.364733796298</v>
      </c>
      <c r="B211">
        <v>127905</v>
      </c>
      <c r="C211" s="23" t="s">
        <v>1559</v>
      </c>
      <c r="D211" t="s">
        <v>1435</v>
      </c>
      <c r="F211" s="15">
        <v>69</v>
      </c>
      <c r="G211" t="s">
        <v>1693</v>
      </c>
      <c r="H211" t="s">
        <v>949</v>
      </c>
      <c r="I211" t="s">
        <v>1672</v>
      </c>
      <c r="J211" t="s">
        <v>1673</v>
      </c>
      <c r="K211" t="s">
        <v>1670</v>
      </c>
      <c r="L211" s="23" t="s">
        <v>2092</v>
      </c>
      <c r="M211" t="s">
        <v>2093</v>
      </c>
      <c r="N211">
        <f>VLOOKUP(B211,HIS退!B:F,5,FALSE)</f>
        <v>-69</v>
      </c>
      <c r="O211">
        <f t="shared" si="6"/>
        <v>1</v>
      </c>
      <c r="P211" s="38">
        <f>VLOOKUP(L211,支付宝退!V:X,2,FALSE)</f>
        <v>0</v>
      </c>
      <c r="Q211">
        <f t="shared" si="7"/>
        <v>1</v>
      </c>
    </row>
    <row r="212" spans="1:17" ht="14.25" hidden="1">
      <c r="A212" s="40">
        <v>42896.369432870371</v>
      </c>
      <c r="B212">
        <v>128073</v>
      </c>
      <c r="C212" s="23" t="s">
        <v>1560</v>
      </c>
      <c r="D212" t="s">
        <v>1561</v>
      </c>
      <c r="F212" s="15">
        <v>200</v>
      </c>
      <c r="G212" t="s">
        <v>1668</v>
      </c>
      <c r="H212" t="s">
        <v>949</v>
      </c>
      <c r="I212" t="s">
        <v>1672</v>
      </c>
      <c r="J212" t="s">
        <v>1673</v>
      </c>
      <c r="K212" t="s">
        <v>1670</v>
      </c>
      <c r="L212" s="23" t="s">
        <v>2094</v>
      </c>
      <c r="M212" t="s">
        <v>2095</v>
      </c>
      <c r="N212">
        <f>VLOOKUP(B212,HIS退!B:F,5,FALSE)</f>
        <v>-200</v>
      </c>
      <c r="O212">
        <f t="shared" si="6"/>
        <v>1</v>
      </c>
      <c r="P212" s="38">
        <f>VLOOKUP(L212,支付宝退!V:X,2,FALSE)</f>
        <v>0</v>
      </c>
      <c r="Q212">
        <f t="shared" si="7"/>
        <v>1</v>
      </c>
    </row>
    <row r="213" spans="1:17" ht="14.25" hidden="1">
      <c r="A213" s="40">
        <v>42896.414293981485</v>
      </c>
      <c r="B213">
        <v>129919</v>
      </c>
      <c r="C213" s="23" t="s">
        <v>1563</v>
      </c>
      <c r="D213" t="s">
        <v>1564</v>
      </c>
      <c r="F213" s="15">
        <v>200</v>
      </c>
      <c r="G213" t="s">
        <v>1693</v>
      </c>
      <c r="H213" t="s">
        <v>949</v>
      </c>
      <c r="I213" t="s">
        <v>1672</v>
      </c>
      <c r="J213" t="s">
        <v>1673</v>
      </c>
      <c r="K213" t="s">
        <v>1670</v>
      </c>
      <c r="L213" s="23" t="s">
        <v>2096</v>
      </c>
      <c r="M213" t="s">
        <v>2097</v>
      </c>
      <c r="N213">
        <f>VLOOKUP(B213,HIS退!B:F,5,FALSE)</f>
        <v>-200</v>
      </c>
      <c r="O213">
        <f t="shared" si="6"/>
        <v>1</v>
      </c>
      <c r="P213" s="38">
        <f>VLOOKUP(L213,支付宝退!V:X,2,FALSE)</f>
        <v>0</v>
      </c>
      <c r="Q213">
        <f t="shared" si="7"/>
        <v>1</v>
      </c>
    </row>
    <row r="214" spans="1:17" ht="14.25" hidden="1">
      <c r="A214" s="40">
        <v>42896.426770833335</v>
      </c>
      <c r="B214">
        <v>130394</v>
      </c>
      <c r="C214" s="23" t="s">
        <v>1567</v>
      </c>
      <c r="D214" t="s">
        <v>1568</v>
      </c>
      <c r="F214" s="15">
        <v>70</v>
      </c>
      <c r="G214" t="s">
        <v>1668</v>
      </c>
      <c r="H214" t="s">
        <v>949</v>
      </c>
      <c r="I214" t="s">
        <v>1672</v>
      </c>
      <c r="J214" t="s">
        <v>1673</v>
      </c>
      <c r="K214" t="s">
        <v>1670</v>
      </c>
      <c r="L214" s="23" t="s">
        <v>2098</v>
      </c>
      <c r="M214" t="s">
        <v>2099</v>
      </c>
      <c r="N214">
        <f>VLOOKUP(B214,HIS退!B:F,5,FALSE)</f>
        <v>-70</v>
      </c>
      <c r="O214">
        <f t="shared" si="6"/>
        <v>1</v>
      </c>
      <c r="P214" s="38">
        <f>VLOOKUP(L214,支付宝退!V:X,2,FALSE)</f>
        <v>0</v>
      </c>
      <c r="Q214">
        <f t="shared" si="7"/>
        <v>1</v>
      </c>
    </row>
    <row r="215" spans="1:17" ht="14.25" hidden="1">
      <c r="A215" s="40">
        <v>42896.428935185184</v>
      </c>
      <c r="B215">
        <v>130457</v>
      </c>
      <c r="C215" s="23" t="s">
        <v>1570</v>
      </c>
      <c r="D215" t="s">
        <v>1571</v>
      </c>
      <c r="F215" s="15">
        <v>100</v>
      </c>
      <c r="G215" t="s">
        <v>1693</v>
      </c>
      <c r="H215" t="s">
        <v>949</v>
      </c>
      <c r="I215" t="s">
        <v>1672</v>
      </c>
      <c r="J215" t="s">
        <v>1673</v>
      </c>
      <c r="K215" t="s">
        <v>1670</v>
      </c>
      <c r="L215" s="23" t="s">
        <v>2100</v>
      </c>
      <c r="M215" t="s">
        <v>2101</v>
      </c>
      <c r="N215">
        <f>VLOOKUP(B215,HIS退!B:F,5,FALSE)</f>
        <v>-100</v>
      </c>
      <c r="O215">
        <f t="shared" si="6"/>
        <v>1</v>
      </c>
      <c r="P215" s="38">
        <f>VLOOKUP(L215,支付宝退!V:X,2,FALSE)</f>
        <v>0</v>
      </c>
      <c r="Q215">
        <f t="shared" si="7"/>
        <v>1</v>
      </c>
    </row>
    <row r="216" spans="1:17" ht="14.25" hidden="1">
      <c r="A216" s="40">
        <v>42896.432002314818</v>
      </c>
      <c r="B216">
        <v>130574</v>
      </c>
      <c r="C216" s="23" t="s">
        <v>1573</v>
      </c>
      <c r="D216" t="s">
        <v>1574</v>
      </c>
      <c r="F216" s="15">
        <v>496</v>
      </c>
      <c r="G216" t="s">
        <v>1668</v>
      </c>
      <c r="H216" t="s">
        <v>949</v>
      </c>
      <c r="I216" t="s">
        <v>1672</v>
      </c>
      <c r="J216" t="s">
        <v>1673</v>
      </c>
      <c r="K216" t="s">
        <v>1670</v>
      </c>
      <c r="L216" s="23" t="s">
        <v>2102</v>
      </c>
      <c r="M216" t="s">
        <v>2103</v>
      </c>
      <c r="N216">
        <f>VLOOKUP(B216,HIS退!B:F,5,FALSE)</f>
        <v>-496</v>
      </c>
      <c r="O216">
        <f t="shared" si="6"/>
        <v>1</v>
      </c>
      <c r="P216" s="38">
        <f>VLOOKUP(L216,支付宝退!V:X,2,FALSE)</f>
        <v>0</v>
      </c>
      <c r="Q216">
        <f t="shared" si="7"/>
        <v>1</v>
      </c>
    </row>
    <row r="217" spans="1:17" ht="14.25" hidden="1">
      <c r="A217" s="40">
        <v>42896.453009259261</v>
      </c>
      <c r="B217">
        <v>131300</v>
      </c>
      <c r="C217" s="23" t="s">
        <v>1576</v>
      </c>
      <c r="D217" t="s">
        <v>953</v>
      </c>
      <c r="F217" s="15">
        <v>1</v>
      </c>
      <c r="G217" t="s">
        <v>1668</v>
      </c>
      <c r="H217" t="s">
        <v>949</v>
      </c>
      <c r="I217" t="s">
        <v>1672</v>
      </c>
      <c r="J217" t="s">
        <v>1673</v>
      </c>
      <c r="K217" t="s">
        <v>1670</v>
      </c>
      <c r="L217" s="23" t="s">
        <v>2104</v>
      </c>
      <c r="M217" t="s">
        <v>2105</v>
      </c>
      <c r="N217">
        <f>VLOOKUP(B217,HIS退!B:F,5,FALSE)</f>
        <v>-1</v>
      </c>
      <c r="O217">
        <f t="shared" si="6"/>
        <v>1</v>
      </c>
      <c r="P217" s="38">
        <f>VLOOKUP(L217,支付宝退!V:X,2,FALSE)</f>
        <v>0</v>
      </c>
      <c r="Q217">
        <f t="shared" si="7"/>
        <v>1</v>
      </c>
    </row>
    <row r="218" spans="1:17" ht="14.25" hidden="1">
      <c r="A218" s="40">
        <v>42896.454664351855</v>
      </c>
      <c r="B218">
        <v>131353</v>
      </c>
      <c r="C218" s="23" t="s">
        <v>1577</v>
      </c>
      <c r="D218" t="s">
        <v>1578</v>
      </c>
      <c r="F218" s="15">
        <v>496</v>
      </c>
      <c r="G218" t="s">
        <v>1693</v>
      </c>
      <c r="H218" t="s">
        <v>949</v>
      </c>
      <c r="I218" t="s">
        <v>1672</v>
      </c>
      <c r="J218" t="s">
        <v>1673</v>
      </c>
      <c r="K218" t="s">
        <v>1670</v>
      </c>
      <c r="L218" s="23" t="s">
        <v>2106</v>
      </c>
      <c r="M218" t="s">
        <v>2107</v>
      </c>
      <c r="N218">
        <f>VLOOKUP(B218,HIS退!B:F,5,FALSE)</f>
        <v>-496</v>
      </c>
      <c r="O218">
        <f t="shared" si="6"/>
        <v>1</v>
      </c>
      <c r="P218" s="38">
        <f>VLOOKUP(L218,支付宝退!V:X,2,FALSE)</f>
        <v>0</v>
      </c>
      <c r="Q218">
        <f t="shared" si="7"/>
        <v>1</v>
      </c>
    </row>
    <row r="219" spans="1:17" ht="14.25" hidden="1">
      <c r="A219" s="40">
        <v>42896.456076388888</v>
      </c>
      <c r="B219">
        <v>131400</v>
      </c>
      <c r="C219" s="23" t="s">
        <v>1580</v>
      </c>
      <c r="D219" t="s">
        <v>1581</v>
      </c>
      <c r="F219" s="15">
        <v>31</v>
      </c>
      <c r="G219" t="s">
        <v>1693</v>
      </c>
      <c r="H219" t="s">
        <v>949</v>
      </c>
      <c r="I219" t="s">
        <v>1672</v>
      </c>
      <c r="J219" t="s">
        <v>1673</v>
      </c>
      <c r="K219" t="s">
        <v>1670</v>
      </c>
      <c r="L219" s="23" t="s">
        <v>2108</v>
      </c>
      <c r="M219" t="s">
        <v>2109</v>
      </c>
      <c r="N219">
        <f>VLOOKUP(B219,HIS退!B:F,5,FALSE)</f>
        <v>-31</v>
      </c>
      <c r="O219">
        <f t="shared" si="6"/>
        <v>1</v>
      </c>
      <c r="P219" s="38">
        <f>VLOOKUP(L219,支付宝退!V:X,2,FALSE)</f>
        <v>0</v>
      </c>
      <c r="Q219">
        <f t="shared" si="7"/>
        <v>1</v>
      </c>
    </row>
    <row r="220" spans="1:17" ht="14.25" hidden="1">
      <c r="A220" s="40">
        <v>42896.456967592596</v>
      </c>
      <c r="B220">
        <v>131435</v>
      </c>
      <c r="C220" s="23" t="s">
        <v>1583</v>
      </c>
      <c r="D220" t="s">
        <v>1584</v>
      </c>
      <c r="F220" s="15">
        <v>700</v>
      </c>
      <c r="G220" t="s">
        <v>1668</v>
      </c>
      <c r="H220" t="s">
        <v>949</v>
      </c>
      <c r="I220" t="s">
        <v>1672</v>
      </c>
      <c r="J220" t="s">
        <v>1673</v>
      </c>
      <c r="K220" t="s">
        <v>1670</v>
      </c>
      <c r="L220" s="23" t="s">
        <v>2110</v>
      </c>
      <c r="M220" t="s">
        <v>2111</v>
      </c>
      <c r="N220">
        <f>VLOOKUP(B220,HIS退!B:F,5,FALSE)</f>
        <v>-700</v>
      </c>
      <c r="O220">
        <f t="shared" si="6"/>
        <v>1</v>
      </c>
      <c r="P220" s="38">
        <f>VLOOKUP(L220,支付宝退!V:X,2,FALSE)</f>
        <v>0</v>
      </c>
      <c r="Q220">
        <f t="shared" si="7"/>
        <v>1</v>
      </c>
    </row>
    <row r="221" spans="1:17" ht="14.25" hidden="1">
      <c r="A221" s="40">
        <v>42896.467013888891</v>
      </c>
      <c r="B221">
        <v>131804</v>
      </c>
      <c r="C221" s="23" t="s">
        <v>1586</v>
      </c>
      <c r="D221" t="s">
        <v>953</v>
      </c>
      <c r="F221" s="15">
        <v>1</v>
      </c>
      <c r="G221" t="s">
        <v>1668</v>
      </c>
      <c r="H221" t="s">
        <v>949</v>
      </c>
      <c r="I221" t="s">
        <v>1672</v>
      </c>
      <c r="J221" t="s">
        <v>1673</v>
      </c>
      <c r="K221" t="s">
        <v>1670</v>
      </c>
      <c r="L221" s="23" t="s">
        <v>2112</v>
      </c>
      <c r="M221" t="s">
        <v>2113</v>
      </c>
      <c r="N221">
        <f>VLOOKUP(B221,HIS退!B:F,5,FALSE)</f>
        <v>-1</v>
      </c>
      <c r="O221">
        <f t="shared" si="6"/>
        <v>1</v>
      </c>
      <c r="P221" s="38">
        <f>VLOOKUP(L221,支付宝退!V:X,2,FALSE)</f>
        <v>0</v>
      </c>
      <c r="Q221">
        <f t="shared" si="7"/>
        <v>1</v>
      </c>
    </row>
    <row r="222" spans="1:17" ht="14.25" hidden="1">
      <c r="A222" s="40">
        <v>42896.475624999999</v>
      </c>
      <c r="B222">
        <v>132106</v>
      </c>
      <c r="C222" s="23" t="s">
        <v>1587</v>
      </c>
      <c r="D222" t="s">
        <v>1588</v>
      </c>
      <c r="F222" s="15">
        <v>100</v>
      </c>
      <c r="G222" t="s">
        <v>1668</v>
      </c>
      <c r="H222" t="s">
        <v>949</v>
      </c>
      <c r="I222" t="s">
        <v>1672</v>
      </c>
      <c r="J222" t="s">
        <v>1673</v>
      </c>
      <c r="K222" t="s">
        <v>1670</v>
      </c>
      <c r="L222" s="23" t="s">
        <v>2114</v>
      </c>
      <c r="M222" t="s">
        <v>2115</v>
      </c>
      <c r="N222">
        <f>VLOOKUP(B222,HIS退!B:F,5,FALSE)</f>
        <v>-100</v>
      </c>
      <c r="O222">
        <f t="shared" si="6"/>
        <v>1</v>
      </c>
      <c r="P222" s="38">
        <f>VLOOKUP(L222,支付宝退!V:X,2,FALSE)</f>
        <v>0</v>
      </c>
      <c r="Q222">
        <f t="shared" si="7"/>
        <v>1</v>
      </c>
    </row>
    <row r="223" spans="1:17" ht="14.25" hidden="1">
      <c r="A223" s="40">
        <v>42896.47693287037</v>
      </c>
      <c r="B223">
        <v>132144</v>
      </c>
      <c r="C223" s="23" t="s">
        <v>1590</v>
      </c>
      <c r="D223" t="s">
        <v>1591</v>
      </c>
      <c r="F223" s="15">
        <v>500</v>
      </c>
      <c r="G223" t="s">
        <v>1693</v>
      </c>
      <c r="H223" t="s">
        <v>949</v>
      </c>
      <c r="I223" t="s">
        <v>1672</v>
      </c>
      <c r="J223" t="s">
        <v>1673</v>
      </c>
      <c r="K223" t="s">
        <v>1670</v>
      </c>
      <c r="L223" s="23" t="s">
        <v>2116</v>
      </c>
      <c r="M223" t="s">
        <v>2117</v>
      </c>
      <c r="N223">
        <f>VLOOKUP(B223,HIS退!B:F,5,FALSE)</f>
        <v>-500</v>
      </c>
      <c r="O223">
        <f t="shared" si="6"/>
        <v>1</v>
      </c>
      <c r="P223" s="38">
        <f>VLOOKUP(L223,支付宝退!V:X,2,FALSE)</f>
        <v>0</v>
      </c>
      <c r="Q223">
        <f t="shared" si="7"/>
        <v>1</v>
      </c>
    </row>
    <row r="224" spans="1:17" ht="14.25" hidden="1">
      <c r="A224" s="40">
        <v>42896.478483796294</v>
      </c>
      <c r="B224">
        <v>132209</v>
      </c>
      <c r="C224" s="23" t="s">
        <v>1593</v>
      </c>
      <c r="D224" t="s">
        <v>1594</v>
      </c>
      <c r="F224" s="15">
        <v>1200</v>
      </c>
      <c r="G224" t="s">
        <v>1668</v>
      </c>
      <c r="H224" t="s">
        <v>949</v>
      </c>
      <c r="I224" t="s">
        <v>1672</v>
      </c>
      <c r="J224" t="s">
        <v>1673</v>
      </c>
      <c r="K224" t="s">
        <v>1670</v>
      </c>
      <c r="L224" s="23" t="s">
        <v>2118</v>
      </c>
      <c r="M224" t="s">
        <v>2119</v>
      </c>
      <c r="N224">
        <f>VLOOKUP(B224,HIS退!B:F,5,FALSE)</f>
        <v>-1200</v>
      </c>
      <c r="O224">
        <f t="shared" si="6"/>
        <v>1</v>
      </c>
      <c r="P224" s="38">
        <f>VLOOKUP(L224,支付宝退!V:X,2,FALSE)</f>
        <v>0</v>
      </c>
      <c r="Q224">
        <f t="shared" si="7"/>
        <v>1</v>
      </c>
    </row>
    <row r="225" spans="1:17" ht="14.25" hidden="1">
      <c r="A225" s="40">
        <v>42896.478668981479</v>
      </c>
      <c r="B225">
        <v>132213</v>
      </c>
      <c r="C225" s="23" t="s">
        <v>1596</v>
      </c>
      <c r="D225" t="s">
        <v>1594</v>
      </c>
      <c r="F225" s="15">
        <v>1500</v>
      </c>
      <c r="G225" t="s">
        <v>1668</v>
      </c>
      <c r="H225" t="s">
        <v>949</v>
      </c>
      <c r="I225" t="s">
        <v>1672</v>
      </c>
      <c r="J225" t="s">
        <v>1673</v>
      </c>
      <c r="K225" t="s">
        <v>1670</v>
      </c>
      <c r="L225" s="23" t="s">
        <v>2120</v>
      </c>
      <c r="M225" t="s">
        <v>2121</v>
      </c>
      <c r="N225">
        <f>VLOOKUP(B225,HIS退!B:F,5,FALSE)</f>
        <v>-1500</v>
      </c>
      <c r="O225">
        <f t="shared" si="6"/>
        <v>1</v>
      </c>
      <c r="P225" s="38">
        <f>VLOOKUP(L225,支付宝退!V:X,2,FALSE)</f>
        <v>0</v>
      </c>
      <c r="Q225">
        <f t="shared" si="7"/>
        <v>1</v>
      </c>
    </row>
    <row r="226" spans="1:17" ht="14.25" hidden="1">
      <c r="A226" s="40">
        <v>42896.479212962964</v>
      </c>
      <c r="B226">
        <v>132228</v>
      </c>
      <c r="C226" s="23" t="s">
        <v>1597</v>
      </c>
      <c r="D226" t="s">
        <v>1594</v>
      </c>
      <c r="F226" s="15">
        <v>64</v>
      </c>
      <c r="G226" t="s">
        <v>1668</v>
      </c>
      <c r="H226" t="s">
        <v>949</v>
      </c>
      <c r="I226" t="s">
        <v>1672</v>
      </c>
      <c r="J226" t="s">
        <v>1673</v>
      </c>
      <c r="K226" t="s">
        <v>1670</v>
      </c>
      <c r="L226" s="23" t="s">
        <v>2122</v>
      </c>
      <c r="M226" t="s">
        <v>2123</v>
      </c>
      <c r="N226">
        <f>VLOOKUP(B226,HIS退!B:F,5,FALSE)</f>
        <v>-64</v>
      </c>
      <c r="O226">
        <f t="shared" si="6"/>
        <v>1</v>
      </c>
      <c r="P226" s="38">
        <f>VLOOKUP(L226,支付宝退!V:X,2,FALSE)</f>
        <v>0</v>
      </c>
      <c r="Q226">
        <f t="shared" si="7"/>
        <v>1</v>
      </c>
    </row>
    <row r="227" spans="1:17" ht="14.25" hidden="1">
      <c r="A227" s="40">
        <v>42896.482881944445</v>
      </c>
      <c r="B227">
        <v>132340</v>
      </c>
      <c r="C227" s="23" t="s">
        <v>1598</v>
      </c>
      <c r="D227" t="s">
        <v>1599</v>
      </c>
      <c r="F227" s="15">
        <v>1000</v>
      </c>
      <c r="G227" t="s">
        <v>1668</v>
      </c>
      <c r="H227" t="s">
        <v>949</v>
      </c>
      <c r="I227" t="s">
        <v>1672</v>
      </c>
      <c r="J227" t="s">
        <v>1673</v>
      </c>
      <c r="K227" t="s">
        <v>1670</v>
      </c>
      <c r="L227" s="23" t="s">
        <v>2124</v>
      </c>
      <c r="M227" t="s">
        <v>2125</v>
      </c>
      <c r="N227">
        <f>VLOOKUP(B227,HIS退!B:F,5,FALSE)</f>
        <v>-1000</v>
      </c>
      <c r="O227">
        <f t="shared" si="6"/>
        <v>1</v>
      </c>
      <c r="P227" s="38">
        <f>VLOOKUP(L227,支付宝退!V:X,2,FALSE)</f>
        <v>0</v>
      </c>
      <c r="Q227">
        <f t="shared" si="7"/>
        <v>1</v>
      </c>
    </row>
    <row r="228" spans="1:17" ht="14.25" hidden="1">
      <c r="A228" s="40">
        <v>42896.48883101852</v>
      </c>
      <c r="B228">
        <v>132517</v>
      </c>
      <c r="C228" s="23" t="s">
        <v>1601</v>
      </c>
      <c r="D228" t="s">
        <v>1602</v>
      </c>
      <c r="F228" s="15">
        <v>24</v>
      </c>
      <c r="G228" t="s">
        <v>1668</v>
      </c>
      <c r="H228" t="s">
        <v>949</v>
      </c>
      <c r="I228" t="s">
        <v>1672</v>
      </c>
      <c r="J228" t="s">
        <v>1673</v>
      </c>
      <c r="K228" t="s">
        <v>1670</v>
      </c>
      <c r="L228" s="23" t="s">
        <v>2126</v>
      </c>
      <c r="M228" t="s">
        <v>2127</v>
      </c>
      <c r="N228">
        <f>VLOOKUP(B228,HIS退!B:F,5,FALSE)</f>
        <v>-24</v>
      </c>
      <c r="O228">
        <f t="shared" si="6"/>
        <v>1</v>
      </c>
      <c r="P228" s="38">
        <f>VLOOKUP(L228,支付宝退!V:X,2,FALSE)</f>
        <v>0</v>
      </c>
      <c r="Q228">
        <f t="shared" si="7"/>
        <v>1</v>
      </c>
    </row>
    <row r="229" spans="1:17" ht="14.25" hidden="1">
      <c r="A229" s="40">
        <v>42896.496493055558</v>
      </c>
      <c r="B229">
        <v>132664</v>
      </c>
      <c r="C229" s="23" t="s">
        <v>1605</v>
      </c>
      <c r="D229" t="s">
        <v>1606</v>
      </c>
      <c r="F229" s="15">
        <v>50</v>
      </c>
      <c r="G229" t="s">
        <v>1693</v>
      </c>
      <c r="H229" t="s">
        <v>949</v>
      </c>
      <c r="I229" t="s">
        <v>1672</v>
      </c>
      <c r="J229" t="s">
        <v>1673</v>
      </c>
      <c r="K229" t="s">
        <v>1670</v>
      </c>
      <c r="L229" s="23" t="s">
        <v>2128</v>
      </c>
      <c r="M229" t="s">
        <v>2129</v>
      </c>
      <c r="N229">
        <f>VLOOKUP(B229,HIS退!B:F,5,FALSE)</f>
        <v>-50</v>
      </c>
      <c r="O229">
        <f t="shared" si="6"/>
        <v>1</v>
      </c>
      <c r="P229" s="38">
        <f>VLOOKUP(L229,支付宝退!V:X,2,FALSE)</f>
        <v>0</v>
      </c>
      <c r="Q229">
        <f t="shared" si="7"/>
        <v>1</v>
      </c>
    </row>
    <row r="230" spans="1:17" ht="14.25" hidden="1">
      <c r="A230" s="40">
        <v>42896.591307870367</v>
      </c>
      <c r="B230">
        <v>18406</v>
      </c>
      <c r="C230" s="23" t="s">
        <v>2130</v>
      </c>
      <c r="D230" t="s">
        <v>2131</v>
      </c>
      <c r="F230" s="15">
        <v>182</v>
      </c>
      <c r="G230" t="s">
        <v>1668</v>
      </c>
      <c r="H230" t="s">
        <v>949</v>
      </c>
      <c r="I230" t="s">
        <v>1678</v>
      </c>
      <c r="J230" t="s">
        <v>1678</v>
      </c>
      <c r="K230" t="s">
        <v>1670</v>
      </c>
      <c r="L230" s="23" t="s">
        <v>2132</v>
      </c>
      <c r="M230" t="s">
        <v>2133</v>
      </c>
      <c r="N230" t="e">
        <f>VLOOKUP(B230,HIS退!B:F,5,FALSE)</f>
        <v>#N/A</v>
      </c>
      <c r="O230" t="e">
        <f t="shared" si="6"/>
        <v>#N/A</v>
      </c>
      <c r="P230" s="38" t="e">
        <f>VLOOKUP(L230,支付宝退!V:X,2,FALSE)</f>
        <v>#N/A</v>
      </c>
      <c r="Q230" t="e">
        <f t="shared" si="7"/>
        <v>#N/A</v>
      </c>
    </row>
    <row r="231" spans="1:17" ht="14.25" hidden="1">
      <c r="A231" s="40">
        <v>42896.591516203705</v>
      </c>
      <c r="B231">
        <v>18406</v>
      </c>
      <c r="C231" s="23" t="s">
        <v>2130</v>
      </c>
      <c r="D231" t="s">
        <v>2131</v>
      </c>
      <c r="F231" s="15">
        <v>182</v>
      </c>
      <c r="G231" t="s">
        <v>1668</v>
      </c>
      <c r="H231" t="s">
        <v>949</v>
      </c>
      <c r="I231" t="s">
        <v>1678</v>
      </c>
      <c r="J231" t="s">
        <v>1678</v>
      </c>
      <c r="K231" t="s">
        <v>1670</v>
      </c>
      <c r="L231" s="23" t="s">
        <v>2134</v>
      </c>
      <c r="M231" t="s">
        <v>2135</v>
      </c>
      <c r="N231" t="e">
        <f>VLOOKUP(B231,HIS退!B:F,5,FALSE)</f>
        <v>#N/A</v>
      </c>
      <c r="O231" t="e">
        <f t="shared" si="6"/>
        <v>#N/A</v>
      </c>
      <c r="P231" s="38" t="e">
        <f>VLOOKUP(L231,支付宝退!V:X,2,FALSE)</f>
        <v>#N/A</v>
      </c>
      <c r="Q231" t="e">
        <f t="shared" si="7"/>
        <v>#N/A</v>
      </c>
    </row>
    <row r="232" spans="1:17" ht="14.25" hidden="1">
      <c r="A232" s="40">
        <v>42896.592407407406</v>
      </c>
      <c r="B232">
        <v>18406</v>
      </c>
      <c r="C232" s="23" t="s">
        <v>2130</v>
      </c>
      <c r="D232" t="s">
        <v>2131</v>
      </c>
      <c r="F232" s="15">
        <v>182</v>
      </c>
      <c r="G232" t="s">
        <v>1668</v>
      </c>
      <c r="H232" t="s">
        <v>949</v>
      </c>
      <c r="I232" t="s">
        <v>1678</v>
      </c>
      <c r="J232" t="s">
        <v>1678</v>
      </c>
      <c r="K232" t="s">
        <v>1670</v>
      </c>
      <c r="L232" s="23" t="s">
        <v>2136</v>
      </c>
      <c r="M232" t="s">
        <v>2137</v>
      </c>
      <c r="N232" t="e">
        <f>VLOOKUP(B232,HIS退!B:F,5,FALSE)</f>
        <v>#N/A</v>
      </c>
      <c r="O232" t="e">
        <f t="shared" si="6"/>
        <v>#N/A</v>
      </c>
      <c r="P232" s="38" t="e">
        <f>VLOOKUP(L232,支付宝退!V:X,2,FALSE)</f>
        <v>#N/A</v>
      </c>
      <c r="Q232" t="e">
        <f t="shared" si="7"/>
        <v>#N/A</v>
      </c>
    </row>
    <row r="233" spans="1:17" ht="14.25" hidden="1">
      <c r="A233" s="40">
        <v>42896.603668981479</v>
      </c>
      <c r="B233">
        <v>133568</v>
      </c>
      <c r="C233" s="23" t="s">
        <v>1608</v>
      </c>
      <c r="D233" t="s">
        <v>1609</v>
      </c>
      <c r="F233" s="15">
        <v>194</v>
      </c>
      <c r="G233" t="s">
        <v>1693</v>
      </c>
      <c r="H233" t="s">
        <v>949</v>
      </c>
      <c r="I233" t="s">
        <v>1672</v>
      </c>
      <c r="J233" t="s">
        <v>1673</v>
      </c>
      <c r="K233" t="s">
        <v>1670</v>
      </c>
      <c r="L233" s="23" t="s">
        <v>2138</v>
      </c>
      <c r="M233" t="s">
        <v>2139</v>
      </c>
      <c r="N233">
        <f>VLOOKUP(B233,HIS退!B:F,5,FALSE)</f>
        <v>-194</v>
      </c>
      <c r="O233">
        <f t="shared" si="6"/>
        <v>1</v>
      </c>
      <c r="P233" s="38">
        <f>VLOOKUP(L233,支付宝退!V:X,2,FALSE)</f>
        <v>0</v>
      </c>
      <c r="Q233">
        <f t="shared" si="7"/>
        <v>1</v>
      </c>
    </row>
    <row r="234" spans="1:17" ht="14.25" hidden="1">
      <c r="A234" s="40">
        <v>42896.606550925928</v>
      </c>
      <c r="B234">
        <v>133621</v>
      </c>
      <c r="C234" s="23" t="s">
        <v>1611</v>
      </c>
      <c r="D234" t="s">
        <v>1612</v>
      </c>
      <c r="F234" s="15">
        <v>20</v>
      </c>
      <c r="G234" t="s">
        <v>1668</v>
      </c>
      <c r="H234" t="s">
        <v>949</v>
      </c>
      <c r="I234" t="s">
        <v>1672</v>
      </c>
      <c r="J234" t="s">
        <v>1673</v>
      </c>
      <c r="K234" t="s">
        <v>1670</v>
      </c>
      <c r="L234" s="23" t="s">
        <v>2140</v>
      </c>
      <c r="M234" t="s">
        <v>2141</v>
      </c>
      <c r="N234">
        <f>VLOOKUP(B234,HIS退!B:F,5,FALSE)</f>
        <v>-20</v>
      </c>
      <c r="O234">
        <f t="shared" si="6"/>
        <v>1</v>
      </c>
      <c r="P234" s="38">
        <f>VLOOKUP(L234,支付宝退!V:X,2,FALSE)</f>
        <v>0</v>
      </c>
      <c r="Q234">
        <f t="shared" si="7"/>
        <v>1</v>
      </c>
    </row>
    <row r="235" spans="1:17" ht="14.25" hidden="1">
      <c r="A235" s="40">
        <v>42896.619988425926</v>
      </c>
      <c r="B235">
        <v>133851</v>
      </c>
      <c r="C235" s="23" t="s">
        <v>1614</v>
      </c>
      <c r="D235" t="s">
        <v>1615</v>
      </c>
      <c r="F235" s="15">
        <v>8</v>
      </c>
      <c r="G235" t="s">
        <v>1668</v>
      </c>
      <c r="H235" t="s">
        <v>949</v>
      </c>
      <c r="I235" t="s">
        <v>1672</v>
      </c>
      <c r="J235" t="s">
        <v>1673</v>
      </c>
      <c r="K235" t="s">
        <v>1670</v>
      </c>
      <c r="L235" s="23" t="s">
        <v>2142</v>
      </c>
      <c r="M235" t="s">
        <v>2143</v>
      </c>
      <c r="N235">
        <f>VLOOKUP(B235,HIS退!B:F,5,FALSE)</f>
        <v>-8</v>
      </c>
      <c r="O235">
        <f t="shared" si="6"/>
        <v>1</v>
      </c>
      <c r="P235" s="38">
        <f>VLOOKUP(L235,支付宝退!V:X,2,FALSE)</f>
        <v>0</v>
      </c>
      <c r="Q235">
        <f t="shared" si="7"/>
        <v>1</v>
      </c>
    </row>
    <row r="236" spans="1:17" ht="14.25" hidden="1">
      <c r="A236" s="40">
        <v>42896.624872685185</v>
      </c>
      <c r="B236">
        <v>133928</v>
      </c>
      <c r="C236" s="23" t="s">
        <v>1617</v>
      </c>
      <c r="D236" t="s">
        <v>1618</v>
      </c>
      <c r="F236" s="15">
        <v>500</v>
      </c>
      <c r="G236" t="s">
        <v>1693</v>
      </c>
      <c r="H236" t="s">
        <v>949</v>
      </c>
      <c r="I236" t="s">
        <v>1672</v>
      </c>
      <c r="J236" t="s">
        <v>1673</v>
      </c>
      <c r="K236" t="s">
        <v>1670</v>
      </c>
      <c r="L236" s="23" t="s">
        <v>2144</v>
      </c>
      <c r="M236" t="s">
        <v>2145</v>
      </c>
      <c r="N236">
        <f>VLOOKUP(B236,HIS退!B:F,5,FALSE)</f>
        <v>-500</v>
      </c>
      <c r="O236">
        <f t="shared" si="6"/>
        <v>1</v>
      </c>
      <c r="P236" s="38">
        <f>VLOOKUP(L236,支付宝退!V:X,2,FALSE)</f>
        <v>0</v>
      </c>
      <c r="Q236">
        <f t="shared" si="7"/>
        <v>1</v>
      </c>
    </row>
    <row r="237" spans="1:17" ht="14.25" hidden="1">
      <c r="A237" s="40">
        <v>42896.630497685182</v>
      </c>
      <c r="B237">
        <v>18693</v>
      </c>
      <c r="C237" s="23" t="s">
        <v>2146</v>
      </c>
      <c r="D237" t="s">
        <v>2147</v>
      </c>
      <c r="F237" s="15">
        <v>30</v>
      </c>
      <c r="G237" t="s">
        <v>1693</v>
      </c>
      <c r="H237" t="s">
        <v>949</v>
      </c>
      <c r="I237" t="s">
        <v>1678</v>
      </c>
      <c r="J237" t="s">
        <v>1678</v>
      </c>
      <c r="K237" t="s">
        <v>1670</v>
      </c>
      <c r="L237" s="23" t="s">
        <v>2148</v>
      </c>
      <c r="M237" t="s">
        <v>2149</v>
      </c>
      <c r="N237" t="e">
        <f>VLOOKUP(B237,HIS退!B:F,5,FALSE)</f>
        <v>#N/A</v>
      </c>
      <c r="O237" t="e">
        <f t="shared" si="6"/>
        <v>#N/A</v>
      </c>
      <c r="P237" s="38" t="e">
        <f>VLOOKUP(L237,支付宝退!V:X,2,FALSE)</f>
        <v>#N/A</v>
      </c>
      <c r="Q237" t="e">
        <f t="shared" si="7"/>
        <v>#N/A</v>
      </c>
    </row>
    <row r="238" spans="1:17" ht="14.25" hidden="1">
      <c r="A238" s="40">
        <v>42896.630648148152</v>
      </c>
      <c r="B238">
        <v>18693</v>
      </c>
      <c r="C238" s="23" t="s">
        <v>2146</v>
      </c>
      <c r="D238" t="s">
        <v>2147</v>
      </c>
      <c r="F238" s="15">
        <v>30</v>
      </c>
      <c r="G238" t="s">
        <v>1693</v>
      </c>
      <c r="H238" t="s">
        <v>949</v>
      </c>
      <c r="I238" t="s">
        <v>1678</v>
      </c>
      <c r="J238" t="s">
        <v>1678</v>
      </c>
      <c r="K238" t="s">
        <v>1670</v>
      </c>
      <c r="L238" s="23" t="s">
        <v>2150</v>
      </c>
      <c r="M238" t="s">
        <v>2151</v>
      </c>
      <c r="N238" t="e">
        <f>VLOOKUP(B238,HIS退!B:F,5,FALSE)</f>
        <v>#N/A</v>
      </c>
      <c r="O238" t="e">
        <f t="shared" si="6"/>
        <v>#N/A</v>
      </c>
      <c r="P238" s="38" t="e">
        <f>VLOOKUP(L238,支付宝退!V:X,2,FALSE)</f>
        <v>#N/A</v>
      </c>
      <c r="Q238" t="e">
        <f t="shared" si="7"/>
        <v>#N/A</v>
      </c>
    </row>
    <row r="239" spans="1:17" ht="14.25" hidden="1">
      <c r="A239" s="40">
        <v>42896.631053240744</v>
      </c>
      <c r="B239">
        <v>5813</v>
      </c>
      <c r="C239" s="23" t="s">
        <v>2152</v>
      </c>
      <c r="D239" t="s">
        <v>2153</v>
      </c>
      <c r="F239" s="15">
        <v>992</v>
      </c>
      <c r="G239" t="s">
        <v>1693</v>
      </c>
      <c r="H239" t="s">
        <v>949</v>
      </c>
      <c r="I239" t="s">
        <v>1678</v>
      </c>
      <c r="J239" t="s">
        <v>1678</v>
      </c>
      <c r="K239" t="s">
        <v>1670</v>
      </c>
      <c r="L239" s="23" t="s">
        <v>2154</v>
      </c>
      <c r="M239" t="s">
        <v>2155</v>
      </c>
      <c r="N239" t="e">
        <f>VLOOKUP(B239,HIS退!B:F,5,FALSE)</f>
        <v>#N/A</v>
      </c>
      <c r="O239" t="e">
        <f t="shared" si="6"/>
        <v>#N/A</v>
      </c>
      <c r="P239" s="38" t="e">
        <f>VLOOKUP(L239,支付宝退!V:X,2,FALSE)</f>
        <v>#N/A</v>
      </c>
      <c r="Q239" t="e">
        <f t="shared" si="7"/>
        <v>#N/A</v>
      </c>
    </row>
    <row r="240" spans="1:17" ht="14.25" hidden="1">
      <c r="A240" s="40">
        <v>42896.631643518522</v>
      </c>
      <c r="B240">
        <v>5813</v>
      </c>
      <c r="C240" s="23" t="s">
        <v>2152</v>
      </c>
      <c r="D240" t="s">
        <v>2153</v>
      </c>
      <c r="F240" s="15">
        <v>992</v>
      </c>
      <c r="G240" t="s">
        <v>1693</v>
      </c>
      <c r="H240" t="s">
        <v>949</v>
      </c>
      <c r="I240" t="s">
        <v>1678</v>
      </c>
      <c r="J240" t="s">
        <v>1678</v>
      </c>
      <c r="K240" t="s">
        <v>1670</v>
      </c>
      <c r="L240" s="23" t="s">
        <v>2156</v>
      </c>
      <c r="M240" t="s">
        <v>2157</v>
      </c>
      <c r="N240" t="e">
        <f>VLOOKUP(B240,HIS退!B:F,5,FALSE)</f>
        <v>#N/A</v>
      </c>
      <c r="O240" t="e">
        <f t="shared" si="6"/>
        <v>#N/A</v>
      </c>
      <c r="P240" s="38" t="e">
        <f>VLOOKUP(L240,支付宝退!V:X,2,FALSE)</f>
        <v>#N/A</v>
      </c>
      <c r="Q240" t="e">
        <f t="shared" si="7"/>
        <v>#N/A</v>
      </c>
    </row>
    <row r="241" spans="1:17" ht="14.25" hidden="1">
      <c r="A241" s="40">
        <v>42896.633402777778</v>
      </c>
      <c r="B241">
        <v>5813</v>
      </c>
      <c r="C241" s="23" t="s">
        <v>2152</v>
      </c>
      <c r="D241" t="s">
        <v>2153</v>
      </c>
      <c r="F241" s="15">
        <v>992</v>
      </c>
      <c r="G241" t="s">
        <v>1693</v>
      </c>
      <c r="H241" t="s">
        <v>949</v>
      </c>
      <c r="I241" t="s">
        <v>1678</v>
      </c>
      <c r="J241" t="s">
        <v>1678</v>
      </c>
      <c r="K241" t="s">
        <v>1670</v>
      </c>
      <c r="L241" s="23" t="s">
        <v>2158</v>
      </c>
      <c r="M241" t="s">
        <v>2159</v>
      </c>
      <c r="N241" t="e">
        <f>VLOOKUP(B241,HIS退!B:F,5,FALSE)</f>
        <v>#N/A</v>
      </c>
      <c r="O241" t="e">
        <f t="shared" si="6"/>
        <v>#N/A</v>
      </c>
      <c r="P241" s="38" t="e">
        <f>VLOOKUP(L241,支付宝退!V:X,2,FALSE)</f>
        <v>#N/A</v>
      </c>
      <c r="Q241" t="e">
        <f t="shared" si="7"/>
        <v>#N/A</v>
      </c>
    </row>
    <row r="242" spans="1:17" ht="14.25" hidden="1">
      <c r="A242" s="40">
        <v>42896.639999999999</v>
      </c>
      <c r="B242">
        <v>5813</v>
      </c>
      <c r="C242" s="23" t="s">
        <v>2152</v>
      </c>
      <c r="D242" t="s">
        <v>2153</v>
      </c>
      <c r="F242" s="15">
        <v>992</v>
      </c>
      <c r="G242" t="s">
        <v>1668</v>
      </c>
      <c r="H242" t="s">
        <v>949</v>
      </c>
      <c r="I242" t="s">
        <v>1678</v>
      </c>
      <c r="J242" t="s">
        <v>1678</v>
      </c>
      <c r="K242" t="s">
        <v>1670</v>
      </c>
      <c r="L242" s="23" t="s">
        <v>2160</v>
      </c>
      <c r="M242" t="s">
        <v>2161</v>
      </c>
      <c r="N242" t="e">
        <f>VLOOKUP(B242,HIS退!B:F,5,FALSE)</f>
        <v>#N/A</v>
      </c>
      <c r="O242" t="e">
        <f t="shared" si="6"/>
        <v>#N/A</v>
      </c>
      <c r="P242" s="38" t="e">
        <f>VLOOKUP(L242,支付宝退!V:X,2,FALSE)</f>
        <v>#N/A</v>
      </c>
      <c r="Q242" t="e">
        <f t="shared" si="7"/>
        <v>#N/A</v>
      </c>
    </row>
    <row r="243" spans="1:17" ht="14.25" hidden="1">
      <c r="A243" s="40">
        <v>42896.640902777777</v>
      </c>
      <c r="B243">
        <v>5813</v>
      </c>
      <c r="C243" s="23" t="s">
        <v>2152</v>
      </c>
      <c r="D243" t="s">
        <v>2153</v>
      </c>
      <c r="F243" s="15">
        <v>992</v>
      </c>
      <c r="G243" t="s">
        <v>1693</v>
      </c>
      <c r="H243" t="s">
        <v>949</v>
      </c>
      <c r="I243" t="s">
        <v>1678</v>
      </c>
      <c r="J243" t="s">
        <v>1678</v>
      </c>
      <c r="K243" t="s">
        <v>1670</v>
      </c>
      <c r="L243" s="23" t="s">
        <v>2162</v>
      </c>
      <c r="M243" t="s">
        <v>2163</v>
      </c>
      <c r="N243" t="e">
        <f>VLOOKUP(B243,HIS退!B:F,5,FALSE)</f>
        <v>#N/A</v>
      </c>
      <c r="O243" t="e">
        <f t="shared" si="6"/>
        <v>#N/A</v>
      </c>
      <c r="P243" s="38" t="e">
        <f>VLOOKUP(L243,支付宝退!V:X,2,FALSE)</f>
        <v>#N/A</v>
      </c>
      <c r="Q243" t="e">
        <f t="shared" si="7"/>
        <v>#N/A</v>
      </c>
    </row>
    <row r="244" spans="1:17" ht="14.25" hidden="1">
      <c r="A244" s="40">
        <v>42896.641203703701</v>
      </c>
      <c r="B244">
        <v>134260</v>
      </c>
      <c r="C244" s="23" t="s">
        <v>1620</v>
      </c>
      <c r="D244" t="s">
        <v>1621</v>
      </c>
      <c r="F244" s="15">
        <v>700</v>
      </c>
      <c r="G244" t="s">
        <v>1668</v>
      </c>
      <c r="H244" t="s">
        <v>949</v>
      </c>
      <c r="I244" t="s">
        <v>1672</v>
      </c>
      <c r="J244" t="s">
        <v>1673</v>
      </c>
      <c r="K244" t="s">
        <v>1670</v>
      </c>
      <c r="L244" s="23" t="s">
        <v>2164</v>
      </c>
      <c r="M244" t="s">
        <v>2165</v>
      </c>
      <c r="N244">
        <f>VLOOKUP(B244,HIS退!B:F,5,FALSE)</f>
        <v>-700</v>
      </c>
      <c r="O244">
        <f t="shared" si="6"/>
        <v>1</v>
      </c>
      <c r="P244" s="38">
        <f>VLOOKUP(L244,支付宝退!V:X,2,FALSE)</f>
        <v>0</v>
      </c>
      <c r="Q244">
        <f t="shared" si="7"/>
        <v>1</v>
      </c>
    </row>
    <row r="245" spans="1:17" ht="14.25" hidden="1">
      <c r="A245" s="40">
        <v>42896.648287037038</v>
      </c>
      <c r="B245">
        <v>134390</v>
      </c>
      <c r="C245" s="23" t="s">
        <v>1623</v>
      </c>
      <c r="D245" t="s">
        <v>1624</v>
      </c>
      <c r="F245" s="15">
        <v>10</v>
      </c>
      <c r="G245" t="s">
        <v>1668</v>
      </c>
      <c r="H245" t="s">
        <v>949</v>
      </c>
      <c r="I245" t="s">
        <v>1672</v>
      </c>
      <c r="J245" t="s">
        <v>1673</v>
      </c>
      <c r="K245" t="s">
        <v>1670</v>
      </c>
      <c r="L245" s="23" t="s">
        <v>2166</v>
      </c>
      <c r="M245" t="s">
        <v>2167</v>
      </c>
      <c r="N245">
        <f>VLOOKUP(B245,HIS退!B:F,5,FALSE)</f>
        <v>-10</v>
      </c>
      <c r="O245">
        <f t="shared" si="6"/>
        <v>1</v>
      </c>
      <c r="P245" s="38">
        <f>VLOOKUP(L245,支付宝退!V:X,2,FALSE)</f>
        <v>0</v>
      </c>
      <c r="Q245">
        <f t="shared" si="7"/>
        <v>1</v>
      </c>
    </row>
    <row r="246" spans="1:17" ht="14.25" hidden="1">
      <c r="A246" s="40">
        <v>42896.665810185186</v>
      </c>
      <c r="B246">
        <v>134747</v>
      </c>
      <c r="C246" s="23" t="s">
        <v>1626</v>
      </c>
      <c r="D246" t="s">
        <v>1627</v>
      </c>
      <c r="F246" s="15">
        <v>866</v>
      </c>
      <c r="G246" t="s">
        <v>1693</v>
      </c>
      <c r="H246" t="s">
        <v>949</v>
      </c>
      <c r="I246" t="s">
        <v>1672</v>
      </c>
      <c r="J246" t="s">
        <v>1673</v>
      </c>
      <c r="K246" t="s">
        <v>1670</v>
      </c>
      <c r="L246" s="23" t="s">
        <v>2168</v>
      </c>
      <c r="M246" t="s">
        <v>2169</v>
      </c>
      <c r="N246">
        <f>VLOOKUP(B246,HIS退!B:F,5,FALSE)</f>
        <v>-866</v>
      </c>
      <c r="O246">
        <f t="shared" si="6"/>
        <v>1</v>
      </c>
      <c r="P246" s="38">
        <f>VLOOKUP(L246,支付宝退!V:X,2,FALSE)</f>
        <v>0</v>
      </c>
      <c r="Q246">
        <f t="shared" si="7"/>
        <v>1</v>
      </c>
    </row>
    <row r="247" spans="1:17" ht="14.25" hidden="1">
      <c r="A247" s="40">
        <v>42896.678055555552</v>
      </c>
      <c r="B247">
        <v>134933</v>
      </c>
      <c r="C247" s="23" t="s">
        <v>1629</v>
      </c>
      <c r="D247" t="s">
        <v>1630</v>
      </c>
      <c r="F247" s="15">
        <v>9999</v>
      </c>
      <c r="G247" t="s">
        <v>1668</v>
      </c>
      <c r="H247" t="s">
        <v>949</v>
      </c>
      <c r="I247" t="s">
        <v>1672</v>
      </c>
      <c r="J247" t="s">
        <v>1673</v>
      </c>
      <c r="K247" t="s">
        <v>1670</v>
      </c>
      <c r="L247" s="23" t="s">
        <v>2170</v>
      </c>
      <c r="M247" t="s">
        <v>2171</v>
      </c>
      <c r="N247">
        <f>VLOOKUP(B247,HIS退!B:F,5,FALSE)</f>
        <v>-9999</v>
      </c>
      <c r="O247">
        <f t="shared" si="6"/>
        <v>1</v>
      </c>
      <c r="P247" s="38">
        <f>VLOOKUP(L247,支付宝退!V:X,2,FALSE)</f>
        <v>0</v>
      </c>
      <c r="Q247">
        <f t="shared" si="7"/>
        <v>1</v>
      </c>
    </row>
    <row r="248" spans="1:17" ht="14.25" hidden="1">
      <c r="A248" s="40">
        <v>42896.678923611114</v>
      </c>
      <c r="B248">
        <v>134963</v>
      </c>
      <c r="C248" s="23" t="s">
        <v>1632</v>
      </c>
      <c r="D248" t="s">
        <v>1633</v>
      </c>
      <c r="F248" s="15">
        <v>2</v>
      </c>
      <c r="G248" t="s">
        <v>1693</v>
      </c>
      <c r="H248" t="s">
        <v>949</v>
      </c>
      <c r="I248" t="s">
        <v>1672</v>
      </c>
      <c r="J248" t="s">
        <v>1673</v>
      </c>
      <c r="K248" t="s">
        <v>1670</v>
      </c>
      <c r="L248" s="23" t="s">
        <v>2172</v>
      </c>
      <c r="M248" t="s">
        <v>2173</v>
      </c>
      <c r="N248">
        <f>VLOOKUP(B248,HIS退!B:F,5,FALSE)</f>
        <v>-2</v>
      </c>
      <c r="O248">
        <f t="shared" si="6"/>
        <v>1</v>
      </c>
      <c r="P248" s="38">
        <f>VLOOKUP(L248,支付宝退!V:X,2,FALSE)</f>
        <v>0</v>
      </c>
      <c r="Q248">
        <f t="shared" si="7"/>
        <v>1</v>
      </c>
    </row>
    <row r="249" spans="1:17" ht="14.25" hidden="1">
      <c r="A249" s="40">
        <v>42896.688692129632</v>
      </c>
      <c r="B249">
        <v>8882</v>
      </c>
      <c r="C249" s="23" t="s">
        <v>2174</v>
      </c>
      <c r="D249" t="s">
        <v>2175</v>
      </c>
      <c r="F249" s="15">
        <v>252</v>
      </c>
      <c r="G249" t="s">
        <v>1668</v>
      </c>
      <c r="H249" t="s">
        <v>949</v>
      </c>
      <c r="I249" t="s">
        <v>1678</v>
      </c>
      <c r="J249" t="s">
        <v>1678</v>
      </c>
      <c r="K249" t="s">
        <v>1670</v>
      </c>
      <c r="L249" s="23" t="s">
        <v>2176</v>
      </c>
      <c r="M249" t="s">
        <v>2177</v>
      </c>
      <c r="N249" t="e">
        <f>VLOOKUP(B249,HIS退!B:F,5,FALSE)</f>
        <v>#N/A</v>
      </c>
      <c r="O249" t="e">
        <f t="shared" si="6"/>
        <v>#N/A</v>
      </c>
      <c r="P249" s="38" t="e">
        <f>VLOOKUP(L249,支付宝退!V:X,2,FALSE)</f>
        <v>#N/A</v>
      </c>
      <c r="Q249" t="e">
        <f t="shared" si="7"/>
        <v>#N/A</v>
      </c>
    </row>
    <row r="250" spans="1:17" ht="14.25" hidden="1">
      <c r="A250" s="40">
        <v>42896.7106712963</v>
      </c>
      <c r="B250">
        <v>135265</v>
      </c>
      <c r="C250" s="23" t="s">
        <v>1636</v>
      </c>
      <c r="D250" t="s">
        <v>1637</v>
      </c>
      <c r="F250" s="15">
        <v>14</v>
      </c>
      <c r="G250" t="s">
        <v>1668</v>
      </c>
      <c r="H250" t="s">
        <v>949</v>
      </c>
      <c r="I250" t="s">
        <v>1672</v>
      </c>
      <c r="J250" t="s">
        <v>1673</v>
      </c>
      <c r="K250" t="s">
        <v>1670</v>
      </c>
      <c r="L250" s="23" t="s">
        <v>2178</v>
      </c>
      <c r="M250" t="s">
        <v>2179</v>
      </c>
      <c r="N250">
        <f>VLOOKUP(B250,HIS退!B:F,5,FALSE)</f>
        <v>-14</v>
      </c>
      <c r="O250">
        <f t="shared" si="6"/>
        <v>1</v>
      </c>
      <c r="P250" s="38">
        <f>VLOOKUP(L250,支付宝退!V:X,2,FALSE)</f>
        <v>0</v>
      </c>
      <c r="Q250">
        <f t="shared" si="7"/>
        <v>1</v>
      </c>
    </row>
    <row r="251" spans="1:17" ht="14.25" hidden="1">
      <c r="A251" s="40">
        <v>42896.711597222224</v>
      </c>
      <c r="B251">
        <v>135274</v>
      </c>
      <c r="C251" s="23" t="s">
        <v>1632</v>
      </c>
      <c r="D251" t="s">
        <v>1633</v>
      </c>
      <c r="F251" s="15">
        <v>108</v>
      </c>
      <c r="G251" t="s">
        <v>1668</v>
      </c>
      <c r="H251" t="s">
        <v>949</v>
      </c>
      <c r="I251" t="s">
        <v>1672</v>
      </c>
      <c r="J251" t="s">
        <v>1673</v>
      </c>
      <c r="K251" t="s">
        <v>1670</v>
      </c>
      <c r="L251" s="23" t="s">
        <v>2180</v>
      </c>
      <c r="M251" t="s">
        <v>2181</v>
      </c>
      <c r="N251">
        <f>VLOOKUP(B251,HIS退!B:F,5,FALSE)</f>
        <v>-108</v>
      </c>
      <c r="O251">
        <f t="shared" si="6"/>
        <v>1</v>
      </c>
      <c r="P251" s="38">
        <f>VLOOKUP(L251,支付宝退!V:X,2,FALSE)</f>
        <v>0</v>
      </c>
      <c r="Q251">
        <f t="shared" si="7"/>
        <v>1</v>
      </c>
    </row>
    <row r="252" spans="1:17" ht="14.25" hidden="1">
      <c r="A252" s="40">
        <v>42896.745706018519</v>
      </c>
      <c r="B252">
        <v>135391</v>
      </c>
      <c r="C252" s="23" t="s">
        <v>1640</v>
      </c>
      <c r="D252" t="s">
        <v>1641</v>
      </c>
      <c r="F252" s="15">
        <v>200</v>
      </c>
      <c r="G252" t="s">
        <v>1693</v>
      </c>
      <c r="H252" t="s">
        <v>949</v>
      </c>
      <c r="I252" t="s">
        <v>1672</v>
      </c>
      <c r="J252" t="s">
        <v>1673</v>
      </c>
      <c r="K252" t="s">
        <v>1670</v>
      </c>
      <c r="L252" s="23" t="s">
        <v>2182</v>
      </c>
      <c r="M252" t="s">
        <v>2183</v>
      </c>
      <c r="N252">
        <f>VLOOKUP(B252,HIS退!B:F,5,FALSE)</f>
        <v>-200</v>
      </c>
      <c r="O252">
        <f t="shared" si="6"/>
        <v>1</v>
      </c>
      <c r="P252" s="38">
        <f>VLOOKUP(L252,支付宝退!V:X,2,FALSE)</f>
        <v>0</v>
      </c>
      <c r="Q252">
        <f t="shared" si="7"/>
        <v>1</v>
      </c>
    </row>
    <row r="253" spans="1:17" ht="14.25" hidden="1">
      <c r="A253" s="40">
        <v>42897.352835648147</v>
      </c>
      <c r="B253">
        <v>136315</v>
      </c>
      <c r="C253" s="23" t="s">
        <v>1643</v>
      </c>
      <c r="D253" t="s">
        <v>1644</v>
      </c>
      <c r="F253" s="15">
        <v>38</v>
      </c>
      <c r="G253" t="s">
        <v>1668</v>
      </c>
      <c r="H253" t="s">
        <v>949</v>
      </c>
      <c r="I253" t="s">
        <v>1672</v>
      </c>
      <c r="J253" t="s">
        <v>1673</v>
      </c>
      <c r="K253" t="s">
        <v>1670</v>
      </c>
      <c r="L253" s="23" t="s">
        <v>2184</v>
      </c>
      <c r="M253" t="s">
        <v>2185</v>
      </c>
      <c r="N253">
        <f>VLOOKUP(B253,HIS退!B:F,5,FALSE)</f>
        <v>-38</v>
      </c>
      <c r="O253">
        <f t="shared" si="6"/>
        <v>1</v>
      </c>
      <c r="P253" s="38">
        <f>VLOOKUP(L253,支付宝退!V:X,2,FALSE)</f>
        <v>0</v>
      </c>
      <c r="Q253">
        <f t="shared" si="7"/>
        <v>1</v>
      </c>
    </row>
    <row r="254" spans="1:17" ht="14.25" hidden="1">
      <c r="A254" s="40">
        <v>42897.443969907406</v>
      </c>
      <c r="B254">
        <v>137188</v>
      </c>
      <c r="C254" s="23" t="s">
        <v>1646</v>
      </c>
      <c r="D254" t="s">
        <v>1647</v>
      </c>
      <c r="F254" s="15">
        <v>5500</v>
      </c>
      <c r="G254" t="s">
        <v>1693</v>
      </c>
      <c r="H254" t="s">
        <v>949</v>
      </c>
      <c r="I254" t="s">
        <v>1672</v>
      </c>
      <c r="J254" t="s">
        <v>1673</v>
      </c>
      <c r="K254" t="s">
        <v>1670</v>
      </c>
      <c r="L254" s="23" t="s">
        <v>2186</v>
      </c>
      <c r="M254" t="s">
        <v>2187</v>
      </c>
      <c r="N254">
        <f>VLOOKUP(B254,HIS退!B:F,5,FALSE)</f>
        <v>-5500</v>
      </c>
      <c r="O254">
        <f t="shared" si="6"/>
        <v>1</v>
      </c>
      <c r="P254" s="38">
        <f>VLOOKUP(L254,支付宝退!V:X,2,FALSE)</f>
        <v>0</v>
      </c>
      <c r="Q254">
        <f t="shared" si="7"/>
        <v>1</v>
      </c>
    </row>
    <row r="255" spans="1:17" ht="14.25" hidden="1">
      <c r="A255" s="40">
        <v>42897.553888888891</v>
      </c>
      <c r="B255">
        <v>137989</v>
      </c>
      <c r="C255" s="23" t="s">
        <v>1649</v>
      </c>
      <c r="D255" t="s">
        <v>1650</v>
      </c>
      <c r="F255" s="15">
        <v>307</v>
      </c>
      <c r="G255" t="s">
        <v>1693</v>
      </c>
      <c r="H255" t="s">
        <v>949</v>
      </c>
      <c r="I255" t="s">
        <v>1672</v>
      </c>
      <c r="J255" t="s">
        <v>1673</v>
      </c>
      <c r="K255" t="s">
        <v>1670</v>
      </c>
      <c r="L255" s="23" t="s">
        <v>2188</v>
      </c>
      <c r="M255" t="s">
        <v>2189</v>
      </c>
      <c r="N255">
        <f>VLOOKUP(B255,HIS退!B:F,5,FALSE)</f>
        <v>-307</v>
      </c>
      <c r="O255">
        <f t="shared" si="6"/>
        <v>1</v>
      </c>
      <c r="P255" s="38">
        <f>VLOOKUP(L255,支付宝退!V:X,2,FALSE)</f>
        <v>0</v>
      </c>
      <c r="Q255">
        <f t="shared" si="7"/>
        <v>1</v>
      </c>
    </row>
    <row r="256" spans="1:17" ht="14.25" hidden="1">
      <c r="A256" s="40">
        <v>42897.616006944445</v>
      </c>
      <c r="B256">
        <v>138211</v>
      </c>
      <c r="C256" s="23" t="s">
        <v>1652</v>
      </c>
      <c r="D256" t="s">
        <v>1653</v>
      </c>
      <c r="F256" s="15">
        <v>500</v>
      </c>
      <c r="G256" t="s">
        <v>1668</v>
      </c>
      <c r="H256" t="s">
        <v>949</v>
      </c>
      <c r="I256" t="s">
        <v>1672</v>
      </c>
      <c r="J256" t="s">
        <v>1673</v>
      </c>
      <c r="K256" t="s">
        <v>1670</v>
      </c>
      <c r="L256" s="23" t="s">
        <v>2190</v>
      </c>
      <c r="M256" t="s">
        <v>2191</v>
      </c>
      <c r="N256">
        <f>VLOOKUP(B256,HIS退!B:F,5,FALSE)</f>
        <v>-500</v>
      </c>
      <c r="O256">
        <f t="shared" si="6"/>
        <v>1</v>
      </c>
      <c r="P256" s="38">
        <f>VLOOKUP(L256,支付宝退!V:X,2,FALSE)</f>
        <v>0</v>
      </c>
      <c r="Q256">
        <f t="shared" si="7"/>
        <v>1</v>
      </c>
    </row>
    <row r="257" spans="1:17" ht="14.25" hidden="1">
      <c r="A257" s="40">
        <v>42897.646643518521</v>
      </c>
      <c r="B257">
        <v>138359</v>
      </c>
      <c r="D257" t="s">
        <v>2192</v>
      </c>
      <c r="F257" s="15">
        <v>4000</v>
      </c>
      <c r="G257" t="s">
        <v>1668</v>
      </c>
      <c r="H257" t="s">
        <v>949</v>
      </c>
      <c r="I257" t="s">
        <v>2193</v>
      </c>
      <c r="J257" t="s">
        <v>1669</v>
      </c>
      <c r="K257" t="s">
        <v>1670</v>
      </c>
      <c r="L257" s="23" t="s">
        <v>2194</v>
      </c>
      <c r="M257" t="s">
        <v>2195</v>
      </c>
      <c r="N257">
        <f>VLOOKUP(B257,HIS退!B:F,5,FALSE)</f>
        <v>-4000</v>
      </c>
      <c r="O257">
        <f t="shared" si="6"/>
        <v>1</v>
      </c>
      <c r="P257" s="38" t="e">
        <f>VLOOKUP(L257,支付宝退!V:X,2,FALSE)</f>
        <v>#N/A</v>
      </c>
      <c r="Q257" t="e">
        <f t="shared" si="7"/>
        <v>#N/A</v>
      </c>
    </row>
    <row r="258" spans="1:17" ht="14.25" hidden="1">
      <c r="A258" s="40">
        <v>42897.647303240738</v>
      </c>
      <c r="B258">
        <v>138368</v>
      </c>
      <c r="D258" t="s">
        <v>2192</v>
      </c>
      <c r="F258" s="15">
        <v>3650</v>
      </c>
      <c r="G258" t="s">
        <v>1668</v>
      </c>
      <c r="H258" t="s">
        <v>949</v>
      </c>
      <c r="I258" t="s">
        <v>2193</v>
      </c>
      <c r="J258" t="s">
        <v>1669</v>
      </c>
      <c r="K258" t="s">
        <v>1670</v>
      </c>
      <c r="L258" s="23" t="s">
        <v>2196</v>
      </c>
      <c r="M258" t="s">
        <v>2197</v>
      </c>
      <c r="N258">
        <f>VLOOKUP(B258,HIS退!B:F,5,FALSE)</f>
        <v>-3650</v>
      </c>
      <c r="O258">
        <f t="shared" ref="O258:O321" si="8">IF(N258=G258*-1,"",1)</f>
        <v>1</v>
      </c>
      <c r="P258" s="38" t="e">
        <f>VLOOKUP(L258,支付宝退!V:X,2,FALSE)</f>
        <v>#N/A</v>
      </c>
      <c r="Q258" t="e">
        <f t="shared" ref="Q258:Q321" si="9">IF(P258=G258*-1,"",1)</f>
        <v>#N/A</v>
      </c>
    </row>
    <row r="259" spans="1:17" ht="14.25" hidden="1">
      <c r="A259" s="40">
        <v>42897.647499999999</v>
      </c>
      <c r="B259">
        <v>138370</v>
      </c>
      <c r="D259" t="s">
        <v>2192</v>
      </c>
      <c r="F259" s="15">
        <v>3650</v>
      </c>
      <c r="G259" t="s">
        <v>1668</v>
      </c>
      <c r="H259" t="s">
        <v>949</v>
      </c>
      <c r="I259" t="s">
        <v>2193</v>
      </c>
      <c r="J259" t="s">
        <v>1669</v>
      </c>
      <c r="K259" t="s">
        <v>1670</v>
      </c>
      <c r="L259" s="23" t="s">
        <v>2198</v>
      </c>
      <c r="M259" t="s">
        <v>2199</v>
      </c>
      <c r="N259">
        <f>VLOOKUP(B259,HIS退!B:F,5,FALSE)</f>
        <v>-3650</v>
      </c>
      <c r="O259">
        <f t="shared" si="8"/>
        <v>1</v>
      </c>
      <c r="P259" s="38" t="e">
        <f>VLOOKUP(L259,支付宝退!V:X,2,FALSE)</f>
        <v>#N/A</v>
      </c>
      <c r="Q259" t="e">
        <f t="shared" si="9"/>
        <v>#N/A</v>
      </c>
    </row>
    <row r="260" spans="1:17" ht="14.25" hidden="1">
      <c r="A260" s="40">
        <v>42897.647638888891</v>
      </c>
      <c r="B260">
        <v>138372</v>
      </c>
      <c r="D260" t="s">
        <v>2192</v>
      </c>
      <c r="F260" s="15">
        <v>3600</v>
      </c>
      <c r="G260" t="s">
        <v>1668</v>
      </c>
      <c r="H260" t="s">
        <v>949</v>
      </c>
      <c r="I260" t="s">
        <v>2193</v>
      </c>
      <c r="J260" t="s">
        <v>1669</v>
      </c>
      <c r="K260" t="s">
        <v>1670</v>
      </c>
      <c r="L260" s="23" t="s">
        <v>2200</v>
      </c>
      <c r="M260" t="s">
        <v>2201</v>
      </c>
      <c r="N260">
        <f>VLOOKUP(B260,HIS退!B:F,5,FALSE)</f>
        <v>-3600</v>
      </c>
      <c r="O260">
        <f t="shared" si="8"/>
        <v>1</v>
      </c>
      <c r="P260" s="38" t="e">
        <f>VLOOKUP(L260,支付宝退!V:X,2,FALSE)</f>
        <v>#N/A</v>
      </c>
      <c r="Q260" t="e">
        <f t="shared" si="9"/>
        <v>#N/A</v>
      </c>
    </row>
    <row r="261" spans="1:17" ht="14.25" hidden="1">
      <c r="A261" s="40">
        <v>42897.648333333331</v>
      </c>
      <c r="B261">
        <v>138379</v>
      </c>
      <c r="D261" t="s">
        <v>2192</v>
      </c>
      <c r="F261" s="15">
        <v>3600</v>
      </c>
      <c r="G261" t="s">
        <v>1668</v>
      </c>
      <c r="H261" t="s">
        <v>949</v>
      </c>
      <c r="I261" t="s">
        <v>2193</v>
      </c>
      <c r="J261" t="s">
        <v>1669</v>
      </c>
      <c r="K261" t="s">
        <v>1670</v>
      </c>
      <c r="L261" s="23" t="s">
        <v>2202</v>
      </c>
      <c r="M261" t="s">
        <v>2203</v>
      </c>
      <c r="N261">
        <f>VLOOKUP(B261,HIS退!B:F,5,FALSE)</f>
        <v>-3600</v>
      </c>
      <c r="O261">
        <f t="shared" si="8"/>
        <v>1</v>
      </c>
      <c r="P261" s="38" t="e">
        <f>VLOOKUP(L261,支付宝退!V:X,2,FALSE)</f>
        <v>#N/A</v>
      </c>
      <c r="Q261" t="e">
        <f t="shared" si="9"/>
        <v>#N/A</v>
      </c>
    </row>
    <row r="262" spans="1:17" ht="14.25" hidden="1">
      <c r="A262" s="40">
        <v>42897.648692129631</v>
      </c>
      <c r="B262">
        <v>138383</v>
      </c>
      <c r="D262" t="s">
        <v>2192</v>
      </c>
      <c r="F262" s="15">
        <v>3500</v>
      </c>
      <c r="G262" t="s">
        <v>1668</v>
      </c>
      <c r="H262" t="s">
        <v>949</v>
      </c>
      <c r="I262" t="s">
        <v>2193</v>
      </c>
      <c r="J262" t="s">
        <v>1669</v>
      </c>
      <c r="K262" t="s">
        <v>1670</v>
      </c>
      <c r="L262" s="23" t="s">
        <v>2204</v>
      </c>
      <c r="M262" t="s">
        <v>2205</v>
      </c>
      <c r="N262">
        <f>VLOOKUP(B262,HIS退!B:F,5,FALSE)</f>
        <v>-3500</v>
      </c>
      <c r="O262">
        <f t="shared" si="8"/>
        <v>1</v>
      </c>
      <c r="P262" s="38" t="e">
        <f>VLOOKUP(L262,支付宝退!V:X,2,FALSE)</f>
        <v>#N/A</v>
      </c>
      <c r="Q262" t="e">
        <f t="shared" si="9"/>
        <v>#N/A</v>
      </c>
    </row>
    <row r="263" spans="1:17" ht="14.25" hidden="1">
      <c r="A263" s="40">
        <v>42897.649178240739</v>
      </c>
      <c r="B263">
        <v>138386</v>
      </c>
      <c r="D263" t="s">
        <v>2192</v>
      </c>
      <c r="F263" s="15">
        <v>3500</v>
      </c>
      <c r="G263" t="s">
        <v>1668</v>
      </c>
      <c r="H263" t="s">
        <v>949</v>
      </c>
      <c r="I263" t="s">
        <v>2193</v>
      </c>
      <c r="J263" t="s">
        <v>1669</v>
      </c>
      <c r="K263" t="s">
        <v>1670</v>
      </c>
      <c r="L263" s="23" t="s">
        <v>2206</v>
      </c>
      <c r="M263" t="s">
        <v>2207</v>
      </c>
      <c r="N263">
        <f>VLOOKUP(B263,HIS退!B:F,5,FALSE)</f>
        <v>-3500</v>
      </c>
      <c r="O263">
        <f t="shared" si="8"/>
        <v>1</v>
      </c>
      <c r="P263" s="38" t="e">
        <f>VLOOKUP(L263,支付宝退!V:X,2,FALSE)</f>
        <v>#N/A</v>
      </c>
      <c r="Q263" t="e">
        <f t="shared" si="9"/>
        <v>#N/A</v>
      </c>
    </row>
    <row r="264" spans="1:17" ht="14.25" hidden="1">
      <c r="A264" s="40">
        <v>42897.649444444447</v>
      </c>
      <c r="B264">
        <v>138388</v>
      </c>
      <c r="D264" t="s">
        <v>2192</v>
      </c>
      <c r="F264" s="15">
        <v>3500</v>
      </c>
      <c r="G264" t="s">
        <v>1668</v>
      </c>
      <c r="H264" t="s">
        <v>949</v>
      </c>
      <c r="I264" t="s">
        <v>2193</v>
      </c>
      <c r="J264" t="s">
        <v>1669</v>
      </c>
      <c r="K264" t="s">
        <v>1670</v>
      </c>
      <c r="L264" s="23" t="s">
        <v>2208</v>
      </c>
      <c r="M264" t="s">
        <v>2209</v>
      </c>
      <c r="N264">
        <f>VLOOKUP(B264,HIS退!B:F,5,FALSE)</f>
        <v>-3500</v>
      </c>
      <c r="O264">
        <f t="shared" si="8"/>
        <v>1</v>
      </c>
      <c r="P264" s="38" t="e">
        <f>VLOOKUP(L264,支付宝退!V:X,2,FALSE)</f>
        <v>#N/A</v>
      </c>
      <c r="Q264" t="e">
        <f t="shared" si="9"/>
        <v>#N/A</v>
      </c>
    </row>
    <row r="265" spans="1:17" ht="14.25" hidden="1">
      <c r="A265" s="40">
        <v>42897.649594907409</v>
      </c>
      <c r="B265">
        <v>138390</v>
      </c>
      <c r="D265" t="s">
        <v>2192</v>
      </c>
      <c r="F265" s="15">
        <v>3500</v>
      </c>
      <c r="G265" t="s">
        <v>1668</v>
      </c>
      <c r="H265" t="s">
        <v>949</v>
      </c>
      <c r="I265" t="s">
        <v>2193</v>
      </c>
      <c r="J265" t="s">
        <v>1669</v>
      </c>
      <c r="K265" t="s">
        <v>1670</v>
      </c>
      <c r="L265" s="23" t="s">
        <v>2210</v>
      </c>
      <c r="M265" t="s">
        <v>2211</v>
      </c>
      <c r="N265">
        <f>VLOOKUP(B265,HIS退!B:F,5,FALSE)</f>
        <v>-3500</v>
      </c>
      <c r="O265">
        <f t="shared" si="8"/>
        <v>1</v>
      </c>
      <c r="P265" s="38" t="e">
        <f>VLOOKUP(L265,支付宝退!V:X,2,FALSE)</f>
        <v>#N/A</v>
      </c>
      <c r="Q265" t="e">
        <f t="shared" si="9"/>
        <v>#N/A</v>
      </c>
    </row>
    <row r="266" spans="1:17" ht="14.25" hidden="1">
      <c r="A266" s="40">
        <v>42897.650393518517</v>
      </c>
      <c r="B266">
        <v>138395</v>
      </c>
      <c r="D266" t="s">
        <v>2192</v>
      </c>
      <c r="F266" s="15">
        <v>3600</v>
      </c>
      <c r="G266" t="s">
        <v>1668</v>
      </c>
      <c r="H266" t="s">
        <v>949</v>
      </c>
      <c r="I266" t="s">
        <v>2193</v>
      </c>
      <c r="J266" t="s">
        <v>1669</v>
      </c>
      <c r="K266" t="s">
        <v>1670</v>
      </c>
      <c r="L266" s="23" t="s">
        <v>2212</v>
      </c>
      <c r="M266" t="s">
        <v>2213</v>
      </c>
      <c r="N266">
        <f>VLOOKUP(B266,HIS退!B:F,5,FALSE)</f>
        <v>-3600</v>
      </c>
      <c r="O266">
        <f t="shared" si="8"/>
        <v>1</v>
      </c>
      <c r="P266" s="38" t="e">
        <f>VLOOKUP(L266,支付宝退!V:X,2,FALSE)</f>
        <v>#N/A</v>
      </c>
      <c r="Q266" t="e">
        <f t="shared" si="9"/>
        <v>#N/A</v>
      </c>
    </row>
    <row r="267" spans="1:17" ht="14.25" hidden="1">
      <c r="A267" s="40">
        <v>42897.651979166665</v>
      </c>
      <c r="B267">
        <v>138407</v>
      </c>
      <c r="D267" t="s">
        <v>2192</v>
      </c>
      <c r="F267" s="15">
        <v>3600</v>
      </c>
      <c r="G267" t="s">
        <v>1668</v>
      </c>
      <c r="H267" t="s">
        <v>949</v>
      </c>
      <c r="I267" t="s">
        <v>2193</v>
      </c>
      <c r="J267" t="s">
        <v>1669</v>
      </c>
      <c r="K267" t="s">
        <v>1670</v>
      </c>
      <c r="L267" s="23" t="s">
        <v>2214</v>
      </c>
      <c r="M267" t="s">
        <v>2215</v>
      </c>
      <c r="N267">
        <f>VLOOKUP(B267,HIS退!B:F,5,FALSE)</f>
        <v>-3600</v>
      </c>
      <c r="O267">
        <f t="shared" si="8"/>
        <v>1</v>
      </c>
      <c r="P267" s="38" t="e">
        <f>VLOOKUP(L267,支付宝退!V:X,2,FALSE)</f>
        <v>#N/A</v>
      </c>
      <c r="Q267" t="e">
        <f t="shared" si="9"/>
        <v>#N/A</v>
      </c>
    </row>
    <row r="268" spans="1:17" ht="14.25" hidden="1">
      <c r="A268" s="40">
        <v>42897.654432870368</v>
      </c>
      <c r="B268">
        <v>138427</v>
      </c>
      <c r="D268" t="s">
        <v>2192</v>
      </c>
      <c r="F268" s="15">
        <v>3600</v>
      </c>
      <c r="G268" t="s">
        <v>1668</v>
      </c>
      <c r="H268" t="s">
        <v>949</v>
      </c>
      <c r="I268" t="s">
        <v>2193</v>
      </c>
      <c r="J268" t="s">
        <v>1669</v>
      </c>
      <c r="K268" t="s">
        <v>1670</v>
      </c>
      <c r="L268" s="23" t="s">
        <v>2216</v>
      </c>
      <c r="M268" t="s">
        <v>2217</v>
      </c>
      <c r="N268">
        <f>VLOOKUP(B268,HIS退!B:F,5,FALSE)</f>
        <v>-3600</v>
      </c>
      <c r="O268">
        <f t="shared" si="8"/>
        <v>1</v>
      </c>
      <c r="P268" s="38" t="e">
        <f>VLOOKUP(L268,支付宝退!V:X,2,FALSE)</f>
        <v>#N/A</v>
      </c>
      <c r="Q268" t="e">
        <f t="shared" si="9"/>
        <v>#N/A</v>
      </c>
    </row>
    <row r="269" spans="1:17" ht="14.25" hidden="1">
      <c r="A269" s="40">
        <v>42897.655671296299</v>
      </c>
      <c r="B269">
        <v>138433</v>
      </c>
      <c r="D269" t="s">
        <v>2192</v>
      </c>
      <c r="F269" s="15">
        <v>3600</v>
      </c>
      <c r="G269" t="s">
        <v>1668</v>
      </c>
      <c r="H269" t="s">
        <v>949</v>
      </c>
      <c r="I269" t="s">
        <v>2193</v>
      </c>
      <c r="J269" t="s">
        <v>1669</v>
      </c>
      <c r="K269" t="s">
        <v>1670</v>
      </c>
      <c r="L269" s="23" t="s">
        <v>2218</v>
      </c>
      <c r="M269" t="s">
        <v>2219</v>
      </c>
      <c r="N269">
        <f>VLOOKUP(B269,HIS退!B:F,5,FALSE)</f>
        <v>-3600</v>
      </c>
      <c r="O269">
        <f t="shared" si="8"/>
        <v>1</v>
      </c>
      <c r="P269" s="38" t="e">
        <f>VLOOKUP(L269,支付宝退!V:X,2,FALSE)</f>
        <v>#N/A</v>
      </c>
      <c r="Q269" t="e">
        <f t="shared" si="9"/>
        <v>#N/A</v>
      </c>
    </row>
    <row r="270" spans="1:17" ht="14.25" hidden="1">
      <c r="A270" s="40">
        <v>42897.662060185183</v>
      </c>
      <c r="B270">
        <v>138463</v>
      </c>
      <c r="C270" s="23" t="s">
        <v>1655</v>
      </c>
      <c r="D270" t="s">
        <v>1445</v>
      </c>
      <c r="F270" s="15">
        <v>811</v>
      </c>
      <c r="G270" t="s">
        <v>1693</v>
      </c>
      <c r="H270" t="s">
        <v>949</v>
      </c>
      <c r="I270" t="s">
        <v>1672</v>
      </c>
      <c r="J270" t="s">
        <v>1673</v>
      </c>
      <c r="K270" t="s">
        <v>1670</v>
      </c>
      <c r="L270" s="23" t="s">
        <v>2220</v>
      </c>
      <c r="M270" t="s">
        <v>2221</v>
      </c>
      <c r="N270">
        <f>VLOOKUP(B270,HIS退!B:F,5,FALSE)</f>
        <v>-811</v>
      </c>
      <c r="O270">
        <f t="shared" si="8"/>
        <v>1</v>
      </c>
      <c r="P270" s="38">
        <f>VLOOKUP(L270,支付宝退!V:X,2,FALSE)</f>
        <v>0</v>
      </c>
      <c r="Q270">
        <f t="shared" si="9"/>
        <v>1</v>
      </c>
    </row>
    <row r="271" spans="1:17" ht="14.25" hidden="1">
      <c r="A271" s="40">
        <v>42897.662430555552</v>
      </c>
      <c r="B271">
        <v>138466</v>
      </c>
      <c r="D271" t="s">
        <v>2192</v>
      </c>
      <c r="F271" s="15">
        <v>3600</v>
      </c>
      <c r="G271" t="s">
        <v>1693</v>
      </c>
      <c r="H271" t="s">
        <v>949</v>
      </c>
      <c r="I271" t="s">
        <v>2193</v>
      </c>
      <c r="J271" t="s">
        <v>1669</v>
      </c>
      <c r="K271" t="s">
        <v>1670</v>
      </c>
      <c r="L271" s="23" t="s">
        <v>2222</v>
      </c>
      <c r="M271" t="s">
        <v>2223</v>
      </c>
      <c r="N271">
        <f>VLOOKUP(B271,HIS退!B:F,5,FALSE)</f>
        <v>-3600</v>
      </c>
      <c r="O271">
        <f t="shared" si="8"/>
        <v>1</v>
      </c>
      <c r="P271" s="38" t="e">
        <f>VLOOKUP(L271,支付宝退!V:X,2,FALSE)</f>
        <v>#N/A</v>
      </c>
      <c r="Q271" t="e">
        <f t="shared" si="9"/>
        <v>#N/A</v>
      </c>
    </row>
    <row r="272" spans="1:17" ht="14.25" hidden="1">
      <c r="A272" s="40">
        <v>42897.694016203706</v>
      </c>
      <c r="B272">
        <v>138589</v>
      </c>
      <c r="C272" s="23" t="s">
        <v>1656</v>
      </c>
      <c r="D272" t="s">
        <v>1657</v>
      </c>
      <c r="F272" s="15">
        <v>10</v>
      </c>
      <c r="G272" t="s">
        <v>1693</v>
      </c>
      <c r="H272" t="s">
        <v>949</v>
      </c>
      <c r="I272" t="s">
        <v>1672</v>
      </c>
      <c r="J272" t="s">
        <v>1673</v>
      </c>
      <c r="K272" t="s">
        <v>1670</v>
      </c>
      <c r="L272" s="23" t="s">
        <v>2224</v>
      </c>
      <c r="M272" t="s">
        <v>2225</v>
      </c>
      <c r="N272">
        <f>VLOOKUP(B272,HIS退!B:F,5,FALSE)</f>
        <v>-10</v>
      </c>
      <c r="O272">
        <f t="shared" si="8"/>
        <v>1</v>
      </c>
      <c r="P272" s="38">
        <f>VLOOKUP(L272,支付宝退!V:X,2,FALSE)</f>
        <v>0</v>
      </c>
      <c r="Q272">
        <f t="shared" si="9"/>
        <v>1</v>
      </c>
    </row>
    <row r="273" spans="1:17" ht="14.25" hidden="1">
      <c r="A273" s="40">
        <v>42897.895671296297</v>
      </c>
      <c r="B273">
        <v>139150</v>
      </c>
      <c r="C273" s="23" t="s">
        <v>1659</v>
      </c>
      <c r="D273" t="s">
        <v>1660</v>
      </c>
      <c r="F273" s="15">
        <v>600</v>
      </c>
      <c r="G273" t="s">
        <v>1693</v>
      </c>
      <c r="H273" t="s">
        <v>949</v>
      </c>
      <c r="I273" t="s">
        <v>1672</v>
      </c>
      <c r="J273" t="s">
        <v>1673</v>
      </c>
      <c r="K273" t="s">
        <v>1670</v>
      </c>
      <c r="L273" s="23" t="s">
        <v>2226</v>
      </c>
      <c r="M273" t="s">
        <v>2227</v>
      </c>
      <c r="N273">
        <f>VLOOKUP(B273,HIS退!B:F,5,FALSE)</f>
        <v>-600</v>
      </c>
      <c r="O273">
        <f t="shared" si="8"/>
        <v>1</v>
      </c>
      <c r="P273" s="38">
        <f>VLOOKUP(L273,支付宝退!V:X,2,FALSE)</f>
        <v>0</v>
      </c>
      <c r="Q273">
        <f t="shared" si="9"/>
        <v>1</v>
      </c>
    </row>
    <row r="274" spans="1:17" ht="14.25" hidden="1">
      <c r="A274" s="40">
        <v>42898.34579861111</v>
      </c>
      <c r="B274">
        <v>141385</v>
      </c>
      <c r="C274" s="23" t="s">
        <v>2385</v>
      </c>
      <c r="D274" t="s">
        <v>2386</v>
      </c>
      <c r="F274" s="15">
        <v>280</v>
      </c>
      <c r="G274" t="s">
        <v>1668</v>
      </c>
      <c r="H274" t="s">
        <v>949</v>
      </c>
      <c r="I274" t="s">
        <v>1672</v>
      </c>
      <c r="J274" t="s">
        <v>1673</v>
      </c>
      <c r="K274" t="s">
        <v>1670</v>
      </c>
      <c r="L274" s="23" t="s">
        <v>2519</v>
      </c>
      <c r="M274" t="s">
        <v>2520</v>
      </c>
      <c r="N274">
        <f>VLOOKUP(B274,HIS退!B:F,5,FALSE)</f>
        <v>-280</v>
      </c>
      <c r="O274">
        <f t="shared" si="8"/>
        <v>1</v>
      </c>
      <c r="P274" s="38">
        <f>VLOOKUP(L274,支付宝退!V:X,2,FALSE)</f>
        <v>0</v>
      </c>
      <c r="Q274">
        <f t="shared" si="9"/>
        <v>1</v>
      </c>
    </row>
    <row r="275" spans="1:17" ht="14.25" hidden="1">
      <c r="A275" s="40">
        <v>42898.373472222222</v>
      </c>
      <c r="B275">
        <v>143946</v>
      </c>
      <c r="C275" s="23" t="s">
        <v>2388</v>
      </c>
      <c r="D275" t="s">
        <v>2389</v>
      </c>
      <c r="F275" s="15">
        <v>197</v>
      </c>
      <c r="G275" t="s">
        <v>1668</v>
      </c>
      <c r="H275" t="s">
        <v>949</v>
      </c>
      <c r="I275" t="s">
        <v>1672</v>
      </c>
      <c r="J275" t="s">
        <v>1673</v>
      </c>
      <c r="K275" t="s">
        <v>1670</v>
      </c>
      <c r="L275" s="23" t="s">
        <v>2521</v>
      </c>
      <c r="M275" t="s">
        <v>2522</v>
      </c>
      <c r="N275">
        <f>VLOOKUP(B275,HIS退!B:F,5,FALSE)</f>
        <v>-197</v>
      </c>
      <c r="O275">
        <f t="shared" si="8"/>
        <v>1</v>
      </c>
      <c r="P275" s="38">
        <f>VLOOKUP(L275,支付宝退!V:X,2,FALSE)</f>
        <v>0</v>
      </c>
      <c r="Q275">
        <f t="shared" si="9"/>
        <v>1</v>
      </c>
    </row>
    <row r="276" spans="1:17" ht="14.25" hidden="1">
      <c r="A276" s="40">
        <v>42898.396736111114</v>
      </c>
      <c r="B276">
        <v>146277</v>
      </c>
      <c r="C276" s="23" t="s">
        <v>2391</v>
      </c>
      <c r="D276" t="s">
        <v>2392</v>
      </c>
      <c r="F276" s="15">
        <v>260</v>
      </c>
      <c r="G276" t="s">
        <v>1668</v>
      </c>
      <c r="H276" t="s">
        <v>949</v>
      </c>
      <c r="I276" t="s">
        <v>1672</v>
      </c>
      <c r="J276" t="s">
        <v>1673</v>
      </c>
      <c r="K276" t="s">
        <v>1670</v>
      </c>
      <c r="L276" s="23" t="s">
        <v>2523</v>
      </c>
      <c r="M276" t="s">
        <v>2524</v>
      </c>
      <c r="N276">
        <f>VLOOKUP(B276,HIS退!B:F,5,FALSE)</f>
        <v>-260</v>
      </c>
      <c r="O276">
        <f t="shared" si="8"/>
        <v>1</v>
      </c>
      <c r="P276" s="38">
        <f>VLOOKUP(L276,支付宝退!V:X,2,FALSE)</f>
        <v>0</v>
      </c>
      <c r="Q276">
        <f t="shared" si="9"/>
        <v>1</v>
      </c>
    </row>
    <row r="277" spans="1:17" ht="14.25" hidden="1">
      <c r="A277" s="40">
        <v>42898.402754629627</v>
      </c>
      <c r="B277">
        <v>146921</v>
      </c>
      <c r="C277" s="23" t="s">
        <v>2394</v>
      </c>
      <c r="D277" t="s">
        <v>2395</v>
      </c>
      <c r="F277" s="15">
        <v>300</v>
      </c>
      <c r="G277" t="s">
        <v>1668</v>
      </c>
      <c r="H277" t="s">
        <v>949</v>
      </c>
      <c r="I277" t="s">
        <v>1672</v>
      </c>
      <c r="J277" t="s">
        <v>1673</v>
      </c>
      <c r="K277" t="s">
        <v>1670</v>
      </c>
      <c r="L277" s="23" t="s">
        <v>2525</v>
      </c>
      <c r="M277" t="s">
        <v>2526</v>
      </c>
      <c r="N277">
        <f>VLOOKUP(B277,HIS退!B:F,5,FALSE)</f>
        <v>-300</v>
      </c>
      <c r="O277">
        <f t="shared" si="8"/>
        <v>1</v>
      </c>
      <c r="P277" s="38">
        <f>VLOOKUP(L277,支付宝退!V:X,2,FALSE)</f>
        <v>0</v>
      </c>
      <c r="Q277">
        <f t="shared" si="9"/>
        <v>1</v>
      </c>
    </row>
    <row r="278" spans="1:17" ht="14.25" hidden="1">
      <c r="A278" s="40">
        <v>42898.411168981482</v>
      </c>
      <c r="B278">
        <v>147801</v>
      </c>
      <c r="C278" s="23" t="s">
        <v>2397</v>
      </c>
      <c r="D278" t="s">
        <v>2398</v>
      </c>
      <c r="F278" s="15">
        <v>290</v>
      </c>
      <c r="G278" t="s">
        <v>1668</v>
      </c>
      <c r="H278" t="s">
        <v>949</v>
      </c>
      <c r="I278" t="s">
        <v>1672</v>
      </c>
      <c r="J278" t="s">
        <v>1673</v>
      </c>
      <c r="K278" t="s">
        <v>1670</v>
      </c>
      <c r="L278" s="23" t="s">
        <v>2527</v>
      </c>
      <c r="M278" t="s">
        <v>2528</v>
      </c>
      <c r="N278">
        <f>VLOOKUP(B278,HIS退!B:F,5,FALSE)</f>
        <v>-290</v>
      </c>
      <c r="O278">
        <f t="shared" si="8"/>
        <v>1</v>
      </c>
      <c r="P278" s="38">
        <f>VLOOKUP(L278,支付宝退!V:X,2,FALSE)</f>
        <v>0</v>
      </c>
      <c r="Q278">
        <f t="shared" si="9"/>
        <v>1</v>
      </c>
    </row>
    <row r="279" spans="1:17" ht="14.25" hidden="1">
      <c r="A279" s="40">
        <v>42898.432245370372</v>
      </c>
      <c r="B279">
        <v>149935</v>
      </c>
      <c r="C279" s="23" t="s">
        <v>2400</v>
      </c>
      <c r="D279" t="s">
        <v>2401</v>
      </c>
      <c r="F279" s="15">
        <v>200</v>
      </c>
      <c r="G279" t="s">
        <v>1668</v>
      </c>
      <c r="H279" t="s">
        <v>949</v>
      </c>
      <c r="I279" t="s">
        <v>1672</v>
      </c>
      <c r="J279" t="s">
        <v>1673</v>
      </c>
      <c r="K279" t="s">
        <v>1670</v>
      </c>
      <c r="L279" s="23" t="s">
        <v>2529</v>
      </c>
      <c r="M279" t="s">
        <v>2530</v>
      </c>
      <c r="N279">
        <f>VLOOKUP(B279,HIS退!B:F,5,FALSE)</f>
        <v>-200</v>
      </c>
      <c r="O279">
        <f t="shared" si="8"/>
        <v>1</v>
      </c>
      <c r="P279" s="38">
        <f>VLOOKUP(L279,支付宝退!V:X,2,FALSE)</f>
        <v>0</v>
      </c>
      <c r="Q279">
        <f t="shared" si="9"/>
        <v>1</v>
      </c>
    </row>
    <row r="280" spans="1:17" ht="14.25" hidden="1">
      <c r="A280" s="40">
        <v>42898.434537037036</v>
      </c>
      <c r="B280">
        <v>150150</v>
      </c>
      <c r="C280" s="23" t="s">
        <v>2403</v>
      </c>
      <c r="D280" t="s">
        <v>2404</v>
      </c>
      <c r="F280" s="15">
        <v>396</v>
      </c>
      <c r="G280" t="s">
        <v>1668</v>
      </c>
      <c r="H280" t="s">
        <v>949</v>
      </c>
      <c r="I280" t="s">
        <v>1672</v>
      </c>
      <c r="J280" t="s">
        <v>1673</v>
      </c>
      <c r="K280" t="s">
        <v>1670</v>
      </c>
      <c r="L280" s="23" t="s">
        <v>2531</v>
      </c>
      <c r="M280" t="s">
        <v>2532</v>
      </c>
      <c r="N280">
        <f>VLOOKUP(B280,HIS退!B:F,5,FALSE)</f>
        <v>-396</v>
      </c>
      <c r="O280">
        <f t="shared" si="8"/>
        <v>1</v>
      </c>
      <c r="P280" s="38">
        <f>VLOOKUP(L280,支付宝退!V:X,2,FALSE)</f>
        <v>0</v>
      </c>
      <c r="Q280">
        <f t="shared" si="9"/>
        <v>1</v>
      </c>
    </row>
    <row r="281" spans="1:17" ht="14.25" hidden="1">
      <c r="A281" s="40">
        <v>42898.451122685183</v>
      </c>
      <c r="B281">
        <v>151592</v>
      </c>
      <c r="C281" s="23" t="s">
        <v>2406</v>
      </c>
      <c r="D281" t="s">
        <v>2407</v>
      </c>
      <c r="F281" s="15">
        <v>511</v>
      </c>
      <c r="G281" t="s">
        <v>1693</v>
      </c>
      <c r="H281" t="s">
        <v>949</v>
      </c>
      <c r="I281" t="s">
        <v>1672</v>
      </c>
      <c r="J281" t="s">
        <v>1673</v>
      </c>
      <c r="K281" t="s">
        <v>1670</v>
      </c>
      <c r="L281" s="23" t="s">
        <v>2533</v>
      </c>
      <c r="M281" t="s">
        <v>2534</v>
      </c>
      <c r="N281">
        <f>VLOOKUP(B281,HIS退!B:F,5,FALSE)</f>
        <v>-511</v>
      </c>
      <c r="O281">
        <f t="shared" si="8"/>
        <v>1</v>
      </c>
      <c r="P281" s="38">
        <f>VLOOKUP(L281,支付宝退!V:X,2,FALSE)</f>
        <v>0</v>
      </c>
      <c r="Q281">
        <f t="shared" si="9"/>
        <v>1</v>
      </c>
    </row>
    <row r="282" spans="1:17" ht="14.25" hidden="1">
      <c r="A282" s="40">
        <v>42898.456863425927</v>
      </c>
      <c r="B282">
        <v>152069</v>
      </c>
      <c r="C282" s="23" t="s">
        <v>2408</v>
      </c>
      <c r="D282" t="s">
        <v>2409</v>
      </c>
      <c r="F282" s="15">
        <v>196</v>
      </c>
      <c r="G282" t="s">
        <v>1693</v>
      </c>
      <c r="H282" t="s">
        <v>949</v>
      </c>
      <c r="I282" t="s">
        <v>1672</v>
      </c>
      <c r="J282" t="s">
        <v>1673</v>
      </c>
      <c r="K282" t="s">
        <v>1670</v>
      </c>
      <c r="L282" s="23" t="s">
        <v>2535</v>
      </c>
      <c r="M282" t="s">
        <v>2536</v>
      </c>
      <c r="N282">
        <f>VLOOKUP(B282,HIS退!B:F,5,FALSE)</f>
        <v>-196</v>
      </c>
      <c r="O282">
        <f t="shared" si="8"/>
        <v>1</v>
      </c>
      <c r="P282" s="38">
        <f>VLOOKUP(L282,支付宝退!V:X,2,FALSE)</f>
        <v>0</v>
      </c>
      <c r="Q282">
        <f t="shared" si="9"/>
        <v>1</v>
      </c>
    </row>
    <row r="283" spans="1:17" ht="14.25" hidden="1">
      <c r="A283" s="40">
        <v>42898.459027777775</v>
      </c>
      <c r="B283">
        <v>152299</v>
      </c>
      <c r="C283" s="23" t="s">
        <v>2411</v>
      </c>
      <c r="D283" t="s">
        <v>2412</v>
      </c>
      <c r="F283" s="15">
        <v>5000</v>
      </c>
      <c r="G283" t="s">
        <v>1693</v>
      </c>
      <c r="H283" t="s">
        <v>949</v>
      </c>
      <c r="I283" t="s">
        <v>1672</v>
      </c>
      <c r="J283" t="s">
        <v>1673</v>
      </c>
      <c r="K283" t="s">
        <v>1670</v>
      </c>
      <c r="L283" s="23" t="s">
        <v>2537</v>
      </c>
      <c r="M283" t="s">
        <v>2538</v>
      </c>
      <c r="N283">
        <f>VLOOKUP(B283,HIS退!B:F,5,FALSE)</f>
        <v>-5000</v>
      </c>
      <c r="O283">
        <f t="shared" si="8"/>
        <v>1</v>
      </c>
      <c r="P283" s="38">
        <f>VLOOKUP(L283,支付宝退!V:X,2,FALSE)</f>
        <v>0</v>
      </c>
      <c r="Q283">
        <f t="shared" si="9"/>
        <v>1</v>
      </c>
    </row>
    <row r="284" spans="1:17" ht="14.25" hidden="1">
      <c r="A284" s="40">
        <v>42898.459386574075</v>
      </c>
      <c r="B284">
        <v>152319</v>
      </c>
      <c r="C284" s="23" t="s">
        <v>2539</v>
      </c>
      <c r="D284" t="s">
        <v>2412</v>
      </c>
      <c r="F284" s="15">
        <v>1854</v>
      </c>
      <c r="G284" t="s">
        <v>1693</v>
      </c>
      <c r="H284" t="s">
        <v>949</v>
      </c>
      <c r="I284" t="s">
        <v>2193</v>
      </c>
      <c r="J284" t="s">
        <v>1669</v>
      </c>
      <c r="K284" t="s">
        <v>1670</v>
      </c>
      <c r="L284" s="23" t="s">
        <v>2540</v>
      </c>
      <c r="M284" t="s">
        <v>2541</v>
      </c>
      <c r="N284">
        <f>VLOOKUP(B284,HIS退!B:F,5,FALSE)</f>
        <v>-1854</v>
      </c>
      <c r="O284">
        <f t="shared" si="8"/>
        <v>1</v>
      </c>
      <c r="P284" s="38" t="e">
        <f>VLOOKUP(L284,支付宝退!V:X,2,FALSE)</f>
        <v>#N/A</v>
      </c>
      <c r="Q284" t="e">
        <f t="shared" si="9"/>
        <v>#N/A</v>
      </c>
    </row>
    <row r="285" spans="1:17" ht="14.25" hidden="1">
      <c r="A285" s="40">
        <v>42898.459652777776</v>
      </c>
      <c r="B285">
        <v>18543</v>
      </c>
      <c r="C285" s="23" t="s">
        <v>2539</v>
      </c>
      <c r="D285" t="s">
        <v>2412</v>
      </c>
      <c r="F285" s="15">
        <v>1854</v>
      </c>
      <c r="G285" t="s">
        <v>1693</v>
      </c>
      <c r="H285" t="s">
        <v>949</v>
      </c>
      <c r="I285" t="s">
        <v>1678</v>
      </c>
      <c r="J285" t="s">
        <v>1678</v>
      </c>
      <c r="K285" t="s">
        <v>1670</v>
      </c>
      <c r="L285" s="23" t="s">
        <v>2542</v>
      </c>
      <c r="M285" t="s">
        <v>2543</v>
      </c>
      <c r="N285" t="e">
        <f>VLOOKUP(B285,HIS退!B:F,5,FALSE)</f>
        <v>#N/A</v>
      </c>
      <c r="O285" t="e">
        <f t="shared" si="8"/>
        <v>#N/A</v>
      </c>
      <c r="P285" s="38" t="e">
        <f>VLOOKUP(L285,支付宝退!V:X,2,FALSE)</f>
        <v>#N/A</v>
      </c>
      <c r="Q285" t="e">
        <f t="shared" si="9"/>
        <v>#N/A</v>
      </c>
    </row>
    <row r="286" spans="1:17" ht="14.25" hidden="1">
      <c r="A286" s="40">
        <v>42898.464594907404</v>
      </c>
      <c r="B286">
        <v>152690</v>
      </c>
      <c r="C286" s="23" t="s">
        <v>1643</v>
      </c>
      <c r="D286" t="s">
        <v>1644</v>
      </c>
      <c r="F286" s="15">
        <v>232</v>
      </c>
      <c r="G286" t="s">
        <v>1668</v>
      </c>
      <c r="H286" t="s">
        <v>949</v>
      </c>
      <c r="I286" t="s">
        <v>1672</v>
      </c>
      <c r="J286" t="s">
        <v>1673</v>
      </c>
      <c r="K286" t="s">
        <v>1670</v>
      </c>
      <c r="L286" s="23" t="s">
        <v>2544</v>
      </c>
      <c r="M286" t="s">
        <v>2545</v>
      </c>
      <c r="N286">
        <f>VLOOKUP(B286,HIS退!B:F,5,FALSE)</f>
        <v>-232</v>
      </c>
      <c r="O286">
        <f t="shared" si="8"/>
        <v>1</v>
      </c>
      <c r="P286" s="38">
        <f>VLOOKUP(L286,支付宝退!V:X,2,FALSE)</f>
        <v>0</v>
      </c>
      <c r="Q286">
        <f t="shared" si="9"/>
        <v>1</v>
      </c>
    </row>
    <row r="287" spans="1:17" ht="14.25" hidden="1">
      <c r="A287" s="40">
        <v>42898.467615740738</v>
      </c>
      <c r="B287">
        <v>152888</v>
      </c>
      <c r="C287" s="23" t="s">
        <v>2414</v>
      </c>
      <c r="D287" t="s">
        <v>2415</v>
      </c>
      <c r="F287" s="15">
        <v>96</v>
      </c>
      <c r="G287" t="s">
        <v>1668</v>
      </c>
      <c r="H287" t="s">
        <v>949</v>
      </c>
      <c r="I287" t="s">
        <v>1672</v>
      </c>
      <c r="J287" t="s">
        <v>1673</v>
      </c>
      <c r="K287" t="s">
        <v>1670</v>
      </c>
      <c r="L287" s="23" t="s">
        <v>2546</v>
      </c>
      <c r="M287" t="s">
        <v>2547</v>
      </c>
      <c r="N287">
        <f>VLOOKUP(B287,HIS退!B:F,5,FALSE)</f>
        <v>-96</v>
      </c>
      <c r="O287">
        <f t="shared" si="8"/>
        <v>1</v>
      </c>
      <c r="P287" s="38">
        <f>VLOOKUP(L287,支付宝退!V:X,2,FALSE)</f>
        <v>0</v>
      </c>
      <c r="Q287">
        <f t="shared" si="9"/>
        <v>1</v>
      </c>
    </row>
    <row r="288" spans="1:17" ht="14.25" hidden="1">
      <c r="A288" s="40">
        <v>42898.484409722223</v>
      </c>
      <c r="B288">
        <v>154064</v>
      </c>
      <c r="C288" s="23" t="s">
        <v>2417</v>
      </c>
      <c r="D288" t="s">
        <v>2418</v>
      </c>
      <c r="F288" s="15">
        <v>162</v>
      </c>
      <c r="G288" t="s">
        <v>1668</v>
      </c>
      <c r="H288" t="s">
        <v>949</v>
      </c>
      <c r="I288" t="s">
        <v>1672</v>
      </c>
      <c r="J288" t="s">
        <v>1673</v>
      </c>
      <c r="K288" t="s">
        <v>1670</v>
      </c>
      <c r="L288" s="23" t="s">
        <v>2548</v>
      </c>
      <c r="M288" t="s">
        <v>2549</v>
      </c>
      <c r="N288">
        <f>VLOOKUP(B288,HIS退!B:F,5,FALSE)</f>
        <v>-162</v>
      </c>
      <c r="O288">
        <f t="shared" si="8"/>
        <v>1</v>
      </c>
      <c r="P288" s="38">
        <f>VLOOKUP(L288,支付宝退!V:X,2,FALSE)</f>
        <v>0</v>
      </c>
      <c r="Q288">
        <f t="shared" si="9"/>
        <v>1</v>
      </c>
    </row>
    <row r="289" spans="1:17" ht="14.25" hidden="1">
      <c r="A289" s="40">
        <v>42898.48841435185</v>
      </c>
      <c r="B289">
        <v>154333</v>
      </c>
      <c r="C289" s="23" t="s">
        <v>2420</v>
      </c>
      <c r="D289" t="s">
        <v>2421</v>
      </c>
      <c r="F289" s="15">
        <v>150</v>
      </c>
      <c r="G289" t="s">
        <v>1668</v>
      </c>
      <c r="H289" t="s">
        <v>949</v>
      </c>
      <c r="I289" t="s">
        <v>1672</v>
      </c>
      <c r="J289" t="s">
        <v>1673</v>
      </c>
      <c r="K289" t="s">
        <v>1670</v>
      </c>
      <c r="L289" s="23" t="s">
        <v>2550</v>
      </c>
      <c r="M289" t="s">
        <v>2551</v>
      </c>
      <c r="N289">
        <f>VLOOKUP(B289,HIS退!B:F,5,FALSE)</f>
        <v>-150</v>
      </c>
      <c r="O289">
        <f t="shared" si="8"/>
        <v>1</v>
      </c>
      <c r="P289" s="38">
        <f>VLOOKUP(L289,支付宝退!V:X,2,FALSE)</f>
        <v>0</v>
      </c>
      <c r="Q289">
        <f t="shared" si="9"/>
        <v>1</v>
      </c>
    </row>
    <row r="290" spans="1:17" ht="14.25" hidden="1">
      <c r="A290" s="40">
        <v>42898.490023148152</v>
      </c>
      <c r="B290">
        <v>154430</v>
      </c>
      <c r="C290" s="23" t="s">
        <v>2423</v>
      </c>
      <c r="D290" t="s">
        <v>2424</v>
      </c>
      <c r="F290" s="15">
        <v>50</v>
      </c>
      <c r="G290" t="s">
        <v>1668</v>
      </c>
      <c r="H290" t="s">
        <v>949</v>
      </c>
      <c r="I290" t="s">
        <v>1672</v>
      </c>
      <c r="J290" t="s">
        <v>1673</v>
      </c>
      <c r="K290" t="s">
        <v>1670</v>
      </c>
      <c r="L290" s="23" t="s">
        <v>2552</v>
      </c>
      <c r="M290" t="s">
        <v>2553</v>
      </c>
      <c r="N290">
        <f>VLOOKUP(B290,HIS退!B:F,5,FALSE)</f>
        <v>-50</v>
      </c>
      <c r="O290">
        <f t="shared" si="8"/>
        <v>1</v>
      </c>
      <c r="P290" s="38">
        <f>VLOOKUP(L290,支付宝退!V:X,2,FALSE)</f>
        <v>0</v>
      </c>
      <c r="Q290">
        <f t="shared" si="9"/>
        <v>1</v>
      </c>
    </row>
    <row r="291" spans="1:17" ht="14.25" hidden="1">
      <c r="A291" s="40">
        <v>42898.490682870368</v>
      </c>
      <c r="B291">
        <v>154477</v>
      </c>
      <c r="C291" s="23" t="s">
        <v>2426</v>
      </c>
      <c r="D291" t="s">
        <v>2427</v>
      </c>
      <c r="F291" s="15">
        <v>20</v>
      </c>
      <c r="G291" t="s">
        <v>1693</v>
      </c>
      <c r="H291" t="s">
        <v>949</v>
      </c>
      <c r="I291" t="s">
        <v>1672</v>
      </c>
      <c r="J291" t="s">
        <v>1673</v>
      </c>
      <c r="K291" t="s">
        <v>1670</v>
      </c>
      <c r="L291" s="23" t="s">
        <v>2554</v>
      </c>
      <c r="M291" t="s">
        <v>2555</v>
      </c>
      <c r="N291">
        <f>VLOOKUP(B291,HIS退!B:F,5,FALSE)</f>
        <v>-20</v>
      </c>
      <c r="O291">
        <f t="shared" si="8"/>
        <v>1</v>
      </c>
      <c r="P291" s="38">
        <f>VLOOKUP(L291,支付宝退!V:X,2,FALSE)</f>
        <v>0</v>
      </c>
      <c r="Q291">
        <f t="shared" si="9"/>
        <v>1</v>
      </c>
    </row>
    <row r="292" spans="1:17" ht="14.25" hidden="1">
      <c r="A292" s="40">
        <v>42898.493217592593</v>
      </c>
      <c r="B292">
        <v>154592</v>
      </c>
      <c r="C292" s="23" t="s">
        <v>2429</v>
      </c>
      <c r="D292" t="s">
        <v>2430</v>
      </c>
      <c r="F292" s="15">
        <v>200</v>
      </c>
      <c r="G292" t="s">
        <v>1693</v>
      </c>
      <c r="H292" t="s">
        <v>949</v>
      </c>
      <c r="I292" t="s">
        <v>1672</v>
      </c>
      <c r="J292" t="s">
        <v>1673</v>
      </c>
      <c r="K292" t="s">
        <v>1670</v>
      </c>
      <c r="L292" s="23" t="s">
        <v>2556</v>
      </c>
      <c r="M292" t="s">
        <v>2557</v>
      </c>
      <c r="N292">
        <f>VLOOKUP(B292,HIS退!B:F,5,FALSE)</f>
        <v>-200</v>
      </c>
      <c r="O292">
        <f t="shared" si="8"/>
        <v>1</v>
      </c>
      <c r="P292" s="38">
        <f>VLOOKUP(L292,支付宝退!V:X,2,FALSE)</f>
        <v>0</v>
      </c>
      <c r="Q292">
        <f t="shared" si="9"/>
        <v>1</v>
      </c>
    </row>
    <row r="293" spans="1:17" ht="14.25" hidden="1">
      <c r="A293" s="40">
        <v>42898.494884259257</v>
      </c>
      <c r="B293">
        <v>154665</v>
      </c>
      <c r="C293" s="23" t="s">
        <v>2433</v>
      </c>
      <c r="D293" t="s">
        <v>2434</v>
      </c>
      <c r="F293" s="15">
        <v>177</v>
      </c>
      <c r="G293" t="s">
        <v>1668</v>
      </c>
      <c r="H293" t="s">
        <v>949</v>
      </c>
      <c r="I293" t="s">
        <v>1672</v>
      </c>
      <c r="J293" t="s">
        <v>1673</v>
      </c>
      <c r="K293" t="s">
        <v>1670</v>
      </c>
      <c r="L293" s="23" t="s">
        <v>2558</v>
      </c>
      <c r="M293" t="s">
        <v>2559</v>
      </c>
      <c r="N293">
        <f>VLOOKUP(B293,HIS退!B:F,5,FALSE)</f>
        <v>-177</v>
      </c>
      <c r="O293">
        <f t="shared" si="8"/>
        <v>1</v>
      </c>
      <c r="P293" s="38">
        <f>VLOOKUP(L293,支付宝退!V:X,2,FALSE)</f>
        <v>0</v>
      </c>
      <c r="Q293">
        <f t="shared" si="9"/>
        <v>1</v>
      </c>
    </row>
    <row r="294" spans="1:17" ht="14.25" hidden="1">
      <c r="A294" s="40">
        <v>42898.496064814812</v>
      </c>
      <c r="B294">
        <v>154725</v>
      </c>
      <c r="C294" s="23" t="s">
        <v>2436</v>
      </c>
      <c r="D294" t="s">
        <v>2437</v>
      </c>
      <c r="F294" s="15">
        <v>400</v>
      </c>
      <c r="G294" t="s">
        <v>1693</v>
      </c>
      <c r="H294" t="s">
        <v>949</v>
      </c>
      <c r="I294" t="s">
        <v>1672</v>
      </c>
      <c r="J294" t="s">
        <v>1673</v>
      </c>
      <c r="K294" t="s">
        <v>1670</v>
      </c>
      <c r="L294" s="23" t="s">
        <v>2560</v>
      </c>
      <c r="M294" t="s">
        <v>2561</v>
      </c>
      <c r="N294">
        <f>VLOOKUP(B294,HIS退!B:F,5,FALSE)</f>
        <v>-400</v>
      </c>
      <c r="O294">
        <f t="shared" si="8"/>
        <v>1</v>
      </c>
      <c r="P294" s="38">
        <f>VLOOKUP(L294,支付宝退!V:X,2,FALSE)</f>
        <v>0</v>
      </c>
      <c r="Q294">
        <f t="shared" si="9"/>
        <v>1</v>
      </c>
    </row>
    <row r="295" spans="1:17" ht="14.25" hidden="1">
      <c r="A295" s="40">
        <v>42898.497627314813</v>
      </c>
      <c r="B295">
        <v>154797</v>
      </c>
      <c r="C295" s="23" t="s">
        <v>2439</v>
      </c>
      <c r="D295" t="s">
        <v>2440</v>
      </c>
      <c r="F295" s="15">
        <v>877</v>
      </c>
      <c r="G295" t="s">
        <v>1668</v>
      </c>
      <c r="H295" t="s">
        <v>949</v>
      </c>
      <c r="I295" t="s">
        <v>1672</v>
      </c>
      <c r="J295" t="s">
        <v>1673</v>
      </c>
      <c r="K295" t="s">
        <v>1670</v>
      </c>
      <c r="L295" s="23" t="s">
        <v>2562</v>
      </c>
      <c r="M295" t="s">
        <v>2563</v>
      </c>
      <c r="N295">
        <f>VLOOKUP(B295,HIS退!B:F,5,FALSE)</f>
        <v>-877</v>
      </c>
      <c r="O295">
        <f t="shared" si="8"/>
        <v>1</v>
      </c>
      <c r="P295" s="38">
        <f>VLOOKUP(L295,支付宝退!V:X,2,FALSE)</f>
        <v>0</v>
      </c>
      <c r="Q295">
        <f t="shared" si="9"/>
        <v>1</v>
      </c>
    </row>
    <row r="296" spans="1:17" ht="14.25" hidden="1">
      <c r="A296" s="40">
        <v>42898.508784722224</v>
      </c>
      <c r="B296">
        <v>155131</v>
      </c>
      <c r="C296" s="23" t="s">
        <v>2442</v>
      </c>
      <c r="D296" t="s">
        <v>2443</v>
      </c>
      <c r="F296" s="15">
        <v>20</v>
      </c>
      <c r="G296" t="s">
        <v>1693</v>
      </c>
      <c r="H296" t="s">
        <v>949</v>
      </c>
      <c r="I296" t="s">
        <v>1672</v>
      </c>
      <c r="J296" t="s">
        <v>1673</v>
      </c>
      <c r="K296" t="s">
        <v>1670</v>
      </c>
      <c r="L296" s="23" t="s">
        <v>2564</v>
      </c>
      <c r="M296" t="s">
        <v>2565</v>
      </c>
      <c r="N296">
        <f>VLOOKUP(B296,HIS退!B:F,5,FALSE)</f>
        <v>-20</v>
      </c>
      <c r="O296">
        <f t="shared" si="8"/>
        <v>1</v>
      </c>
      <c r="P296" s="38">
        <f>VLOOKUP(L296,支付宝退!V:X,2,FALSE)</f>
        <v>0</v>
      </c>
      <c r="Q296">
        <f t="shared" si="9"/>
        <v>1</v>
      </c>
    </row>
    <row r="297" spans="1:17" ht="14.25" hidden="1">
      <c r="A297" s="40">
        <v>42898.521145833336</v>
      </c>
      <c r="B297">
        <v>155362</v>
      </c>
      <c r="C297" s="23" t="s">
        <v>2445</v>
      </c>
      <c r="D297" t="s">
        <v>2446</v>
      </c>
      <c r="F297" s="15">
        <v>174</v>
      </c>
      <c r="G297" t="s">
        <v>1693</v>
      </c>
      <c r="H297" t="s">
        <v>949</v>
      </c>
      <c r="I297" t="s">
        <v>1672</v>
      </c>
      <c r="J297" t="s">
        <v>1673</v>
      </c>
      <c r="K297" t="s">
        <v>1670</v>
      </c>
      <c r="L297" s="23" t="s">
        <v>2566</v>
      </c>
      <c r="M297" t="s">
        <v>2567</v>
      </c>
      <c r="N297">
        <f>VLOOKUP(B297,HIS退!B:F,5,FALSE)</f>
        <v>-174</v>
      </c>
      <c r="O297">
        <f t="shared" si="8"/>
        <v>1</v>
      </c>
      <c r="P297" s="38">
        <f>VLOOKUP(L297,支付宝退!V:X,2,FALSE)</f>
        <v>0</v>
      </c>
      <c r="Q297">
        <f t="shared" si="9"/>
        <v>1</v>
      </c>
    </row>
    <row r="298" spans="1:17" ht="14.25" hidden="1">
      <c r="A298" s="40">
        <v>42898.522175925929</v>
      </c>
      <c r="B298">
        <v>155381</v>
      </c>
      <c r="C298" s="23" t="s">
        <v>2448</v>
      </c>
      <c r="D298" t="s">
        <v>2449</v>
      </c>
      <c r="F298" s="15">
        <v>1259</v>
      </c>
      <c r="G298" t="s">
        <v>1668</v>
      </c>
      <c r="H298" t="s">
        <v>949</v>
      </c>
      <c r="I298" t="s">
        <v>1672</v>
      </c>
      <c r="J298" t="s">
        <v>1673</v>
      </c>
      <c r="K298" t="s">
        <v>1670</v>
      </c>
      <c r="L298" s="23" t="s">
        <v>2568</v>
      </c>
      <c r="M298" t="s">
        <v>2569</v>
      </c>
      <c r="N298">
        <f>VLOOKUP(B298,HIS退!B:F,5,FALSE)</f>
        <v>-1259</v>
      </c>
      <c r="O298">
        <f t="shared" si="8"/>
        <v>1</v>
      </c>
      <c r="P298" s="38">
        <f>VLOOKUP(L298,支付宝退!V:X,2,FALSE)</f>
        <v>0</v>
      </c>
      <c r="Q298">
        <f t="shared" si="9"/>
        <v>1</v>
      </c>
    </row>
    <row r="299" spans="1:17" ht="14.25" hidden="1">
      <c r="A299" s="40">
        <v>42898.538124999999</v>
      </c>
      <c r="B299">
        <v>155572</v>
      </c>
      <c r="C299" s="23" t="s">
        <v>2451</v>
      </c>
      <c r="D299" t="s">
        <v>2452</v>
      </c>
      <c r="F299" s="15">
        <v>1950</v>
      </c>
      <c r="G299" t="s">
        <v>1693</v>
      </c>
      <c r="H299" t="s">
        <v>949</v>
      </c>
      <c r="I299" t="s">
        <v>1672</v>
      </c>
      <c r="J299" t="s">
        <v>1673</v>
      </c>
      <c r="K299" t="s">
        <v>1670</v>
      </c>
      <c r="L299" s="23" t="s">
        <v>2570</v>
      </c>
      <c r="M299" t="s">
        <v>2571</v>
      </c>
      <c r="N299">
        <f>VLOOKUP(B299,HIS退!B:F,5,FALSE)</f>
        <v>-1950</v>
      </c>
      <c r="O299">
        <f t="shared" si="8"/>
        <v>1</v>
      </c>
      <c r="P299" s="38">
        <f>VLOOKUP(L299,支付宝退!V:X,2,FALSE)</f>
        <v>0</v>
      </c>
      <c r="Q299">
        <f t="shared" si="9"/>
        <v>1</v>
      </c>
    </row>
    <row r="300" spans="1:17" ht="14.25" hidden="1">
      <c r="A300" s="40">
        <v>42898.543738425928</v>
      </c>
      <c r="B300">
        <v>155627</v>
      </c>
      <c r="C300" s="23" t="s">
        <v>2454</v>
      </c>
      <c r="D300" t="s">
        <v>2455</v>
      </c>
      <c r="F300" s="15">
        <v>74</v>
      </c>
      <c r="G300" t="s">
        <v>1693</v>
      </c>
      <c r="H300" t="s">
        <v>949</v>
      </c>
      <c r="I300" t="s">
        <v>1672</v>
      </c>
      <c r="J300" t="s">
        <v>1673</v>
      </c>
      <c r="K300" t="s">
        <v>1670</v>
      </c>
      <c r="L300" s="23" t="s">
        <v>2572</v>
      </c>
      <c r="M300" t="s">
        <v>2573</v>
      </c>
      <c r="N300">
        <f>VLOOKUP(B300,HIS退!B:F,5,FALSE)</f>
        <v>-74</v>
      </c>
      <c r="O300">
        <f t="shared" si="8"/>
        <v>1</v>
      </c>
      <c r="P300" s="38">
        <f>VLOOKUP(L300,支付宝退!V:X,2,FALSE)</f>
        <v>0</v>
      </c>
      <c r="Q300">
        <f t="shared" si="9"/>
        <v>1</v>
      </c>
    </row>
    <row r="301" spans="1:17" ht="14.25" hidden="1">
      <c r="A301" s="40">
        <v>42898.593425925923</v>
      </c>
      <c r="B301">
        <v>156521</v>
      </c>
      <c r="C301" s="23" t="s">
        <v>2457</v>
      </c>
      <c r="D301" t="s">
        <v>2458</v>
      </c>
      <c r="F301" s="15">
        <v>200</v>
      </c>
      <c r="G301" t="s">
        <v>1693</v>
      </c>
      <c r="H301" t="s">
        <v>949</v>
      </c>
      <c r="I301" t="s">
        <v>1672</v>
      </c>
      <c r="J301" t="s">
        <v>1673</v>
      </c>
      <c r="K301" t="s">
        <v>1670</v>
      </c>
      <c r="L301" s="23" t="s">
        <v>2574</v>
      </c>
      <c r="M301" t="s">
        <v>2575</v>
      </c>
      <c r="N301">
        <f>VLOOKUP(B301,HIS退!B:F,5,FALSE)</f>
        <v>-200</v>
      </c>
      <c r="O301">
        <f t="shared" si="8"/>
        <v>1</v>
      </c>
      <c r="P301" s="38">
        <f>VLOOKUP(L301,支付宝退!V:X,2,FALSE)</f>
        <v>0</v>
      </c>
      <c r="Q301">
        <f t="shared" si="9"/>
        <v>1</v>
      </c>
    </row>
    <row r="302" spans="1:17" ht="14.25" hidden="1">
      <c r="A302" s="40">
        <v>42898.595034722224</v>
      </c>
      <c r="B302">
        <v>156627</v>
      </c>
      <c r="C302" s="23" t="s">
        <v>2460</v>
      </c>
      <c r="D302" t="s">
        <v>2461</v>
      </c>
      <c r="F302" s="15">
        <v>1000</v>
      </c>
      <c r="G302" t="s">
        <v>1668</v>
      </c>
      <c r="H302" t="s">
        <v>949</v>
      </c>
      <c r="I302" t="s">
        <v>1672</v>
      </c>
      <c r="J302" t="s">
        <v>1673</v>
      </c>
      <c r="K302" t="s">
        <v>1670</v>
      </c>
      <c r="L302" s="23" t="s">
        <v>2576</v>
      </c>
      <c r="M302" t="s">
        <v>2577</v>
      </c>
      <c r="N302">
        <f>VLOOKUP(B302,HIS退!B:F,5,FALSE)</f>
        <v>-1000</v>
      </c>
      <c r="O302">
        <f t="shared" si="8"/>
        <v>1</v>
      </c>
      <c r="P302" s="38">
        <f>VLOOKUP(L302,支付宝退!V:X,2,FALSE)</f>
        <v>0</v>
      </c>
      <c r="Q302">
        <f t="shared" si="9"/>
        <v>1</v>
      </c>
    </row>
    <row r="303" spans="1:17" ht="14.25" hidden="1">
      <c r="A303" s="40">
        <v>42898.620451388888</v>
      </c>
      <c r="B303">
        <v>158308</v>
      </c>
      <c r="C303" s="23" t="s">
        <v>2463</v>
      </c>
      <c r="D303" t="s">
        <v>2464</v>
      </c>
      <c r="F303" s="15">
        <v>1441</v>
      </c>
      <c r="G303" t="s">
        <v>1693</v>
      </c>
      <c r="H303" t="s">
        <v>949</v>
      </c>
      <c r="I303" t="s">
        <v>1672</v>
      </c>
      <c r="J303" t="s">
        <v>1673</v>
      </c>
      <c r="K303" t="s">
        <v>1670</v>
      </c>
      <c r="L303" s="23" t="s">
        <v>2578</v>
      </c>
      <c r="M303" t="s">
        <v>2579</v>
      </c>
      <c r="N303">
        <f>VLOOKUP(B303,HIS退!B:F,5,FALSE)</f>
        <v>-1441</v>
      </c>
      <c r="O303">
        <f t="shared" si="8"/>
        <v>1</v>
      </c>
      <c r="P303" s="38">
        <f>VLOOKUP(L303,支付宝退!V:X,2,FALSE)</f>
        <v>0</v>
      </c>
      <c r="Q303">
        <f t="shared" si="9"/>
        <v>1</v>
      </c>
    </row>
    <row r="304" spans="1:17" ht="14.25" hidden="1">
      <c r="A304" s="40">
        <v>42898.63380787037</v>
      </c>
      <c r="B304">
        <v>159269</v>
      </c>
      <c r="C304" s="23" t="s">
        <v>2466</v>
      </c>
      <c r="D304" t="s">
        <v>2467</v>
      </c>
      <c r="F304" s="15">
        <v>392</v>
      </c>
      <c r="G304" t="s">
        <v>1693</v>
      </c>
      <c r="H304" t="s">
        <v>949</v>
      </c>
      <c r="I304" t="s">
        <v>1672</v>
      </c>
      <c r="J304" t="s">
        <v>1673</v>
      </c>
      <c r="K304" t="s">
        <v>1670</v>
      </c>
      <c r="L304" s="23" t="s">
        <v>2580</v>
      </c>
      <c r="M304" t="s">
        <v>2581</v>
      </c>
      <c r="N304">
        <f>VLOOKUP(B304,HIS退!B:F,5,FALSE)</f>
        <v>-392</v>
      </c>
      <c r="O304">
        <f t="shared" si="8"/>
        <v>1</v>
      </c>
      <c r="P304" s="38">
        <f>VLOOKUP(L304,支付宝退!V:X,2,FALSE)</f>
        <v>0</v>
      </c>
      <c r="Q304">
        <f t="shared" si="9"/>
        <v>1</v>
      </c>
    </row>
    <row r="305" spans="1:17" ht="14.25" hidden="1">
      <c r="A305" s="40">
        <v>42898.650312500002</v>
      </c>
      <c r="B305">
        <v>160413</v>
      </c>
      <c r="C305" s="23" t="s">
        <v>2469</v>
      </c>
      <c r="D305" t="s">
        <v>2470</v>
      </c>
      <c r="F305" s="15">
        <v>112</v>
      </c>
      <c r="G305" t="s">
        <v>1693</v>
      </c>
      <c r="H305" t="s">
        <v>949</v>
      </c>
      <c r="I305" t="s">
        <v>1672</v>
      </c>
      <c r="J305" t="s">
        <v>1673</v>
      </c>
      <c r="K305" t="s">
        <v>1670</v>
      </c>
      <c r="L305" s="23" t="s">
        <v>2582</v>
      </c>
      <c r="M305" t="s">
        <v>2583</v>
      </c>
      <c r="N305">
        <f>VLOOKUP(B305,HIS退!B:F,5,FALSE)</f>
        <v>-112</v>
      </c>
      <c r="O305">
        <f t="shared" si="8"/>
        <v>1</v>
      </c>
      <c r="P305" s="38">
        <f>VLOOKUP(L305,支付宝退!V:X,2,FALSE)</f>
        <v>0</v>
      </c>
      <c r="Q305">
        <f t="shared" si="9"/>
        <v>1</v>
      </c>
    </row>
    <row r="306" spans="1:17" ht="14.25" hidden="1">
      <c r="A306" s="40">
        <v>42898.65351851852</v>
      </c>
      <c r="B306">
        <v>160601</v>
      </c>
      <c r="C306" s="23" t="s">
        <v>2472</v>
      </c>
      <c r="D306" t="s">
        <v>2473</v>
      </c>
      <c r="F306" s="15">
        <v>192</v>
      </c>
      <c r="G306" t="s">
        <v>1693</v>
      </c>
      <c r="H306" t="s">
        <v>949</v>
      </c>
      <c r="I306" t="s">
        <v>1672</v>
      </c>
      <c r="J306" t="s">
        <v>1673</v>
      </c>
      <c r="K306" t="s">
        <v>1670</v>
      </c>
      <c r="L306" s="23" t="s">
        <v>2584</v>
      </c>
      <c r="M306" t="s">
        <v>2585</v>
      </c>
      <c r="N306">
        <f>VLOOKUP(B306,HIS退!B:F,5,FALSE)</f>
        <v>-192</v>
      </c>
      <c r="O306">
        <f t="shared" si="8"/>
        <v>1</v>
      </c>
      <c r="P306" s="38">
        <f>VLOOKUP(L306,支付宝退!V:X,2,FALSE)</f>
        <v>0</v>
      </c>
      <c r="Q306">
        <f t="shared" si="9"/>
        <v>1</v>
      </c>
    </row>
    <row r="307" spans="1:17" ht="14.25" hidden="1">
      <c r="A307" s="40">
        <v>42898.655856481484</v>
      </c>
      <c r="B307">
        <v>160775</v>
      </c>
      <c r="C307" s="23" t="s">
        <v>2475</v>
      </c>
      <c r="D307" t="s">
        <v>2476</v>
      </c>
      <c r="F307" s="15">
        <v>300</v>
      </c>
      <c r="G307" t="s">
        <v>1668</v>
      </c>
      <c r="H307" t="s">
        <v>949</v>
      </c>
      <c r="I307" t="s">
        <v>1672</v>
      </c>
      <c r="J307" t="s">
        <v>1673</v>
      </c>
      <c r="K307" t="s">
        <v>1670</v>
      </c>
      <c r="L307" s="23" t="s">
        <v>2586</v>
      </c>
      <c r="M307" t="s">
        <v>2587</v>
      </c>
      <c r="N307">
        <f>VLOOKUP(B307,HIS退!B:F,5,FALSE)</f>
        <v>-300</v>
      </c>
      <c r="O307">
        <f t="shared" si="8"/>
        <v>1</v>
      </c>
      <c r="P307" s="38">
        <f>VLOOKUP(L307,支付宝退!V:X,2,FALSE)</f>
        <v>0</v>
      </c>
      <c r="Q307">
        <f t="shared" si="9"/>
        <v>1</v>
      </c>
    </row>
    <row r="308" spans="1:17" ht="14.25" hidden="1">
      <c r="A308" s="40">
        <v>42898.659409722219</v>
      </c>
      <c r="B308">
        <v>160994</v>
      </c>
      <c r="C308" s="23" t="s">
        <v>2478</v>
      </c>
      <c r="D308" t="s">
        <v>2479</v>
      </c>
      <c r="F308" s="15">
        <v>72</v>
      </c>
      <c r="G308" t="s">
        <v>1693</v>
      </c>
      <c r="H308" t="s">
        <v>949</v>
      </c>
      <c r="I308" t="s">
        <v>1672</v>
      </c>
      <c r="J308" t="s">
        <v>1673</v>
      </c>
      <c r="K308" t="s">
        <v>1670</v>
      </c>
      <c r="L308" s="23" t="s">
        <v>2588</v>
      </c>
      <c r="M308" t="s">
        <v>2589</v>
      </c>
      <c r="N308">
        <f>VLOOKUP(B308,HIS退!B:F,5,FALSE)</f>
        <v>-72</v>
      </c>
      <c r="O308">
        <f t="shared" si="8"/>
        <v>1</v>
      </c>
      <c r="P308" s="38">
        <f>VLOOKUP(L308,支付宝退!V:X,2,FALSE)</f>
        <v>0</v>
      </c>
      <c r="Q308">
        <f t="shared" si="9"/>
        <v>1</v>
      </c>
    </row>
    <row r="309" spans="1:17" ht="14.25" hidden="1">
      <c r="A309" s="40">
        <v>42898.659594907411</v>
      </c>
      <c r="B309">
        <v>161004</v>
      </c>
      <c r="C309" s="23" t="s">
        <v>2481</v>
      </c>
      <c r="D309" t="s">
        <v>2482</v>
      </c>
      <c r="F309" s="15">
        <v>9880</v>
      </c>
      <c r="G309" t="s">
        <v>1693</v>
      </c>
      <c r="H309" t="s">
        <v>949</v>
      </c>
      <c r="I309" t="s">
        <v>1672</v>
      </c>
      <c r="J309" t="s">
        <v>1673</v>
      </c>
      <c r="K309" t="s">
        <v>1670</v>
      </c>
      <c r="L309" s="23" t="s">
        <v>2590</v>
      </c>
      <c r="M309" t="s">
        <v>2591</v>
      </c>
      <c r="N309">
        <f>VLOOKUP(B309,HIS退!B:F,5,FALSE)</f>
        <v>-9880</v>
      </c>
      <c r="O309">
        <f t="shared" si="8"/>
        <v>1</v>
      </c>
      <c r="P309" s="38">
        <f>VLOOKUP(L309,支付宝退!V:X,2,FALSE)</f>
        <v>0</v>
      </c>
      <c r="Q309">
        <f t="shared" si="9"/>
        <v>1</v>
      </c>
    </row>
    <row r="310" spans="1:17" ht="14.25" hidden="1">
      <c r="A310" s="40">
        <v>42898.670162037037</v>
      </c>
      <c r="B310">
        <v>161642</v>
      </c>
      <c r="C310" s="23" t="s">
        <v>2484</v>
      </c>
      <c r="D310" t="s">
        <v>2485</v>
      </c>
      <c r="F310" s="15">
        <v>64</v>
      </c>
      <c r="G310" t="s">
        <v>1668</v>
      </c>
      <c r="H310" t="s">
        <v>949</v>
      </c>
      <c r="I310" t="s">
        <v>1672</v>
      </c>
      <c r="J310" t="s">
        <v>1673</v>
      </c>
      <c r="K310" t="s">
        <v>1670</v>
      </c>
      <c r="L310" s="23" t="s">
        <v>2592</v>
      </c>
      <c r="M310" t="s">
        <v>2593</v>
      </c>
      <c r="N310">
        <f>VLOOKUP(B310,HIS退!B:F,5,FALSE)</f>
        <v>-64</v>
      </c>
      <c r="O310">
        <f t="shared" si="8"/>
        <v>1</v>
      </c>
      <c r="P310" s="38">
        <f>VLOOKUP(L310,支付宝退!V:X,2,FALSE)</f>
        <v>0</v>
      </c>
      <c r="Q310">
        <f t="shared" si="9"/>
        <v>1</v>
      </c>
    </row>
    <row r="311" spans="1:17" ht="14.25" hidden="1">
      <c r="A311" s="40">
        <v>42898.679837962962</v>
      </c>
      <c r="B311">
        <v>22202</v>
      </c>
      <c r="C311" s="23" t="s">
        <v>2594</v>
      </c>
      <c r="D311" t="s">
        <v>2595</v>
      </c>
      <c r="F311" s="15">
        <v>11</v>
      </c>
      <c r="G311" t="s">
        <v>1693</v>
      </c>
      <c r="H311" t="s">
        <v>949</v>
      </c>
      <c r="I311" t="s">
        <v>1678</v>
      </c>
      <c r="J311" t="s">
        <v>1678</v>
      </c>
      <c r="K311" t="s">
        <v>1670</v>
      </c>
      <c r="L311" s="23" t="s">
        <v>2596</v>
      </c>
      <c r="M311" t="s">
        <v>2597</v>
      </c>
      <c r="N311" t="e">
        <f>VLOOKUP(B311,HIS退!B:F,5,FALSE)</f>
        <v>#N/A</v>
      </c>
      <c r="O311" t="e">
        <f t="shared" si="8"/>
        <v>#N/A</v>
      </c>
      <c r="P311" s="38" t="e">
        <f>VLOOKUP(L311,支付宝退!V:X,2,FALSE)</f>
        <v>#N/A</v>
      </c>
      <c r="Q311" t="e">
        <f t="shared" si="9"/>
        <v>#N/A</v>
      </c>
    </row>
    <row r="312" spans="1:17" ht="14.25" hidden="1">
      <c r="A312" s="40">
        <v>42898.679976851854</v>
      </c>
      <c r="B312">
        <v>22202</v>
      </c>
      <c r="C312" s="23" t="s">
        <v>2594</v>
      </c>
      <c r="D312" t="s">
        <v>2595</v>
      </c>
      <c r="F312" s="15">
        <v>11</v>
      </c>
      <c r="G312" t="s">
        <v>1693</v>
      </c>
      <c r="H312" t="s">
        <v>949</v>
      </c>
      <c r="I312" t="s">
        <v>1678</v>
      </c>
      <c r="J312" t="s">
        <v>1678</v>
      </c>
      <c r="K312" t="s">
        <v>1670</v>
      </c>
      <c r="L312" s="23" t="s">
        <v>2598</v>
      </c>
      <c r="M312" t="s">
        <v>2599</v>
      </c>
      <c r="N312" t="e">
        <f>VLOOKUP(B312,HIS退!B:F,5,FALSE)</f>
        <v>#N/A</v>
      </c>
      <c r="O312" t="e">
        <f t="shared" si="8"/>
        <v>#N/A</v>
      </c>
      <c r="P312" s="38" t="e">
        <f>VLOOKUP(L312,支付宝退!V:X,2,FALSE)</f>
        <v>#N/A</v>
      </c>
      <c r="Q312" t="e">
        <f t="shared" si="9"/>
        <v>#N/A</v>
      </c>
    </row>
    <row r="313" spans="1:17" ht="14.25" hidden="1">
      <c r="A313" s="40">
        <v>42898.680312500001</v>
      </c>
      <c r="B313">
        <v>22202</v>
      </c>
      <c r="C313" s="23" t="s">
        <v>2594</v>
      </c>
      <c r="D313" t="s">
        <v>2595</v>
      </c>
      <c r="F313" s="15">
        <v>11</v>
      </c>
      <c r="G313" t="s">
        <v>1693</v>
      </c>
      <c r="H313" t="s">
        <v>949</v>
      </c>
      <c r="I313" t="s">
        <v>1678</v>
      </c>
      <c r="J313" t="s">
        <v>1678</v>
      </c>
      <c r="K313" t="s">
        <v>1670</v>
      </c>
      <c r="L313" s="23" t="s">
        <v>2600</v>
      </c>
      <c r="M313" t="s">
        <v>2601</v>
      </c>
      <c r="N313" t="e">
        <f>VLOOKUP(B313,HIS退!B:F,5,FALSE)</f>
        <v>#N/A</v>
      </c>
      <c r="O313" t="e">
        <f t="shared" si="8"/>
        <v>#N/A</v>
      </c>
      <c r="P313" s="38" t="e">
        <f>VLOOKUP(L313,支付宝退!V:X,2,FALSE)</f>
        <v>#N/A</v>
      </c>
      <c r="Q313" t="e">
        <f t="shared" si="9"/>
        <v>#N/A</v>
      </c>
    </row>
    <row r="314" spans="1:17" ht="14.25" hidden="1">
      <c r="A314" s="40">
        <v>42898.681712962964</v>
      </c>
      <c r="B314">
        <v>22202</v>
      </c>
      <c r="C314" s="23" t="s">
        <v>2594</v>
      </c>
      <c r="D314" t="s">
        <v>2595</v>
      </c>
      <c r="F314" s="15">
        <v>11</v>
      </c>
      <c r="G314" t="s">
        <v>1693</v>
      </c>
      <c r="H314" t="s">
        <v>949</v>
      </c>
      <c r="I314" t="s">
        <v>1678</v>
      </c>
      <c r="J314" t="s">
        <v>1678</v>
      </c>
      <c r="K314" t="s">
        <v>1670</v>
      </c>
      <c r="L314" s="23" t="s">
        <v>2602</v>
      </c>
      <c r="M314" t="s">
        <v>2603</v>
      </c>
      <c r="N314" t="e">
        <f>VLOOKUP(B314,HIS退!B:F,5,FALSE)</f>
        <v>#N/A</v>
      </c>
      <c r="O314" t="e">
        <f t="shared" si="8"/>
        <v>#N/A</v>
      </c>
      <c r="P314" s="38" t="e">
        <f>VLOOKUP(L314,支付宝退!V:X,2,FALSE)</f>
        <v>#N/A</v>
      </c>
      <c r="Q314" t="e">
        <f t="shared" si="9"/>
        <v>#N/A</v>
      </c>
    </row>
    <row r="315" spans="1:17" ht="14.25" hidden="1">
      <c r="A315" s="40">
        <v>42898.681898148148</v>
      </c>
      <c r="B315">
        <v>22202</v>
      </c>
      <c r="C315" s="23" t="s">
        <v>2594</v>
      </c>
      <c r="D315" t="s">
        <v>2595</v>
      </c>
      <c r="F315" s="15">
        <v>11</v>
      </c>
      <c r="G315" t="s">
        <v>1693</v>
      </c>
      <c r="H315" t="s">
        <v>949</v>
      </c>
      <c r="I315" t="s">
        <v>1678</v>
      </c>
      <c r="J315" t="s">
        <v>1678</v>
      </c>
      <c r="K315" t="s">
        <v>1670</v>
      </c>
      <c r="L315" s="23" t="s">
        <v>2604</v>
      </c>
      <c r="M315" t="s">
        <v>2605</v>
      </c>
      <c r="N315" t="e">
        <f>VLOOKUP(B315,HIS退!B:F,5,FALSE)</f>
        <v>#N/A</v>
      </c>
      <c r="O315" t="e">
        <f t="shared" si="8"/>
        <v>#N/A</v>
      </c>
      <c r="P315" s="38" t="e">
        <f>VLOOKUP(L315,支付宝退!V:X,2,FALSE)</f>
        <v>#N/A</v>
      </c>
      <c r="Q315" t="e">
        <f t="shared" si="9"/>
        <v>#N/A</v>
      </c>
    </row>
    <row r="316" spans="1:17" ht="14.25" hidden="1">
      <c r="A316" s="40">
        <v>42898.685914351852</v>
      </c>
      <c r="B316">
        <v>22365</v>
      </c>
      <c r="C316" s="23" t="s">
        <v>2606</v>
      </c>
      <c r="D316" t="s">
        <v>2607</v>
      </c>
      <c r="F316" s="15">
        <v>20</v>
      </c>
      <c r="G316" t="s">
        <v>1668</v>
      </c>
      <c r="H316" t="s">
        <v>949</v>
      </c>
      <c r="I316" t="s">
        <v>1678</v>
      </c>
      <c r="J316" t="s">
        <v>1678</v>
      </c>
      <c r="K316" t="s">
        <v>1670</v>
      </c>
      <c r="L316" s="23" t="s">
        <v>2608</v>
      </c>
      <c r="M316" t="s">
        <v>2609</v>
      </c>
      <c r="N316" t="e">
        <f>VLOOKUP(B316,HIS退!B:F,5,FALSE)</f>
        <v>#N/A</v>
      </c>
      <c r="O316" t="e">
        <f t="shared" si="8"/>
        <v>#N/A</v>
      </c>
      <c r="P316" s="38" t="e">
        <f>VLOOKUP(L316,支付宝退!V:X,2,FALSE)</f>
        <v>#N/A</v>
      </c>
      <c r="Q316" t="e">
        <f t="shared" si="9"/>
        <v>#N/A</v>
      </c>
    </row>
    <row r="317" spans="1:17" ht="14.25" hidden="1">
      <c r="A317" s="40">
        <v>42898.686099537037</v>
      </c>
      <c r="B317">
        <v>22365</v>
      </c>
      <c r="C317" s="23" t="s">
        <v>2606</v>
      </c>
      <c r="D317" t="s">
        <v>2607</v>
      </c>
      <c r="F317" s="15">
        <v>20</v>
      </c>
      <c r="G317" t="s">
        <v>1668</v>
      </c>
      <c r="H317" t="s">
        <v>949</v>
      </c>
      <c r="I317" t="s">
        <v>1678</v>
      </c>
      <c r="J317" t="s">
        <v>1678</v>
      </c>
      <c r="K317" t="s">
        <v>1670</v>
      </c>
      <c r="L317" s="23" t="s">
        <v>2610</v>
      </c>
      <c r="M317" t="s">
        <v>2611</v>
      </c>
      <c r="N317" t="e">
        <f>VLOOKUP(B317,HIS退!B:F,5,FALSE)</f>
        <v>#N/A</v>
      </c>
      <c r="O317" t="e">
        <f t="shared" si="8"/>
        <v>#N/A</v>
      </c>
      <c r="P317" s="38" t="e">
        <f>VLOOKUP(L317,支付宝退!V:X,2,FALSE)</f>
        <v>#N/A</v>
      </c>
      <c r="Q317" t="e">
        <f t="shared" si="9"/>
        <v>#N/A</v>
      </c>
    </row>
    <row r="318" spans="1:17" ht="14.25" hidden="1">
      <c r="A318" s="40">
        <v>42898.688958333332</v>
      </c>
      <c r="B318">
        <v>22365</v>
      </c>
      <c r="C318" s="23" t="s">
        <v>2606</v>
      </c>
      <c r="D318" t="s">
        <v>2607</v>
      </c>
      <c r="F318" s="15">
        <v>20</v>
      </c>
      <c r="G318" t="s">
        <v>1668</v>
      </c>
      <c r="H318" t="s">
        <v>949</v>
      </c>
      <c r="I318" t="s">
        <v>1678</v>
      </c>
      <c r="J318" t="s">
        <v>1678</v>
      </c>
      <c r="K318" t="s">
        <v>1670</v>
      </c>
      <c r="L318" s="23" t="s">
        <v>2612</v>
      </c>
      <c r="M318" t="s">
        <v>2613</v>
      </c>
      <c r="N318" t="e">
        <f>VLOOKUP(B318,HIS退!B:F,5,FALSE)</f>
        <v>#N/A</v>
      </c>
      <c r="O318" t="e">
        <f t="shared" si="8"/>
        <v>#N/A</v>
      </c>
      <c r="P318" s="38" t="e">
        <f>VLOOKUP(L318,支付宝退!V:X,2,FALSE)</f>
        <v>#N/A</v>
      </c>
      <c r="Q318" t="e">
        <f t="shared" si="9"/>
        <v>#N/A</v>
      </c>
    </row>
    <row r="319" spans="1:17" ht="14.25" hidden="1">
      <c r="A319" s="40">
        <v>42898.691145833334</v>
      </c>
      <c r="B319">
        <v>162827</v>
      </c>
      <c r="C319" s="23" t="s">
        <v>2487</v>
      </c>
      <c r="D319" t="s">
        <v>2488</v>
      </c>
      <c r="F319" s="15">
        <v>16</v>
      </c>
      <c r="G319" t="s">
        <v>1668</v>
      </c>
      <c r="H319" t="s">
        <v>949</v>
      </c>
      <c r="I319" t="s">
        <v>1672</v>
      </c>
      <c r="J319" t="s">
        <v>1673</v>
      </c>
      <c r="K319" t="s">
        <v>1670</v>
      </c>
      <c r="L319" s="23" t="s">
        <v>2614</v>
      </c>
      <c r="M319" t="s">
        <v>2615</v>
      </c>
      <c r="N319">
        <f>VLOOKUP(B319,HIS退!B:F,5,FALSE)</f>
        <v>-16</v>
      </c>
      <c r="O319">
        <f t="shared" si="8"/>
        <v>1</v>
      </c>
      <c r="P319" s="38">
        <f>VLOOKUP(L319,支付宝退!V:X,2,FALSE)</f>
        <v>0</v>
      </c>
      <c r="Q319">
        <f t="shared" si="9"/>
        <v>1</v>
      </c>
    </row>
    <row r="320" spans="1:17" ht="14.25" hidden="1">
      <c r="A320" s="40">
        <v>42898.71261574074</v>
      </c>
      <c r="B320">
        <v>163766</v>
      </c>
      <c r="C320" s="23" t="s">
        <v>2490</v>
      </c>
      <c r="D320" t="s">
        <v>2491</v>
      </c>
      <c r="F320" s="15">
        <v>64</v>
      </c>
      <c r="G320" t="s">
        <v>1693</v>
      </c>
      <c r="H320" t="s">
        <v>949</v>
      </c>
      <c r="I320" t="s">
        <v>1672</v>
      </c>
      <c r="J320" t="s">
        <v>1673</v>
      </c>
      <c r="K320" t="s">
        <v>1670</v>
      </c>
      <c r="L320" s="23" t="s">
        <v>2616</v>
      </c>
      <c r="M320" t="s">
        <v>2617</v>
      </c>
      <c r="N320">
        <f>VLOOKUP(B320,HIS退!B:F,5,FALSE)</f>
        <v>-64</v>
      </c>
      <c r="O320">
        <f t="shared" si="8"/>
        <v>1</v>
      </c>
      <c r="P320" s="38">
        <f>VLOOKUP(L320,支付宝退!V:X,2,FALSE)</f>
        <v>0</v>
      </c>
      <c r="Q320">
        <f t="shared" si="9"/>
        <v>1</v>
      </c>
    </row>
    <row r="321" spans="1:17" ht="14.25" hidden="1">
      <c r="A321" s="40">
        <v>42898.720578703702</v>
      </c>
      <c r="B321">
        <v>164001</v>
      </c>
      <c r="C321" s="23" t="s">
        <v>2493</v>
      </c>
      <c r="D321" t="s">
        <v>2494</v>
      </c>
      <c r="F321" s="15">
        <v>423</v>
      </c>
      <c r="G321" t="s">
        <v>1693</v>
      </c>
      <c r="H321" t="s">
        <v>949</v>
      </c>
      <c r="I321" t="s">
        <v>1672</v>
      </c>
      <c r="J321" t="s">
        <v>1673</v>
      </c>
      <c r="K321" t="s">
        <v>1670</v>
      </c>
      <c r="L321" s="23" t="s">
        <v>2618</v>
      </c>
      <c r="M321" t="s">
        <v>2619</v>
      </c>
      <c r="N321">
        <f>VLOOKUP(B321,HIS退!B:F,5,FALSE)</f>
        <v>-423</v>
      </c>
      <c r="O321">
        <f t="shared" si="8"/>
        <v>1</v>
      </c>
      <c r="P321" s="38">
        <f>VLOOKUP(L321,支付宝退!V:X,2,FALSE)</f>
        <v>0</v>
      </c>
      <c r="Q321">
        <f t="shared" si="9"/>
        <v>1</v>
      </c>
    </row>
    <row r="322" spans="1:17" ht="14.25" hidden="1">
      <c r="A322" s="40">
        <v>42898.733576388891</v>
      </c>
      <c r="B322">
        <v>164385</v>
      </c>
      <c r="C322" s="23" t="s">
        <v>1251</v>
      </c>
      <c r="D322" t="s">
        <v>1249</v>
      </c>
      <c r="F322" s="15">
        <v>207</v>
      </c>
      <c r="G322" t="s">
        <v>1668</v>
      </c>
      <c r="H322" t="s">
        <v>949</v>
      </c>
      <c r="I322" t="s">
        <v>1672</v>
      </c>
      <c r="J322" t="s">
        <v>1673</v>
      </c>
      <c r="K322" t="s">
        <v>1670</v>
      </c>
      <c r="L322" s="23" t="s">
        <v>2620</v>
      </c>
      <c r="M322" t="s">
        <v>2621</v>
      </c>
      <c r="N322">
        <f>VLOOKUP(B322,HIS退!B:F,5,FALSE)</f>
        <v>-207</v>
      </c>
      <c r="O322">
        <f t="shared" ref="O322:O385" si="10">IF(N322=G322*-1,"",1)</f>
        <v>1</v>
      </c>
      <c r="P322" s="38">
        <f>VLOOKUP(L322,支付宝退!V:X,2,FALSE)</f>
        <v>0</v>
      </c>
      <c r="Q322">
        <f t="shared" ref="Q322:Q385" si="11">IF(P322=G322*-1,"",1)</f>
        <v>1</v>
      </c>
    </row>
    <row r="323" spans="1:17" ht="14.25" hidden="1">
      <c r="A323" s="40">
        <v>42898.734305555554</v>
      </c>
      <c r="B323">
        <v>164403</v>
      </c>
      <c r="C323" s="23" t="s">
        <v>2496</v>
      </c>
      <c r="D323" t="s">
        <v>1249</v>
      </c>
      <c r="F323" s="15">
        <v>177</v>
      </c>
      <c r="G323" t="s">
        <v>1668</v>
      </c>
      <c r="H323" t="s">
        <v>949</v>
      </c>
      <c r="I323" t="s">
        <v>1672</v>
      </c>
      <c r="J323" t="s">
        <v>1673</v>
      </c>
      <c r="K323" t="s">
        <v>1670</v>
      </c>
      <c r="L323" s="23" t="s">
        <v>2622</v>
      </c>
      <c r="M323" t="s">
        <v>2623</v>
      </c>
      <c r="N323">
        <f>VLOOKUP(B323,HIS退!B:F,5,FALSE)</f>
        <v>-177</v>
      </c>
      <c r="O323">
        <f t="shared" si="10"/>
        <v>1</v>
      </c>
      <c r="P323" s="38">
        <f>VLOOKUP(L323,支付宝退!V:X,2,FALSE)</f>
        <v>0</v>
      </c>
      <c r="Q323">
        <f t="shared" si="11"/>
        <v>1</v>
      </c>
    </row>
    <row r="324" spans="1:17" ht="14.25" hidden="1">
      <c r="A324" s="40">
        <v>42898.738842592589</v>
      </c>
      <c r="B324">
        <v>164487</v>
      </c>
      <c r="C324" s="23" t="s">
        <v>2497</v>
      </c>
      <c r="D324" t="s">
        <v>2498</v>
      </c>
      <c r="F324" s="15">
        <v>301</v>
      </c>
      <c r="G324" t="s">
        <v>1668</v>
      </c>
      <c r="H324" t="s">
        <v>949</v>
      </c>
      <c r="I324" t="s">
        <v>1672</v>
      </c>
      <c r="J324" t="s">
        <v>1673</v>
      </c>
      <c r="K324" t="s">
        <v>1670</v>
      </c>
      <c r="L324" s="23" t="s">
        <v>2624</v>
      </c>
      <c r="M324" t="s">
        <v>2625</v>
      </c>
      <c r="N324">
        <f>VLOOKUP(B324,HIS退!B:F,5,FALSE)</f>
        <v>-301</v>
      </c>
      <c r="O324">
        <f t="shared" si="10"/>
        <v>1</v>
      </c>
      <c r="P324" s="38">
        <f>VLOOKUP(L324,支付宝退!V:X,2,FALSE)</f>
        <v>0</v>
      </c>
      <c r="Q324">
        <f t="shared" si="11"/>
        <v>1</v>
      </c>
    </row>
    <row r="325" spans="1:17" ht="14.25" hidden="1">
      <c r="A325" s="40">
        <v>42898.739189814813</v>
      </c>
      <c r="B325">
        <v>164497</v>
      </c>
      <c r="C325" s="23" t="s">
        <v>2500</v>
      </c>
      <c r="D325" t="s">
        <v>2501</v>
      </c>
      <c r="F325" s="15">
        <v>424</v>
      </c>
      <c r="G325" t="s">
        <v>1668</v>
      </c>
      <c r="H325" t="s">
        <v>949</v>
      </c>
      <c r="I325" t="s">
        <v>1672</v>
      </c>
      <c r="J325" t="s">
        <v>1673</v>
      </c>
      <c r="K325" t="s">
        <v>1670</v>
      </c>
      <c r="L325" s="23" t="s">
        <v>2626</v>
      </c>
      <c r="M325" t="s">
        <v>2627</v>
      </c>
      <c r="N325">
        <f>VLOOKUP(B325,HIS退!B:F,5,FALSE)</f>
        <v>-424</v>
      </c>
      <c r="O325">
        <f t="shared" si="10"/>
        <v>1</v>
      </c>
      <c r="P325" s="38">
        <f>VLOOKUP(L325,支付宝退!V:X,2,FALSE)</f>
        <v>0</v>
      </c>
      <c r="Q325">
        <f t="shared" si="11"/>
        <v>1</v>
      </c>
    </row>
    <row r="326" spans="1:17" ht="14.25" hidden="1">
      <c r="A326" s="40">
        <v>42898.739479166667</v>
      </c>
      <c r="B326">
        <v>164508</v>
      </c>
      <c r="C326" s="23" t="s">
        <v>2504</v>
      </c>
      <c r="D326" t="s">
        <v>2505</v>
      </c>
      <c r="F326" s="15">
        <v>96</v>
      </c>
      <c r="G326" t="s">
        <v>1668</v>
      </c>
      <c r="H326" t="s">
        <v>949</v>
      </c>
      <c r="I326" t="s">
        <v>1672</v>
      </c>
      <c r="J326" t="s">
        <v>1673</v>
      </c>
      <c r="K326" t="s">
        <v>1670</v>
      </c>
      <c r="L326" s="23" t="s">
        <v>2628</v>
      </c>
      <c r="M326" t="s">
        <v>2629</v>
      </c>
      <c r="N326">
        <f>VLOOKUP(B326,HIS退!B:F,5,FALSE)</f>
        <v>-96</v>
      </c>
      <c r="O326">
        <f t="shared" si="10"/>
        <v>1</v>
      </c>
      <c r="P326" s="38">
        <f>VLOOKUP(L326,支付宝退!V:X,2,FALSE)</f>
        <v>0</v>
      </c>
      <c r="Q326">
        <f t="shared" si="11"/>
        <v>1</v>
      </c>
    </row>
    <row r="327" spans="1:17" ht="14.25" hidden="1">
      <c r="A327" s="40">
        <v>42898.742245370369</v>
      </c>
      <c r="B327">
        <v>164545</v>
      </c>
      <c r="C327" s="23" t="s">
        <v>2507</v>
      </c>
      <c r="D327" t="s">
        <v>2508</v>
      </c>
      <c r="F327" s="15">
        <v>75</v>
      </c>
      <c r="G327" t="s">
        <v>1668</v>
      </c>
      <c r="H327" t="s">
        <v>949</v>
      </c>
      <c r="I327" t="s">
        <v>1672</v>
      </c>
      <c r="J327" t="s">
        <v>1673</v>
      </c>
      <c r="K327" t="s">
        <v>1670</v>
      </c>
      <c r="L327" s="23" t="s">
        <v>2630</v>
      </c>
      <c r="M327" t="s">
        <v>2631</v>
      </c>
      <c r="N327">
        <f>VLOOKUP(B327,HIS退!B:F,5,FALSE)</f>
        <v>-75</v>
      </c>
      <c r="O327">
        <f t="shared" si="10"/>
        <v>1</v>
      </c>
      <c r="P327" s="38">
        <f>VLOOKUP(L327,支付宝退!V:X,2,FALSE)</f>
        <v>0</v>
      </c>
      <c r="Q327">
        <f t="shared" si="11"/>
        <v>1</v>
      </c>
    </row>
    <row r="328" spans="1:17" ht="14.25" hidden="1">
      <c r="A328" s="40">
        <v>42898.743888888886</v>
      </c>
      <c r="B328">
        <v>22626</v>
      </c>
      <c r="C328" s="23" t="s">
        <v>2632</v>
      </c>
      <c r="D328" t="s">
        <v>2633</v>
      </c>
      <c r="F328" s="15">
        <v>9000</v>
      </c>
      <c r="G328" t="s">
        <v>1668</v>
      </c>
      <c r="H328" t="s">
        <v>949</v>
      </c>
      <c r="I328" t="s">
        <v>1678</v>
      </c>
      <c r="J328" t="s">
        <v>1678</v>
      </c>
      <c r="K328" t="s">
        <v>1670</v>
      </c>
      <c r="L328" s="23" t="s">
        <v>2634</v>
      </c>
      <c r="M328" t="s">
        <v>2635</v>
      </c>
      <c r="N328" t="e">
        <f>VLOOKUP(B328,HIS退!B:F,5,FALSE)</f>
        <v>#N/A</v>
      </c>
      <c r="O328" t="e">
        <f t="shared" si="10"/>
        <v>#N/A</v>
      </c>
      <c r="P328" s="38" t="e">
        <f>VLOOKUP(L328,支付宝退!V:X,2,FALSE)</f>
        <v>#N/A</v>
      </c>
      <c r="Q328" t="e">
        <f t="shared" si="11"/>
        <v>#N/A</v>
      </c>
    </row>
    <row r="329" spans="1:17" ht="14.25" hidden="1">
      <c r="A329" s="40">
        <v>42898.74428240741</v>
      </c>
      <c r="B329">
        <v>22626</v>
      </c>
      <c r="C329" s="23" t="s">
        <v>2632</v>
      </c>
      <c r="D329" t="s">
        <v>2633</v>
      </c>
      <c r="F329" s="15">
        <v>9000</v>
      </c>
      <c r="G329" t="s">
        <v>1668</v>
      </c>
      <c r="H329" t="s">
        <v>949</v>
      </c>
      <c r="I329" t="s">
        <v>1678</v>
      </c>
      <c r="J329" t="s">
        <v>1678</v>
      </c>
      <c r="K329" t="s">
        <v>1670</v>
      </c>
      <c r="L329" s="23" t="s">
        <v>2636</v>
      </c>
      <c r="M329" t="s">
        <v>2637</v>
      </c>
      <c r="N329" t="e">
        <f>VLOOKUP(B329,HIS退!B:F,5,FALSE)</f>
        <v>#N/A</v>
      </c>
      <c r="O329" t="e">
        <f t="shared" si="10"/>
        <v>#N/A</v>
      </c>
      <c r="P329" s="38" t="e">
        <f>VLOOKUP(L329,支付宝退!V:X,2,FALSE)</f>
        <v>#N/A</v>
      </c>
      <c r="Q329" t="e">
        <f t="shared" si="11"/>
        <v>#N/A</v>
      </c>
    </row>
    <row r="330" spans="1:17" ht="14.25" hidden="1">
      <c r="A330" s="40">
        <v>42898.745717592596</v>
      </c>
      <c r="B330">
        <v>22626</v>
      </c>
      <c r="C330" s="23" t="s">
        <v>2632</v>
      </c>
      <c r="D330" t="s">
        <v>2633</v>
      </c>
      <c r="F330" s="15">
        <v>9000</v>
      </c>
      <c r="G330" t="s">
        <v>1668</v>
      </c>
      <c r="H330" t="s">
        <v>949</v>
      </c>
      <c r="I330" t="s">
        <v>1678</v>
      </c>
      <c r="J330" t="s">
        <v>1678</v>
      </c>
      <c r="K330" t="s">
        <v>1670</v>
      </c>
      <c r="L330" s="23" t="s">
        <v>2638</v>
      </c>
      <c r="M330" t="s">
        <v>2639</v>
      </c>
      <c r="N330" t="e">
        <f>VLOOKUP(B330,HIS退!B:F,5,FALSE)</f>
        <v>#N/A</v>
      </c>
      <c r="O330" t="e">
        <f t="shared" si="10"/>
        <v>#N/A</v>
      </c>
      <c r="P330" s="38" t="e">
        <f>VLOOKUP(L330,支付宝退!V:X,2,FALSE)</f>
        <v>#N/A</v>
      </c>
      <c r="Q330" t="e">
        <f t="shared" si="11"/>
        <v>#N/A</v>
      </c>
    </row>
    <row r="331" spans="1:17" ht="14.25" hidden="1">
      <c r="A331" s="40">
        <v>42898.745787037034</v>
      </c>
      <c r="B331">
        <v>164621</v>
      </c>
      <c r="C331" s="23" t="s">
        <v>2510</v>
      </c>
      <c r="D331" t="s">
        <v>2511</v>
      </c>
      <c r="F331" s="15">
        <v>25</v>
      </c>
      <c r="G331" t="s">
        <v>1668</v>
      </c>
      <c r="H331" t="s">
        <v>949</v>
      </c>
      <c r="I331" t="s">
        <v>1672</v>
      </c>
      <c r="J331" t="s">
        <v>1673</v>
      </c>
      <c r="K331" t="s">
        <v>1670</v>
      </c>
      <c r="L331" s="23" t="s">
        <v>2640</v>
      </c>
      <c r="M331" t="s">
        <v>2641</v>
      </c>
      <c r="N331">
        <f>VLOOKUP(B331,HIS退!B:F,5,FALSE)</f>
        <v>-25</v>
      </c>
      <c r="O331">
        <f t="shared" si="10"/>
        <v>1</v>
      </c>
      <c r="P331" s="38">
        <f>VLOOKUP(L331,支付宝退!V:X,2,FALSE)</f>
        <v>0</v>
      </c>
      <c r="Q331">
        <f t="shared" si="11"/>
        <v>1</v>
      </c>
    </row>
    <row r="332" spans="1:17" ht="14.25" hidden="1">
      <c r="A332" s="40">
        <v>42898.760833333334</v>
      </c>
      <c r="B332">
        <v>164755</v>
      </c>
      <c r="C332" s="23" t="s">
        <v>2513</v>
      </c>
      <c r="D332" t="s">
        <v>2514</v>
      </c>
      <c r="F332" s="15">
        <v>50</v>
      </c>
      <c r="G332" t="s">
        <v>1693</v>
      </c>
      <c r="H332" t="s">
        <v>949</v>
      </c>
      <c r="I332" t="s">
        <v>1672</v>
      </c>
      <c r="J332" t="s">
        <v>1673</v>
      </c>
      <c r="K332" t="s">
        <v>1670</v>
      </c>
      <c r="L332" s="23" t="s">
        <v>2642</v>
      </c>
      <c r="M332" t="s">
        <v>2643</v>
      </c>
      <c r="N332">
        <f>VLOOKUP(B332,HIS退!B:F,5,FALSE)</f>
        <v>-50</v>
      </c>
      <c r="O332">
        <f t="shared" si="10"/>
        <v>1</v>
      </c>
      <c r="P332" s="38">
        <f>VLOOKUP(L332,支付宝退!V:X,2,FALSE)</f>
        <v>0</v>
      </c>
      <c r="Q332">
        <f t="shared" si="11"/>
        <v>1</v>
      </c>
    </row>
    <row r="333" spans="1:17" ht="14.25" hidden="1">
      <c r="A333" s="40">
        <v>42898.760891203703</v>
      </c>
      <c r="B333">
        <v>164756</v>
      </c>
      <c r="C333" s="23" t="s">
        <v>2516</v>
      </c>
      <c r="D333" t="s">
        <v>2517</v>
      </c>
      <c r="F333" s="15">
        <v>1030</v>
      </c>
      <c r="G333" t="s">
        <v>1693</v>
      </c>
      <c r="H333" t="s">
        <v>949</v>
      </c>
      <c r="I333" t="s">
        <v>1672</v>
      </c>
      <c r="J333" t="s">
        <v>1673</v>
      </c>
      <c r="K333" t="s">
        <v>1670</v>
      </c>
      <c r="L333" s="23" t="s">
        <v>2644</v>
      </c>
      <c r="M333" t="s">
        <v>2645</v>
      </c>
      <c r="N333">
        <f>VLOOKUP(B333,HIS退!B:F,5,FALSE)</f>
        <v>-1030</v>
      </c>
      <c r="O333">
        <f t="shared" si="10"/>
        <v>1</v>
      </c>
      <c r="P333" s="38">
        <f>VLOOKUP(L333,支付宝退!V:X,2,FALSE)</f>
        <v>0</v>
      </c>
      <c r="Q333">
        <f t="shared" si="11"/>
        <v>1</v>
      </c>
    </row>
    <row r="334" spans="1:17" ht="14.25" hidden="1">
      <c r="A334" s="40">
        <v>42899.335972222223</v>
      </c>
      <c r="B334">
        <v>22626</v>
      </c>
      <c r="C334" s="23" t="s">
        <v>2632</v>
      </c>
      <c r="D334" t="s">
        <v>2633</v>
      </c>
      <c r="F334" s="15">
        <v>9000</v>
      </c>
      <c r="G334" t="s">
        <v>1668</v>
      </c>
      <c r="H334" t="s">
        <v>949</v>
      </c>
      <c r="I334" t="s">
        <v>1678</v>
      </c>
      <c r="J334" t="s">
        <v>1678</v>
      </c>
      <c r="K334" t="s">
        <v>1670</v>
      </c>
      <c r="L334" s="23" t="s">
        <v>3780</v>
      </c>
      <c r="M334" t="s">
        <v>3781</v>
      </c>
      <c r="N334" t="e">
        <f>VLOOKUP(B334,HIS退!B:F,5,FALSE)</f>
        <v>#N/A</v>
      </c>
      <c r="O334" t="e">
        <f t="shared" si="10"/>
        <v>#N/A</v>
      </c>
      <c r="P334" s="38" t="e">
        <f>VLOOKUP(L334,支付宝退!V:X,2,FALSE)</f>
        <v>#N/A</v>
      </c>
      <c r="Q334" t="e">
        <f t="shared" si="11"/>
        <v>#N/A</v>
      </c>
    </row>
    <row r="335" spans="1:17" ht="14.25" hidden="1">
      <c r="A335" s="40">
        <v>42899.349305555559</v>
      </c>
      <c r="B335">
        <v>22694</v>
      </c>
      <c r="C335" s="23" t="s">
        <v>3782</v>
      </c>
      <c r="D335" t="s">
        <v>3783</v>
      </c>
      <c r="F335" s="15">
        <v>366</v>
      </c>
      <c r="G335" t="s">
        <v>1693</v>
      </c>
      <c r="H335" t="s">
        <v>949</v>
      </c>
      <c r="I335" t="s">
        <v>1678</v>
      </c>
      <c r="J335" t="s">
        <v>1678</v>
      </c>
      <c r="K335" t="s">
        <v>1670</v>
      </c>
      <c r="L335" s="23" t="s">
        <v>3784</v>
      </c>
      <c r="M335" t="s">
        <v>3785</v>
      </c>
      <c r="N335" t="e">
        <f>VLOOKUP(B335,HIS退!B:F,5,FALSE)</f>
        <v>#N/A</v>
      </c>
      <c r="O335" t="e">
        <f t="shared" si="10"/>
        <v>#N/A</v>
      </c>
      <c r="P335" s="38" t="e">
        <f>VLOOKUP(L335,支付宝退!V:X,2,FALSE)</f>
        <v>#N/A</v>
      </c>
      <c r="Q335" t="e">
        <f t="shared" si="11"/>
        <v>#N/A</v>
      </c>
    </row>
    <row r="336" spans="1:17" ht="14.25" hidden="1">
      <c r="A336" s="40">
        <v>42899.349560185183</v>
      </c>
      <c r="B336">
        <v>22694</v>
      </c>
      <c r="C336" s="23" t="s">
        <v>3782</v>
      </c>
      <c r="D336" t="s">
        <v>3783</v>
      </c>
      <c r="F336" s="15">
        <v>360</v>
      </c>
      <c r="G336" t="s">
        <v>1693</v>
      </c>
      <c r="H336" t="s">
        <v>949</v>
      </c>
      <c r="I336" t="s">
        <v>1678</v>
      </c>
      <c r="J336" t="s">
        <v>1678</v>
      </c>
      <c r="K336" t="s">
        <v>1670</v>
      </c>
      <c r="L336" s="23" t="s">
        <v>3786</v>
      </c>
      <c r="M336" t="s">
        <v>3787</v>
      </c>
      <c r="N336" t="e">
        <f>VLOOKUP(B336,HIS退!B:F,5,FALSE)</f>
        <v>#N/A</v>
      </c>
      <c r="O336" t="e">
        <f t="shared" si="10"/>
        <v>#N/A</v>
      </c>
      <c r="P336" s="38" t="e">
        <f>VLOOKUP(L336,支付宝退!V:X,2,FALSE)</f>
        <v>#N/A</v>
      </c>
      <c r="Q336" t="e">
        <f t="shared" si="11"/>
        <v>#N/A</v>
      </c>
    </row>
    <row r="337" spans="1:17" ht="14.25" hidden="1">
      <c r="A337" s="40">
        <v>42899.355370370373</v>
      </c>
      <c r="B337">
        <v>167752</v>
      </c>
      <c r="C337" s="23" t="s">
        <v>2649</v>
      </c>
      <c r="D337" t="s">
        <v>2650</v>
      </c>
      <c r="F337" s="15">
        <v>550</v>
      </c>
      <c r="G337" t="s">
        <v>1668</v>
      </c>
      <c r="H337" t="s">
        <v>949</v>
      </c>
      <c r="I337" t="s">
        <v>1672</v>
      </c>
      <c r="J337" t="s">
        <v>1673</v>
      </c>
      <c r="K337" t="s">
        <v>1670</v>
      </c>
      <c r="L337" s="23" t="s">
        <v>3788</v>
      </c>
      <c r="M337" t="s">
        <v>3789</v>
      </c>
      <c r="N337">
        <f>VLOOKUP(B337,HIS退!B:F,5,FALSE)</f>
        <v>-550</v>
      </c>
      <c r="O337">
        <f t="shared" si="10"/>
        <v>1</v>
      </c>
      <c r="P337" s="38">
        <f>VLOOKUP(L337,支付宝退!V:X,2,FALSE)</f>
        <v>0</v>
      </c>
      <c r="Q337">
        <f t="shared" si="11"/>
        <v>1</v>
      </c>
    </row>
    <row r="338" spans="1:17" ht="14.25" hidden="1">
      <c r="A338" s="40">
        <v>42899.375289351854</v>
      </c>
      <c r="B338">
        <v>169481</v>
      </c>
      <c r="C338" s="23" t="s">
        <v>2652</v>
      </c>
      <c r="D338" t="s">
        <v>2653</v>
      </c>
      <c r="F338" s="15">
        <v>1592</v>
      </c>
      <c r="G338" t="s">
        <v>1668</v>
      </c>
      <c r="H338" t="s">
        <v>949</v>
      </c>
      <c r="I338" t="s">
        <v>1672</v>
      </c>
      <c r="J338" t="s">
        <v>1673</v>
      </c>
      <c r="K338" t="s">
        <v>1670</v>
      </c>
      <c r="L338" s="23" t="s">
        <v>3790</v>
      </c>
      <c r="M338" t="s">
        <v>3791</v>
      </c>
      <c r="N338">
        <f>VLOOKUP(B338,HIS退!B:F,5,FALSE)</f>
        <v>-1592</v>
      </c>
      <c r="O338">
        <f t="shared" si="10"/>
        <v>1</v>
      </c>
      <c r="P338" s="38">
        <f>VLOOKUP(L338,支付宝退!V:X,2,FALSE)</f>
        <v>0</v>
      </c>
      <c r="Q338">
        <f t="shared" si="11"/>
        <v>1</v>
      </c>
    </row>
    <row r="339" spans="1:17" ht="14.25" hidden="1">
      <c r="A339" s="40">
        <v>42899.380381944444</v>
      </c>
      <c r="B339">
        <v>23343</v>
      </c>
      <c r="C339" s="23" t="s">
        <v>3792</v>
      </c>
      <c r="D339" t="s">
        <v>3793</v>
      </c>
      <c r="F339" s="15">
        <v>87</v>
      </c>
      <c r="G339" t="s">
        <v>1693</v>
      </c>
      <c r="H339" t="s">
        <v>949</v>
      </c>
      <c r="I339" t="s">
        <v>1678</v>
      </c>
      <c r="J339" t="s">
        <v>1678</v>
      </c>
      <c r="K339" t="s">
        <v>1670</v>
      </c>
      <c r="L339" s="23" t="s">
        <v>3794</v>
      </c>
      <c r="M339" t="s">
        <v>3795</v>
      </c>
      <c r="N339" t="e">
        <f>VLOOKUP(B339,HIS退!B:F,5,FALSE)</f>
        <v>#N/A</v>
      </c>
      <c r="O339" t="e">
        <f t="shared" si="10"/>
        <v>#N/A</v>
      </c>
      <c r="P339" s="38" t="e">
        <f>VLOOKUP(L339,支付宝退!V:X,2,FALSE)</f>
        <v>#N/A</v>
      </c>
      <c r="Q339" t="e">
        <f t="shared" si="11"/>
        <v>#N/A</v>
      </c>
    </row>
    <row r="340" spans="1:17" ht="14.25" hidden="1">
      <c r="A340" s="40">
        <v>42899.380590277775</v>
      </c>
      <c r="B340">
        <v>23343</v>
      </c>
      <c r="C340" s="23" t="s">
        <v>3792</v>
      </c>
      <c r="D340" t="s">
        <v>3793</v>
      </c>
      <c r="F340" s="15">
        <v>87</v>
      </c>
      <c r="G340" t="s">
        <v>1693</v>
      </c>
      <c r="H340" t="s">
        <v>949</v>
      </c>
      <c r="I340" t="s">
        <v>1678</v>
      </c>
      <c r="J340" t="s">
        <v>1678</v>
      </c>
      <c r="K340" t="s">
        <v>1670</v>
      </c>
      <c r="L340" s="23" t="s">
        <v>3796</v>
      </c>
      <c r="M340" t="s">
        <v>3797</v>
      </c>
      <c r="N340" t="e">
        <f>VLOOKUP(B340,HIS退!B:F,5,FALSE)</f>
        <v>#N/A</v>
      </c>
      <c r="O340" t="e">
        <f t="shared" si="10"/>
        <v>#N/A</v>
      </c>
      <c r="P340" s="38" t="e">
        <f>VLOOKUP(L340,支付宝退!V:X,2,FALSE)</f>
        <v>#N/A</v>
      </c>
      <c r="Q340" t="e">
        <f t="shared" si="11"/>
        <v>#N/A</v>
      </c>
    </row>
    <row r="341" spans="1:17" ht="14.25" hidden="1">
      <c r="A341" s="40">
        <v>42899.380914351852</v>
      </c>
      <c r="B341">
        <v>22626</v>
      </c>
      <c r="C341" s="23" t="s">
        <v>2632</v>
      </c>
      <c r="D341" t="s">
        <v>2633</v>
      </c>
      <c r="F341" s="15">
        <v>8500</v>
      </c>
      <c r="G341" t="s">
        <v>1693</v>
      </c>
      <c r="H341" t="s">
        <v>949</v>
      </c>
      <c r="I341" t="s">
        <v>1678</v>
      </c>
      <c r="J341" t="s">
        <v>1678</v>
      </c>
      <c r="K341" t="s">
        <v>1670</v>
      </c>
      <c r="L341" s="23" t="s">
        <v>3798</v>
      </c>
      <c r="M341" t="s">
        <v>3799</v>
      </c>
      <c r="N341" t="e">
        <f>VLOOKUP(B341,HIS退!B:F,5,FALSE)</f>
        <v>#N/A</v>
      </c>
      <c r="O341" t="e">
        <f t="shared" si="10"/>
        <v>#N/A</v>
      </c>
      <c r="P341" s="38" t="e">
        <f>VLOOKUP(L341,支付宝退!V:X,2,FALSE)</f>
        <v>#N/A</v>
      </c>
      <c r="Q341" t="e">
        <f t="shared" si="11"/>
        <v>#N/A</v>
      </c>
    </row>
    <row r="342" spans="1:17" ht="14.25" hidden="1">
      <c r="A342" s="40">
        <v>42899.381909722222</v>
      </c>
      <c r="B342">
        <v>22626</v>
      </c>
      <c r="C342" s="23" t="s">
        <v>2632</v>
      </c>
      <c r="D342" t="s">
        <v>2633</v>
      </c>
      <c r="F342" s="15">
        <v>9000</v>
      </c>
      <c r="G342" t="s">
        <v>1693</v>
      </c>
      <c r="H342" t="s">
        <v>949</v>
      </c>
      <c r="I342" t="s">
        <v>1678</v>
      </c>
      <c r="J342" t="s">
        <v>1678</v>
      </c>
      <c r="K342" t="s">
        <v>1670</v>
      </c>
      <c r="L342" s="23" t="s">
        <v>3800</v>
      </c>
      <c r="M342" t="s">
        <v>3801</v>
      </c>
      <c r="N342" t="e">
        <f>VLOOKUP(B342,HIS退!B:F,5,FALSE)</f>
        <v>#N/A</v>
      </c>
      <c r="O342" t="e">
        <f t="shared" si="10"/>
        <v>#N/A</v>
      </c>
      <c r="P342" s="38" t="e">
        <f>VLOOKUP(L342,支付宝退!V:X,2,FALSE)</f>
        <v>#N/A</v>
      </c>
      <c r="Q342" t="e">
        <f t="shared" si="11"/>
        <v>#N/A</v>
      </c>
    </row>
    <row r="343" spans="1:17" ht="14.25" hidden="1">
      <c r="A343" s="40">
        <v>42899.382303240738</v>
      </c>
      <c r="B343">
        <v>22626</v>
      </c>
      <c r="C343" s="23" t="s">
        <v>2632</v>
      </c>
      <c r="D343" t="s">
        <v>2633</v>
      </c>
      <c r="F343" s="15">
        <v>9000</v>
      </c>
      <c r="G343" t="s">
        <v>1693</v>
      </c>
      <c r="H343" t="s">
        <v>949</v>
      </c>
      <c r="I343" t="s">
        <v>1678</v>
      </c>
      <c r="J343" t="s">
        <v>1678</v>
      </c>
      <c r="K343" t="s">
        <v>1670</v>
      </c>
      <c r="L343" s="23" t="s">
        <v>3802</v>
      </c>
      <c r="M343" t="s">
        <v>3803</v>
      </c>
      <c r="N343" t="e">
        <f>VLOOKUP(B343,HIS退!B:F,5,FALSE)</f>
        <v>#N/A</v>
      </c>
      <c r="O343" t="e">
        <f t="shared" si="10"/>
        <v>#N/A</v>
      </c>
      <c r="P343" s="38" t="e">
        <f>VLOOKUP(L343,支付宝退!V:X,2,FALSE)</f>
        <v>#N/A</v>
      </c>
      <c r="Q343" t="e">
        <f t="shared" si="11"/>
        <v>#N/A</v>
      </c>
    </row>
    <row r="344" spans="1:17" ht="14.25" hidden="1">
      <c r="A344" s="40">
        <v>42899.385706018518</v>
      </c>
      <c r="B344">
        <v>23343</v>
      </c>
      <c r="C344" s="23" t="s">
        <v>3792</v>
      </c>
      <c r="D344" t="s">
        <v>3793</v>
      </c>
      <c r="F344" s="15">
        <v>87</v>
      </c>
      <c r="G344" t="s">
        <v>1693</v>
      </c>
      <c r="H344" t="s">
        <v>949</v>
      </c>
      <c r="I344" t="s">
        <v>1678</v>
      </c>
      <c r="J344" t="s">
        <v>1678</v>
      </c>
      <c r="K344" t="s">
        <v>1670</v>
      </c>
      <c r="L344" s="23" t="s">
        <v>3804</v>
      </c>
      <c r="M344" t="s">
        <v>3805</v>
      </c>
      <c r="N344" t="e">
        <f>VLOOKUP(B344,HIS退!B:F,5,FALSE)</f>
        <v>#N/A</v>
      </c>
      <c r="O344" t="e">
        <f t="shared" si="10"/>
        <v>#N/A</v>
      </c>
      <c r="P344" s="38" t="e">
        <f>VLOOKUP(L344,支付宝退!V:X,2,FALSE)</f>
        <v>#N/A</v>
      </c>
      <c r="Q344" t="e">
        <f t="shared" si="11"/>
        <v>#N/A</v>
      </c>
    </row>
    <row r="345" spans="1:17" ht="14.25" hidden="1">
      <c r="A345" s="40">
        <v>42899.403090277781</v>
      </c>
      <c r="B345">
        <v>172113</v>
      </c>
      <c r="C345" s="23" t="s">
        <v>2655</v>
      </c>
      <c r="D345" t="s">
        <v>2656</v>
      </c>
      <c r="F345" s="15">
        <v>711</v>
      </c>
      <c r="G345" t="s">
        <v>1668</v>
      </c>
      <c r="H345" t="s">
        <v>949</v>
      </c>
      <c r="I345" t="s">
        <v>1672</v>
      </c>
      <c r="J345" t="s">
        <v>1673</v>
      </c>
      <c r="K345" t="s">
        <v>1670</v>
      </c>
      <c r="L345" s="23" t="s">
        <v>3806</v>
      </c>
      <c r="M345" t="s">
        <v>3807</v>
      </c>
      <c r="N345">
        <f>VLOOKUP(B345,HIS退!B:F,5,FALSE)</f>
        <v>-711</v>
      </c>
      <c r="O345">
        <f t="shared" si="10"/>
        <v>1</v>
      </c>
      <c r="P345" s="38">
        <f>VLOOKUP(L345,支付宝退!V:X,2,FALSE)</f>
        <v>0</v>
      </c>
      <c r="Q345">
        <f t="shared" si="11"/>
        <v>1</v>
      </c>
    </row>
    <row r="346" spans="1:17" ht="14.25" hidden="1">
      <c r="A346" s="40">
        <v>42899.403252314813</v>
      </c>
      <c r="B346">
        <v>172123</v>
      </c>
      <c r="C346" s="23" t="s">
        <v>2658</v>
      </c>
      <c r="D346" t="s">
        <v>2659</v>
      </c>
      <c r="F346" s="15">
        <v>10</v>
      </c>
      <c r="G346" t="s">
        <v>1693</v>
      </c>
      <c r="H346" t="s">
        <v>949</v>
      </c>
      <c r="I346" t="s">
        <v>1672</v>
      </c>
      <c r="J346" t="s">
        <v>1673</v>
      </c>
      <c r="K346" t="s">
        <v>1670</v>
      </c>
      <c r="L346" s="23" t="s">
        <v>3808</v>
      </c>
      <c r="M346" t="s">
        <v>3809</v>
      </c>
      <c r="N346">
        <f>VLOOKUP(B346,HIS退!B:F,5,FALSE)</f>
        <v>-10</v>
      </c>
      <c r="O346">
        <f t="shared" si="10"/>
        <v>1</v>
      </c>
      <c r="P346" s="38">
        <f>VLOOKUP(L346,支付宝退!V:X,2,FALSE)</f>
        <v>0</v>
      </c>
      <c r="Q346">
        <f t="shared" si="11"/>
        <v>1</v>
      </c>
    </row>
    <row r="347" spans="1:17" ht="14.25" hidden="1">
      <c r="A347" s="40">
        <v>42899.403599537036</v>
      </c>
      <c r="B347">
        <v>21958</v>
      </c>
      <c r="C347" s="23" t="s">
        <v>3810</v>
      </c>
      <c r="D347" t="s">
        <v>3811</v>
      </c>
      <c r="F347" s="15">
        <v>7</v>
      </c>
      <c r="G347" t="s">
        <v>1693</v>
      </c>
      <c r="H347" t="s">
        <v>949</v>
      </c>
      <c r="I347" t="s">
        <v>1678</v>
      </c>
      <c r="J347" t="s">
        <v>1678</v>
      </c>
      <c r="K347" t="s">
        <v>1670</v>
      </c>
      <c r="L347" s="23" t="s">
        <v>3812</v>
      </c>
      <c r="M347" t="s">
        <v>3813</v>
      </c>
      <c r="N347" t="e">
        <f>VLOOKUP(B347,HIS退!B:F,5,FALSE)</f>
        <v>#N/A</v>
      </c>
      <c r="O347" t="e">
        <f t="shared" si="10"/>
        <v>#N/A</v>
      </c>
      <c r="P347" s="38" t="e">
        <f>VLOOKUP(L347,支付宝退!V:X,2,FALSE)</f>
        <v>#N/A</v>
      </c>
      <c r="Q347" t="e">
        <f t="shared" si="11"/>
        <v>#N/A</v>
      </c>
    </row>
    <row r="348" spans="1:17" ht="14.25" hidden="1">
      <c r="A348" s="40">
        <v>42899.403715277775</v>
      </c>
      <c r="B348">
        <v>21958</v>
      </c>
      <c r="C348" s="23" t="s">
        <v>3810</v>
      </c>
      <c r="D348" t="s">
        <v>3811</v>
      </c>
      <c r="F348" s="15">
        <v>7</v>
      </c>
      <c r="G348" t="s">
        <v>1693</v>
      </c>
      <c r="H348" t="s">
        <v>949</v>
      </c>
      <c r="I348" t="s">
        <v>1678</v>
      </c>
      <c r="J348" t="s">
        <v>1678</v>
      </c>
      <c r="K348" t="s">
        <v>1670</v>
      </c>
      <c r="L348" s="23" t="s">
        <v>3814</v>
      </c>
      <c r="M348" t="s">
        <v>3815</v>
      </c>
      <c r="N348" t="e">
        <f>VLOOKUP(B348,HIS退!B:F,5,FALSE)</f>
        <v>#N/A</v>
      </c>
      <c r="O348" t="e">
        <f t="shared" si="10"/>
        <v>#N/A</v>
      </c>
      <c r="P348" s="38" t="e">
        <f>VLOOKUP(L348,支付宝退!V:X,2,FALSE)</f>
        <v>#N/A</v>
      </c>
      <c r="Q348" t="e">
        <f t="shared" si="11"/>
        <v>#N/A</v>
      </c>
    </row>
    <row r="349" spans="1:17" ht="14.25" hidden="1">
      <c r="A349" s="40">
        <v>42899.406805555554</v>
      </c>
      <c r="B349">
        <v>172426</v>
      </c>
      <c r="C349" s="23" t="s">
        <v>2661</v>
      </c>
      <c r="D349" t="s">
        <v>2662</v>
      </c>
      <c r="F349" s="15">
        <v>257</v>
      </c>
      <c r="G349" t="s">
        <v>1693</v>
      </c>
      <c r="H349" t="s">
        <v>949</v>
      </c>
      <c r="I349" t="s">
        <v>1672</v>
      </c>
      <c r="J349" t="s">
        <v>1673</v>
      </c>
      <c r="K349" t="s">
        <v>1670</v>
      </c>
      <c r="L349" s="23" t="s">
        <v>3816</v>
      </c>
      <c r="M349" t="s">
        <v>3817</v>
      </c>
      <c r="N349">
        <f>VLOOKUP(B349,HIS退!B:F,5,FALSE)</f>
        <v>-257</v>
      </c>
      <c r="O349">
        <f t="shared" si="10"/>
        <v>1</v>
      </c>
      <c r="P349" s="38">
        <f>VLOOKUP(L349,支付宝退!V:X,2,FALSE)</f>
        <v>0</v>
      </c>
      <c r="Q349">
        <f t="shared" si="11"/>
        <v>1</v>
      </c>
    </row>
    <row r="350" spans="1:17" ht="14.25" hidden="1">
      <c r="A350" s="40">
        <v>42899.407442129632</v>
      </c>
      <c r="B350">
        <v>172477</v>
      </c>
      <c r="C350" s="23" t="s">
        <v>2664</v>
      </c>
      <c r="D350" t="s">
        <v>2665</v>
      </c>
      <c r="F350" s="15">
        <v>15</v>
      </c>
      <c r="G350" t="s">
        <v>1668</v>
      </c>
      <c r="H350" t="s">
        <v>949</v>
      </c>
      <c r="I350" t="s">
        <v>1672</v>
      </c>
      <c r="J350" t="s">
        <v>1673</v>
      </c>
      <c r="K350" t="s">
        <v>1670</v>
      </c>
      <c r="L350" s="23" t="s">
        <v>3818</v>
      </c>
      <c r="M350" t="s">
        <v>3819</v>
      </c>
      <c r="N350">
        <f>VLOOKUP(B350,HIS退!B:F,5,FALSE)</f>
        <v>-15</v>
      </c>
      <c r="O350">
        <f t="shared" si="10"/>
        <v>1</v>
      </c>
      <c r="P350" s="38">
        <f>VLOOKUP(L350,支付宝退!V:X,2,FALSE)</f>
        <v>0</v>
      </c>
      <c r="Q350">
        <f t="shared" si="11"/>
        <v>1</v>
      </c>
    </row>
    <row r="351" spans="1:17" ht="14.25" hidden="1">
      <c r="A351" s="40">
        <v>42899.414537037039</v>
      </c>
      <c r="B351">
        <v>173095</v>
      </c>
      <c r="C351" s="23" t="s">
        <v>2667</v>
      </c>
      <c r="D351" t="s">
        <v>2668</v>
      </c>
      <c r="F351" s="15">
        <v>500</v>
      </c>
      <c r="G351" t="s">
        <v>1668</v>
      </c>
      <c r="H351" t="s">
        <v>949</v>
      </c>
      <c r="I351" t="s">
        <v>1672</v>
      </c>
      <c r="J351" t="s">
        <v>1673</v>
      </c>
      <c r="K351" t="s">
        <v>1670</v>
      </c>
      <c r="L351" s="23" t="s">
        <v>3820</v>
      </c>
      <c r="M351" t="s">
        <v>3821</v>
      </c>
      <c r="N351">
        <f>VLOOKUP(B351,HIS退!B:F,5,FALSE)</f>
        <v>-500</v>
      </c>
      <c r="O351">
        <f t="shared" si="10"/>
        <v>1</v>
      </c>
      <c r="P351" s="38">
        <f>VLOOKUP(L351,支付宝退!V:X,2,FALSE)</f>
        <v>0</v>
      </c>
      <c r="Q351">
        <f t="shared" si="11"/>
        <v>1</v>
      </c>
    </row>
    <row r="352" spans="1:17" ht="14.25" hidden="1">
      <c r="A352" s="40">
        <v>42899.430300925924</v>
      </c>
      <c r="B352">
        <v>23952</v>
      </c>
      <c r="C352" s="23" t="s">
        <v>2820</v>
      </c>
      <c r="D352" t="s">
        <v>2821</v>
      </c>
      <c r="F352" s="15">
        <v>4000</v>
      </c>
      <c r="G352" t="s">
        <v>1693</v>
      </c>
      <c r="H352" t="s">
        <v>949</v>
      </c>
      <c r="I352" t="s">
        <v>1678</v>
      </c>
      <c r="J352" t="s">
        <v>1678</v>
      </c>
      <c r="K352" t="s">
        <v>1670</v>
      </c>
      <c r="L352" s="23" t="s">
        <v>3822</v>
      </c>
      <c r="M352" t="s">
        <v>3823</v>
      </c>
      <c r="N352" t="e">
        <f>VLOOKUP(B352,HIS退!B:F,5,FALSE)</f>
        <v>#N/A</v>
      </c>
      <c r="O352" t="e">
        <f t="shared" si="10"/>
        <v>#N/A</v>
      </c>
      <c r="P352" s="38" t="e">
        <f>VLOOKUP(L352,支付宝退!V:X,2,FALSE)</f>
        <v>#N/A</v>
      </c>
      <c r="Q352" t="e">
        <f t="shared" si="11"/>
        <v>#N/A</v>
      </c>
    </row>
    <row r="353" spans="1:17" ht="14.25" hidden="1">
      <c r="A353" s="40">
        <v>42899.430474537039</v>
      </c>
      <c r="B353">
        <v>23952</v>
      </c>
      <c r="C353" s="23" t="s">
        <v>2820</v>
      </c>
      <c r="D353" t="s">
        <v>2821</v>
      </c>
      <c r="F353" s="15">
        <v>4000</v>
      </c>
      <c r="G353" t="s">
        <v>1693</v>
      </c>
      <c r="H353" t="s">
        <v>949</v>
      </c>
      <c r="I353" t="s">
        <v>1678</v>
      </c>
      <c r="J353" t="s">
        <v>1678</v>
      </c>
      <c r="K353" t="s">
        <v>1670</v>
      </c>
      <c r="L353" s="23" t="s">
        <v>3824</v>
      </c>
      <c r="M353" t="s">
        <v>3825</v>
      </c>
      <c r="N353" t="e">
        <f>VLOOKUP(B353,HIS退!B:F,5,FALSE)</f>
        <v>#N/A</v>
      </c>
      <c r="O353" t="e">
        <f t="shared" si="10"/>
        <v>#N/A</v>
      </c>
      <c r="P353" s="38" t="e">
        <f>VLOOKUP(L353,支付宝退!V:X,2,FALSE)</f>
        <v>#N/A</v>
      </c>
      <c r="Q353" t="e">
        <f t="shared" si="11"/>
        <v>#N/A</v>
      </c>
    </row>
    <row r="354" spans="1:17" ht="14.25" hidden="1">
      <c r="A354" s="40">
        <v>42899.430787037039</v>
      </c>
      <c r="B354">
        <v>23952</v>
      </c>
      <c r="C354" s="23" t="s">
        <v>2820</v>
      </c>
      <c r="D354" t="s">
        <v>2821</v>
      </c>
      <c r="F354" s="15">
        <v>4000</v>
      </c>
      <c r="G354" t="s">
        <v>1693</v>
      </c>
      <c r="H354" t="s">
        <v>949</v>
      </c>
      <c r="I354" t="s">
        <v>1678</v>
      </c>
      <c r="J354" t="s">
        <v>1678</v>
      </c>
      <c r="K354" t="s">
        <v>1670</v>
      </c>
      <c r="L354" s="23" t="s">
        <v>3826</v>
      </c>
      <c r="M354" t="s">
        <v>3827</v>
      </c>
      <c r="N354" t="e">
        <f>VLOOKUP(B354,HIS退!B:F,5,FALSE)</f>
        <v>#N/A</v>
      </c>
      <c r="O354" t="e">
        <f t="shared" si="10"/>
        <v>#N/A</v>
      </c>
      <c r="P354" s="38" t="e">
        <f>VLOOKUP(L354,支付宝退!V:X,2,FALSE)</f>
        <v>#N/A</v>
      </c>
      <c r="Q354" t="e">
        <f t="shared" si="11"/>
        <v>#N/A</v>
      </c>
    </row>
    <row r="355" spans="1:17" ht="14.25" hidden="1">
      <c r="A355" s="40">
        <v>42899.431261574071</v>
      </c>
      <c r="B355">
        <v>23952</v>
      </c>
      <c r="C355" s="23" t="s">
        <v>2820</v>
      </c>
      <c r="D355" t="s">
        <v>2821</v>
      </c>
      <c r="F355" s="15">
        <v>4000</v>
      </c>
      <c r="G355" t="s">
        <v>1693</v>
      </c>
      <c r="H355" t="s">
        <v>949</v>
      </c>
      <c r="I355" t="s">
        <v>1678</v>
      </c>
      <c r="J355" t="s">
        <v>1678</v>
      </c>
      <c r="K355" t="s">
        <v>1670</v>
      </c>
      <c r="L355" s="23" t="s">
        <v>3828</v>
      </c>
      <c r="M355" t="s">
        <v>3829</v>
      </c>
      <c r="N355" t="e">
        <f>VLOOKUP(B355,HIS退!B:F,5,FALSE)</f>
        <v>#N/A</v>
      </c>
      <c r="O355" t="e">
        <f t="shared" si="10"/>
        <v>#N/A</v>
      </c>
      <c r="P355" s="38" t="e">
        <f>VLOOKUP(L355,支付宝退!V:X,2,FALSE)</f>
        <v>#N/A</v>
      </c>
      <c r="Q355" t="e">
        <f t="shared" si="11"/>
        <v>#N/A</v>
      </c>
    </row>
    <row r="356" spans="1:17" ht="14.25" hidden="1">
      <c r="A356" s="40">
        <v>42899.431828703702</v>
      </c>
      <c r="B356">
        <v>174677</v>
      </c>
      <c r="C356" s="23" t="s">
        <v>2670</v>
      </c>
      <c r="D356" t="s">
        <v>2671</v>
      </c>
      <c r="F356" s="15">
        <v>2000</v>
      </c>
      <c r="G356" t="s">
        <v>1668</v>
      </c>
      <c r="H356" t="s">
        <v>949</v>
      </c>
      <c r="I356" t="s">
        <v>1672</v>
      </c>
      <c r="J356" t="s">
        <v>1673</v>
      </c>
      <c r="K356" t="s">
        <v>1670</v>
      </c>
      <c r="L356" s="23" t="s">
        <v>3830</v>
      </c>
      <c r="M356" t="s">
        <v>3831</v>
      </c>
      <c r="N356">
        <f>VLOOKUP(B356,HIS退!B:F,5,FALSE)</f>
        <v>-2000</v>
      </c>
      <c r="O356">
        <f t="shared" si="10"/>
        <v>1</v>
      </c>
      <c r="P356" s="38">
        <f>VLOOKUP(L356,支付宝退!V:X,2,FALSE)</f>
        <v>0</v>
      </c>
      <c r="Q356">
        <f t="shared" si="11"/>
        <v>1</v>
      </c>
    </row>
    <row r="357" spans="1:17" ht="14.25" hidden="1">
      <c r="A357" s="40">
        <v>42899.43346064815</v>
      </c>
      <c r="B357">
        <v>174834</v>
      </c>
      <c r="C357" s="23" t="s">
        <v>2673</v>
      </c>
      <c r="D357" t="s">
        <v>2674</v>
      </c>
      <c r="F357" s="15">
        <v>186</v>
      </c>
      <c r="G357" t="s">
        <v>1668</v>
      </c>
      <c r="H357" t="s">
        <v>949</v>
      </c>
      <c r="I357" t="s">
        <v>1672</v>
      </c>
      <c r="J357" t="s">
        <v>1673</v>
      </c>
      <c r="K357" t="s">
        <v>1670</v>
      </c>
      <c r="L357" s="23" t="s">
        <v>3832</v>
      </c>
      <c r="M357" t="s">
        <v>3833</v>
      </c>
      <c r="N357">
        <f>VLOOKUP(B357,HIS退!B:F,5,FALSE)</f>
        <v>-186</v>
      </c>
      <c r="O357">
        <f t="shared" si="10"/>
        <v>1</v>
      </c>
      <c r="P357" s="38">
        <f>VLOOKUP(L357,支付宝退!V:X,2,FALSE)</f>
        <v>0</v>
      </c>
      <c r="Q357">
        <f t="shared" si="11"/>
        <v>1</v>
      </c>
    </row>
    <row r="358" spans="1:17" ht="14.25" hidden="1">
      <c r="A358" s="40">
        <v>42899.441446759258</v>
      </c>
      <c r="B358">
        <v>175415</v>
      </c>
      <c r="C358" s="23" t="s">
        <v>2676</v>
      </c>
      <c r="D358" t="s">
        <v>2677</v>
      </c>
      <c r="F358" s="15">
        <v>109</v>
      </c>
      <c r="G358" t="s">
        <v>1668</v>
      </c>
      <c r="H358" t="s">
        <v>949</v>
      </c>
      <c r="I358" t="s">
        <v>1672</v>
      </c>
      <c r="J358" t="s">
        <v>1673</v>
      </c>
      <c r="K358" t="s">
        <v>1670</v>
      </c>
      <c r="L358" s="23" t="s">
        <v>3834</v>
      </c>
      <c r="M358" t="s">
        <v>3835</v>
      </c>
      <c r="N358">
        <f>VLOOKUP(B358,HIS退!B:F,5,FALSE)</f>
        <v>-109</v>
      </c>
      <c r="O358">
        <f t="shared" si="10"/>
        <v>1</v>
      </c>
      <c r="P358" s="38">
        <f>VLOOKUP(L358,支付宝退!V:X,2,FALSE)</f>
        <v>0</v>
      </c>
      <c r="Q358">
        <f t="shared" si="11"/>
        <v>1</v>
      </c>
    </row>
    <row r="359" spans="1:17" ht="14.25" hidden="1">
      <c r="A359" s="40">
        <v>42899.45212962963</v>
      </c>
      <c r="B359">
        <v>176310</v>
      </c>
      <c r="C359" s="23" t="s">
        <v>2679</v>
      </c>
      <c r="D359" t="s">
        <v>2680</v>
      </c>
      <c r="F359" s="15">
        <v>4280</v>
      </c>
      <c r="G359" t="s">
        <v>1668</v>
      </c>
      <c r="H359" t="s">
        <v>949</v>
      </c>
      <c r="I359" t="s">
        <v>1672</v>
      </c>
      <c r="J359" t="s">
        <v>1673</v>
      </c>
      <c r="K359" t="s">
        <v>1670</v>
      </c>
      <c r="L359" s="23" t="s">
        <v>3836</v>
      </c>
      <c r="M359" t="s">
        <v>3837</v>
      </c>
      <c r="N359">
        <f>VLOOKUP(B359,HIS退!B:F,5,FALSE)</f>
        <v>-4280</v>
      </c>
      <c r="O359">
        <f t="shared" si="10"/>
        <v>1</v>
      </c>
      <c r="P359" s="38">
        <f>VLOOKUP(L359,支付宝退!V:X,2,FALSE)</f>
        <v>0</v>
      </c>
      <c r="Q359">
        <f t="shared" si="11"/>
        <v>1</v>
      </c>
    </row>
    <row r="360" spans="1:17" ht="14.25" hidden="1">
      <c r="A360" s="40">
        <v>42899.452361111114</v>
      </c>
      <c r="B360">
        <v>176324</v>
      </c>
      <c r="C360" s="23" t="s">
        <v>2682</v>
      </c>
      <c r="D360" t="s">
        <v>2683</v>
      </c>
      <c r="F360" s="15">
        <v>500</v>
      </c>
      <c r="G360" t="s">
        <v>1668</v>
      </c>
      <c r="H360" t="s">
        <v>949</v>
      </c>
      <c r="I360" t="s">
        <v>1672</v>
      </c>
      <c r="J360" t="s">
        <v>1673</v>
      </c>
      <c r="K360" t="s">
        <v>1670</v>
      </c>
      <c r="L360" s="23" t="s">
        <v>3838</v>
      </c>
      <c r="M360" t="s">
        <v>3839</v>
      </c>
      <c r="N360">
        <f>VLOOKUP(B360,HIS退!B:F,5,FALSE)</f>
        <v>-500</v>
      </c>
      <c r="O360">
        <f t="shared" si="10"/>
        <v>1</v>
      </c>
      <c r="P360" s="38">
        <f>VLOOKUP(L360,支付宝退!V:X,2,FALSE)</f>
        <v>0</v>
      </c>
      <c r="Q360">
        <f t="shared" si="11"/>
        <v>1</v>
      </c>
    </row>
    <row r="361" spans="1:17" ht="14.25" hidden="1">
      <c r="A361" s="40">
        <v>42899.452407407407</v>
      </c>
      <c r="B361">
        <v>176332</v>
      </c>
      <c r="C361" s="23" t="s">
        <v>2685</v>
      </c>
      <c r="D361" t="s">
        <v>2686</v>
      </c>
      <c r="F361" s="15">
        <v>100</v>
      </c>
      <c r="G361" t="s">
        <v>1668</v>
      </c>
      <c r="H361" t="s">
        <v>949</v>
      </c>
      <c r="I361" t="s">
        <v>1672</v>
      </c>
      <c r="J361" t="s">
        <v>1673</v>
      </c>
      <c r="K361" t="s">
        <v>1670</v>
      </c>
      <c r="L361" s="23" t="s">
        <v>3840</v>
      </c>
      <c r="M361" t="s">
        <v>3841</v>
      </c>
      <c r="N361">
        <f>VLOOKUP(B361,HIS退!B:F,5,FALSE)</f>
        <v>-100</v>
      </c>
      <c r="O361">
        <f t="shared" si="10"/>
        <v>1</v>
      </c>
      <c r="P361" s="38">
        <f>VLOOKUP(L361,支付宝退!V:X,2,FALSE)</f>
        <v>0</v>
      </c>
      <c r="Q361">
        <f t="shared" si="11"/>
        <v>1</v>
      </c>
    </row>
    <row r="362" spans="1:17" ht="14.25" hidden="1">
      <c r="A362" s="40">
        <v>42899.458414351851</v>
      </c>
      <c r="B362">
        <v>176807</v>
      </c>
      <c r="C362" s="23" t="s">
        <v>2688</v>
      </c>
      <c r="D362" t="s">
        <v>2689</v>
      </c>
      <c r="F362" s="15">
        <v>10</v>
      </c>
      <c r="G362" t="s">
        <v>1668</v>
      </c>
      <c r="H362" t="s">
        <v>949</v>
      </c>
      <c r="I362" t="s">
        <v>1672</v>
      </c>
      <c r="J362" t="s">
        <v>1673</v>
      </c>
      <c r="K362" t="s">
        <v>1670</v>
      </c>
      <c r="L362" s="23" t="s">
        <v>3842</v>
      </c>
      <c r="M362" t="s">
        <v>3843</v>
      </c>
      <c r="N362">
        <f>VLOOKUP(B362,HIS退!B:F,5,FALSE)</f>
        <v>-10</v>
      </c>
      <c r="O362">
        <f t="shared" si="10"/>
        <v>1</v>
      </c>
      <c r="P362" s="38">
        <f>VLOOKUP(L362,支付宝退!V:X,2,FALSE)</f>
        <v>0</v>
      </c>
      <c r="Q362">
        <f t="shared" si="11"/>
        <v>1</v>
      </c>
    </row>
    <row r="363" spans="1:17" ht="14.25" hidden="1">
      <c r="A363" s="40">
        <v>42899.458622685182</v>
      </c>
      <c r="B363">
        <v>176823</v>
      </c>
      <c r="C363" s="23" t="s">
        <v>2691</v>
      </c>
      <c r="D363" t="s">
        <v>2689</v>
      </c>
      <c r="F363" s="15">
        <v>92</v>
      </c>
      <c r="G363" t="s">
        <v>1668</v>
      </c>
      <c r="H363" t="s">
        <v>949</v>
      </c>
      <c r="I363" t="s">
        <v>1672</v>
      </c>
      <c r="J363" t="s">
        <v>1673</v>
      </c>
      <c r="K363" t="s">
        <v>1670</v>
      </c>
      <c r="L363" s="23" t="s">
        <v>3844</v>
      </c>
      <c r="M363" t="s">
        <v>3845</v>
      </c>
      <c r="N363">
        <f>VLOOKUP(B363,HIS退!B:F,5,FALSE)</f>
        <v>-92</v>
      </c>
      <c r="O363">
        <f t="shared" si="10"/>
        <v>1</v>
      </c>
      <c r="P363" s="38">
        <f>VLOOKUP(L363,支付宝退!V:X,2,FALSE)</f>
        <v>0</v>
      </c>
      <c r="Q363">
        <f t="shared" si="11"/>
        <v>1</v>
      </c>
    </row>
    <row r="364" spans="1:17" ht="14.25" hidden="1">
      <c r="A364" s="40">
        <v>42899.460115740738</v>
      </c>
      <c r="B364">
        <v>176952</v>
      </c>
      <c r="C364" s="23" t="s">
        <v>2692</v>
      </c>
      <c r="D364" t="s">
        <v>2693</v>
      </c>
      <c r="F364" s="15">
        <v>72</v>
      </c>
      <c r="G364" t="s">
        <v>1693</v>
      </c>
      <c r="H364" t="s">
        <v>949</v>
      </c>
      <c r="I364" t="s">
        <v>1672</v>
      </c>
      <c r="J364" t="s">
        <v>1673</v>
      </c>
      <c r="K364" t="s">
        <v>1670</v>
      </c>
      <c r="L364" s="23" t="s">
        <v>3846</v>
      </c>
      <c r="M364" t="s">
        <v>3847</v>
      </c>
      <c r="N364">
        <f>VLOOKUP(B364,HIS退!B:F,5,FALSE)</f>
        <v>-72</v>
      </c>
      <c r="O364">
        <f t="shared" si="10"/>
        <v>1</v>
      </c>
      <c r="P364" s="38">
        <f>VLOOKUP(L364,支付宝退!V:X,2,FALSE)</f>
        <v>0</v>
      </c>
      <c r="Q364">
        <f t="shared" si="11"/>
        <v>1</v>
      </c>
    </row>
    <row r="365" spans="1:17" ht="14.25" hidden="1">
      <c r="A365" s="40">
        <v>42899.463055555556</v>
      </c>
      <c r="B365">
        <v>177144</v>
      </c>
      <c r="C365" s="23" t="s">
        <v>2695</v>
      </c>
      <c r="D365" t="s">
        <v>2696</v>
      </c>
      <c r="F365" s="15">
        <v>507</v>
      </c>
      <c r="G365" t="s">
        <v>1693</v>
      </c>
      <c r="H365" t="s">
        <v>949</v>
      </c>
      <c r="I365" t="s">
        <v>1672</v>
      </c>
      <c r="J365" t="s">
        <v>1673</v>
      </c>
      <c r="K365" t="s">
        <v>1670</v>
      </c>
      <c r="L365" s="23" t="s">
        <v>3848</v>
      </c>
      <c r="M365" t="s">
        <v>3849</v>
      </c>
      <c r="N365">
        <f>VLOOKUP(B365,HIS退!B:F,5,FALSE)</f>
        <v>-507</v>
      </c>
      <c r="O365">
        <f t="shared" si="10"/>
        <v>1</v>
      </c>
      <c r="P365" s="38">
        <f>VLOOKUP(L365,支付宝退!V:X,2,FALSE)</f>
        <v>0</v>
      </c>
      <c r="Q365">
        <f t="shared" si="11"/>
        <v>1</v>
      </c>
    </row>
    <row r="366" spans="1:17" ht="14.25" hidden="1">
      <c r="A366" s="40">
        <v>42899.469560185185</v>
      </c>
      <c r="B366">
        <v>177604</v>
      </c>
      <c r="C366" s="23" t="s">
        <v>2698</v>
      </c>
      <c r="D366" t="s">
        <v>2699</v>
      </c>
      <c r="F366" s="15">
        <v>194</v>
      </c>
      <c r="G366" t="s">
        <v>1693</v>
      </c>
      <c r="H366" t="s">
        <v>949</v>
      </c>
      <c r="I366" t="s">
        <v>1672</v>
      </c>
      <c r="J366" t="s">
        <v>1673</v>
      </c>
      <c r="K366" t="s">
        <v>1670</v>
      </c>
      <c r="L366" s="23" t="s">
        <v>3850</v>
      </c>
      <c r="M366" t="s">
        <v>3851</v>
      </c>
      <c r="N366">
        <f>VLOOKUP(B366,HIS退!B:F,5,FALSE)</f>
        <v>-194</v>
      </c>
      <c r="O366">
        <f t="shared" si="10"/>
        <v>1</v>
      </c>
      <c r="P366" s="38">
        <f>VLOOKUP(L366,支付宝退!V:X,2,FALSE)</f>
        <v>0</v>
      </c>
      <c r="Q366">
        <f t="shared" si="11"/>
        <v>1</v>
      </c>
    </row>
    <row r="367" spans="1:17" ht="14.25" hidden="1">
      <c r="A367" s="40">
        <v>42899.474953703706</v>
      </c>
      <c r="B367">
        <v>23952</v>
      </c>
      <c r="C367" s="23" t="s">
        <v>2820</v>
      </c>
      <c r="D367" t="s">
        <v>2821</v>
      </c>
      <c r="F367" s="15">
        <v>4000</v>
      </c>
      <c r="G367" t="s">
        <v>1693</v>
      </c>
      <c r="H367" t="s">
        <v>949</v>
      </c>
      <c r="I367" t="s">
        <v>1678</v>
      </c>
      <c r="J367" t="s">
        <v>1678</v>
      </c>
      <c r="K367" t="s">
        <v>1670</v>
      </c>
      <c r="L367" s="23" t="s">
        <v>3852</v>
      </c>
      <c r="M367" t="s">
        <v>3853</v>
      </c>
      <c r="N367" t="e">
        <f>VLOOKUP(B367,HIS退!B:F,5,FALSE)</f>
        <v>#N/A</v>
      </c>
      <c r="O367" t="e">
        <f t="shared" si="10"/>
        <v>#N/A</v>
      </c>
      <c r="P367" s="38" t="e">
        <f>VLOOKUP(L367,支付宝退!V:X,2,FALSE)</f>
        <v>#N/A</v>
      </c>
      <c r="Q367" t="e">
        <f t="shared" si="11"/>
        <v>#N/A</v>
      </c>
    </row>
    <row r="368" spans="1:17" ht="14.25" hidden="1">
      <c r="A368" s="40">
        <v>42899.478067129632</v>
      </c>
      <c r="B368">
        <v>22626</v>
      </c>
      <c r="C368" s="23" t="s">
        <v>2632</v>
      </c>
      <c r="D368" t="s">
        <v>2633</v>
      </c>
      <c r="F368" s="15">
        <v>9000</v>
      </c>
      <c r="G368" t="s">
        <v>1668</v>
      </c>
      <c r="H368" t="s">
        <v>949</v>
      </c>
      <c r="I368" t="s">
        <v>1678</v>
      </c>
      <c r="J368" t="s">
        <v>1678</v>
      </c>
      <c r="K368" t="s">
        <v>1670</v>
      </c>
      <c r="L368" s="23" t="s">
        <v>3854</v>
      </c>
      <c r="M368" t="s">
        <v>3855</v>
      </c>
      <c r="N368" t="e">
        <f>VLOOKUP(B368,HIS退!B:F,5,FALSE)</f>
        <v>#N/A</v>
      </c>
      <c r="O368" t="e">
        <f t="shared" si="10"/>
        <v>#N/A</v>
      </c>
      <c r="P368" s="38" t="e">
        <f>VLOOKUP(L368,支付宝退!V:X,2,FALSE)</f>
        <v>#N/A</v>
      </c>
      <c r="Q368" t="e">
        <f t="shared" si="11"/>
        <v>#N/A</v>
      </c>
    </row>
    <row r="369" spans="1:17" ht="14.25" hidden="1">
      <c r="A369" s="40">
        <v>42899.480949074074</v>
      </c>
      <c r="B369">
        <v>178263</v>
      </c>
      <c r="C369" s="23" t="s">
        <v>2701</v>
      </c>
      <c r="D369" t="s">
        <v>2702</v>
      </c>
      <c r="F369" s="15">
        <v>1000</v>
      </c>
      <c r="G369" t="s">
        <v>1668</v>
      </c>
      <c r="H369" t="s">
        <v>949</v>
      </c>
      <c r="I369" t="s">
        <v>1672</v>
      </c>
      <c r="J369" t="s">
        <v>1673</v>
      </c>
      <c r="K369" t="s">
        <v>1670</v>
      </c>
      <c r="L369" s="23" t="s">
        <v>3856</v>
      </c>
      <c r="M369" t="s">
        <v>3857</v>
      </c>
      <c r="N369">
        <f>VLOOKUP(B369,HIS退!B:F,5,FALSE)</f>
        <v>-1000</v>
      </c>
      <c r="O369">
        <f t="shared" si="10"/>
        <v>1</v>
      </c>
      <c r="P369" s="38">
        <f>VLOOKUP(L369,支付宝退!V:X,2,FALSE)</f>
        <v>0</v>
      </c>
      <c r="Q369">
        <f t="shared" si="11"/>
        <v>1</v>
      </c>
    </row>
    <row r="370" spans="1:17" ht="14.25" hidden="1">
      <c r="A370" s="40">
        <v>42899.481469907405</v>
      </c>
      <c r="B370">
        <v>178287</v>
      </c>
      <c r="C370" s="23" t="s">
        <v>2704</v>
      </c>
      <c r="D370" t="s">
        <v>2702</v>
      </c>
      <c r="F370" s="15">
        <v>71</v>
      </c>
      <c r="G370" t="s">
        <v>1668</v>
      </c>
      <c r="H370" t="s">
        <v>949</v>
      </c>
      <c r="I370" t="s">
        <v>1672</v>
      </c>
      <c r="J370" t="s">
        <v>1673</v>
      </c>
      <c r="K370" t="s">
        <v>1670</v>
      </c>
      <c r="L370" s="23" t="s">
        <v>3858</v>
      </c>
      <c r="M370" t="s">
        <v>3859</v>
      </c>
      <c r="N370">
        <f>VLOOKUP(B370,HIS退!B:F,5,FALSE)</f>
        <v>-71</v>
      </c>
      <c r="O370">
        <f t="shared" si="10"/>
        <v>1</v>
      </c>
      <c r="P370" s="38">
        <f>VLOOKUP(L370,支付宝退!V:X,2,FALSE)</f>
        <v>0</v>
      </c>
      <c r="Q370">
        <f t="shared" si="11"/>
        <v>1</v>
      </c>
    </row>
    <row r="371" spans="1:17" ht="14.25" hidden="1">
      <c r="A371" s="40">
        <v>42899.482499999998</v>
      </c>
      <c r="B371">
        <v>178343</v>
      </c>
      <c r="C371" s="23" t="s">
        <v>2705</v>
      </c>
      <c r="D371" t="s">
        <v>2706</v>
      </c>
      <c r="F371" s="15">
        <v>92</v>
      </c>
      <c r="G371" t="s">
        <v>1693</v>
      </c>
      <c r="H371" t="s">
        <v>949</v>
      </c>
      <c r="I371" t="s">
        <v>1672</v>
      </c>
      <c r="J371" t="s">
        <v>1673</v>
      </c>
      <c r="K371" t="s">
        <v>1670</v>
      </c>
      <c r="L371" s="23" t="s">
        <v>3860</v>
      </c>
      <c r="M371" t="s">
        <v>3861</v>
      </c>
      <c r="N371">
        <f>VLOOKUP(B371,HIS退!B:F,5,FALSE)</f>
        <v>-92</v>
      </c>
      <c r="O371">
        <f t="shared" si="10"/>
        <v>1</v>
      </c>
      <c r="P371" s="38">
        <f>VLOOKUP(L371,支付宝退!V:X,2,FALSE)</f>
        <v>0</v>
      </c>
      <c r="Q371">
        <f t="shared" si="11"/>
        <v>1</v>
      </c>
    </row>
    <row r="372" spans="1:17" ht="14.25" hidden="1">
      <c r="A372" s="40">
        <v>42899.484282407408</v>
      </c>
      <c r="B372">
        <v>22626</v>
      </c>
      <c r="C372" s="23" t="s">
        <v>2632</v>
      </c>
      <c r="D372" t="s">
        <v>2633</v>
      </c>
      <c r="F372" s="15">
        <v>9000</v>
      </c>
      <c r="G372" t="s">
        <v>1668</v>
      </c>
      <c r="H372" t="s">
        <v>949</v>
      </c>
      <c r="I372" t="s">
        <v>1678</v>
      </c>
      <c r="J372" t="s">
        <v>1678</v>
      </c>
      <c r="K372" t="s">
        <v>1670</v>
      </c>
      <c r="L372" s="23" t="s">
        <v>3862</v>
      </c>
      <c r="M372" t="s">
        <v>3863</v>
      </c>
      <c r="N372" t="e">
        <f>VLOOKUP(B372,HIS退!B:F,5,FALSE)</f>
        <v>#N/A</v>
      </c>
      <c r="O372" t="e">
        <f t="shared" si="10"/>
        <v>#N/A</v>
      </c>
      <c r="P372" s="38" t="e">
        <f>VLOOKUP(L372,支付宝退!V:X,2,FALSE)</f>
        <v>#N/A</v>
      </c>
      <c r="Q372" t="e">
        <f t="shared" si="11"/>
        <v>#N/A</v>
      </c>
    </row>
    <row r="373" spans="1:17" ht="14.25" hidden="1">
      <c r="A373" s="40">
        <v>42899.500300925924</v>
      </c>
      <c r="B373">
        <v>179035</v>
      </c>
      <c r="C373" s="23" t="s">
        <v>2632</v>
      </c>
      <c r="D373" t="s">
        <v>2633</v>
      </c>
      <c r="F373" s="15">
        <v>9000</v>
      </c>
      <c r="G373" t="s">
        <v>1668</v>
      </c>
      <c r="H373" t="s">
        <v>949</v>
      </c>
      <c r="I373" t="s">
        <v>1672</v>
      </c>
      <c r="J373" t="s">
        <v>1673</v>
      </c>
      <c r="K373" t="s">
        <v>1670</v>
      </c>
      <c r="L373" s="23" t="s">
        <v>3864</v>
      </c>
      <c r="M373" t="s">
        <v>3865</v>
      </c>
      <c r="N373">
        <f>VLOOKUP(B373,HIS退!B:F,5,FALSE)</f>
        <v>-9000</v>
      </c>
      <c r="O373">
        <f t="shared" si="10"/>
        <v>1</v>
      </c>
      <c r="P373" s="38">
        <f>VLOOKUP(L373,支付宝退!V:X,2,FALSE)</f>
        <v>0</v>
      </c>
      <c r="Q373">
        <f t="shared" si="11"/>
        <v>1</v>
      </c>
    </row>
    <row r="374" spans="1:17" ht="14.25" hidden="1">
      <c r="A374" s="40">
        <v>42899.516817129632</v>
      </c>
      <c r="B374">
        <v>179320</v>
      </c>
      <c r="C374" s="23" t="s">
        <v>2709</v>
      </c>
      <c r="D374" t="s">
        <v>2710</v>
      </c>
      <c r="F374" s="15">
        <v>12</v>
      </c>
      <c r="G374" t="s">
        <v>1668</v>
      </c>
      <c r="H374" t="s">
        <v>949</v>
      </c>
      <c r="I374" t="s">
        <v>1672</v>
      </c>
      <c r="J374" t="s">
        <v>1673</v>
      </c>
      <c r="K374" t="s">
        <v>1670</v>
      </c>
      <c r="L374" s="23" t="s">
        <v>3866</v>
      </c>
      <c r="M374" t="s">
        <v>3867</v>
      </c>
      <c r="N374">
        <f>VLOOKUP(B374,HIS退!B:F,5,FALSE)</f>
        <v>-12</v>
      </c>
      <c r="O374">
        <f t="shared" si="10"/>
        <v>1</v>
      </c>
      <c r="P374" s="38">
        <f>VLOOKUP(L374,支付宝退!V:X,2,FALSE)</f>
        <v>0</v>
      </c>
      <c r="Q374">
        <f t="shared" si="11"/>
        <v>1</v>
      </c>
    </row>
    <row r="375" spans="1:17" ht="14.25" hidden="1">
      <c r="A375" s="40">
        <v>42899.529560185183</v>
      </c>
      <c r="B375">
        <v>23942</v>
      </c>
      <c r="C375" s="23" t="s">
        <v>3868</v>
      </c>
      <c r="D375" t="s">
        <v>3869</v>
      </c>
      <c r="F375" s="15">
        <v>500</v>
      </c>
      <c r="G375" t="s">
        <v>1693</v>
      </c>
      <c r="H375" t="s">
        <v>949</v>
      </c>
      <c r="I375" t="s">
        <v>1678</v>
      </c>
      <c r="J375" t="s">
        <v>1678</v>
      </c>
      <c r="K375" t="s">
        <v>1670</v>
      </c>
      <c r="L375" s="23" t="s">
        <v>3870</v>
      </c>
      <c r="M375" t="s">
        <v>3871</v>
      </c>
      <c r="N375" t="e">
        <f>VLOOKUP(B375,HIS退!B:F,5,FALSE)</f>
        <v>#N/A</v>
      </c>
      <c r="O375" t="e">
        <f t="shared" si="10"/>
        <v>#N/A</v>
      </c>
      <c r="P375" s="38" t="e">
        <f>VLOOKUP(L375,支付宝退!V:X,2,FALSE)</f>
        <v>#N/A</v>
      </c>
      <c r="Q375" t="e">
        <f t="shared" si="11"/>
        <v>#N/A</v>
      </c>
    </row>
    <row r="376" spans="1:17" ht="14.25" hidden="1">
      <c r="A376" s="40">
        <v>42899.529699074075</v>
      </c>
      <c r="B376">
        <v>23942</v>
      </c>
      <c r="C376" s="23" t="s">
        <v>3868</v>
      </c>
      <c r="D376" t="s">
        <v>3869</v>
      </c>
      <c r="F376" s="15">
        <v>500</v>
      </c>
      <c r="G376" t="s">
        <v>1693</v>
      </c>
      <c r="H376" t="s">
        <v>949</v>
      </c>
      <c r="I376" t="s">
        <v>1678</v>
      </c>
      <c r="J376" t="s">
        <v>1678</v>
      </c>
      <c r="K376" t="s">
        <v>1670</v>
      </c>
      <c r="L376" s="23" t="s">
        <v>3872</v>
      </c>
      <c r="M376" t="s">
        <v>3873</v>
      </c>
      <c r="N376" t="e">
        <f>VLOOKUP(B376,HIS退!B:F,5,FALSE)</f>
        <v>#N/A</v>
      </c>
      <c r="O376" t="e">
        <f t="shared" si="10"/>
        <v>#N/A</v>
      </c>
      <c r="P376" s="38" t="e">
        <f>VLOOKUP(L376,支付宝退!V:X,2,FALSE)</f>
        <v>#N/A</v>
      </c>
      <c r="Q376" t="e">
        <f t="shared" si="11"/>
        <v>#N/A</v>
      </c>
    </row>
    <row r="377" spans="1:17" ht="14.25" hidden="1">
      <c r="A377" s="40">
        <v>42899.5315162037</v>
      </c>
      <c r="B377">
        <v>23942</v>
      </c>
      <c r="C377" s="23" t="s">
        <v>3868</v>
      </c>
      <c r="D377" t="s">
        <v>3869</v>
      </c>
      <c r="F377" s="15">
        <v>500</v>
      </c>
      <c r="G377" t="s">
        <v>1693</v>
      </c>
      <c r="H377" t="s">
        <v>949</v>
      </c>
      <c r="I377" t="s">
        <v>1678</v>
      </c>
      <c r="J377" t="s">
        <v>1678</v>
      </c>
      <c r="K377" t="s">
        <v>1670</v>
      </c>
      <c r="L377" s="23" t="s">
        <v>3874</v>
      </c>
      <c r="M377" t="s">
        <v>3875</v>
      </c>
      <c r="N377" t="e">
        <f>VLOOKUP(B377,HIS退!B:F,5,FALSE)</f>
        <v>#N/A</v>
      </c>
      <c r="O377" t="e">
        <f t="shared" si="10"/>
        <v>#N/A</v>
      </c>
      <c r="P377" s="38" t="e">
        <f>VLOOKUP(L377,支付宝退!V:X,2,FALSE)</f>
        <v>#N/A</v>
      </c>
      <c r="Q377" t="e">
        <f t="shared" si="11"/>
        <v>#N/A</v>
      </c>
    </row>
    <row r="378" spans="1:17" ht="14.25" hidden="1">
      <c r="A378" s="40">
        <v>42899.533495370371</v>
      </c>
      <c r="B378">
        <v>179475</v>
      </c>
      <c r="C378" s="23" t="s">
        <v>2712</v>
      </c>
      <c r="D378" t="s">
        <v>2713</v>
      </c>
      <c r="F378" s="15">
        <v>48</v>
      </c>
      <c r="G378" t="s">
        <v>1668</v>
      </c>
      <c r="H378" t="s">
        <v>949</v>
      </c>
      <c r="I378" t="s">
        <v>1672</v>
      </c>
      <c r="J378" t="s">
        <v>1673</v>
      </c>
      <c r="K378" t="s">
        <v>1670</v>
      </c>
      <c r="L378" s="23" t="s">
        <v>3876</v>
      </c>
      <c r="M378" t="s">
        <v>3877</v>
      </c>
      <c r="N378">
        <f>VLOOKUP(B378,HIS退!B:F,5,FALSE)</f>
        <v>-48</v>
      </c>
      <c r="O378">
        <f t="shared" si="10"/>
        <v>1</v>
      </c>
      <c r="P378" s="38">
        <f>VLOOKUP(L378,支付宝退!V:X,2,FALSE)</f>
        <v>0</v>
      </c>
      <c r="Q378">
        <f t="shared" si="11"/>
        <v>1</v>
      </c>
    </row>
    <row r="379" spans="1:17" ht="14.25" hidden="1">
      <c r="A379" s="40">
        <v>42899.534236111111</v>
      </c>
      <c r="B379">
        <v>179482</v>
      </c>
      <c r="C379" s="23" t="s">
        <v>2715</v>
      </c>
      <c r="D379" t="s">
        <v>2716</v>
      </c>
      <c r="F379" s="15">
        <v>143</v>
      </c>
      <c r="G379" t="s">
        <v>1693</v>
      </c>
      <c r="H379" t="s">
        <v>949</v>
      </c>
      <c r="I379" t="s">
        <v>1672</v>
      </c>
      <c r="J379" t="s">
        <v>1673</v>
      </c>
      <c r="K379" t="s">
        <v>1670</v>
      </c>
      <c r="L379" s="23" t="s">
        <v>3878</v>
      </c>
      <c r="M379" t="s">
        <v>3879</v>
      </c>
      <c r="N379">
        <f>VLOOKUP(B379,HIS退!B:F,5,FALSE)</f>
        <v>-143</v>
      </c>
      <c r="O379">
        <f t="shared" si="10"/>
        <v>1</v>
      </c>
      <c r="P379" s="38">
        <f>VLOOKUP(L379,支付宝退!V:X,2,FALSE)</f>
        <v>0</v>
      </c>
      <c r="Q379">
        <f t="shared" si="11"/>
        <v>1</v>
      </c>
    </row>
    <row r="380" spans="1:17" ht="14.25" hidden="1">
      <c r="A380" s="40">
        <v>42899.536203703705</v>
      </c>
      <c r="B380">
        <v>23942</v>
      </c>
      <c r="C380" s="23" t="s">
        <v>3868</v>
      </c>
      <c r="D380" t="s">
        <v>3869</v>
      </c>
      <c r="F380" s="15">
        <v>500</v>
      </c>
      <c r="G380" t="s">
        <v>1668</v>
      </c>
      <c r="H380" t="s">
        <v>949</v>
      </c>
      <c r="I380" t="s">
        <v>1678</v>
      </c>
      <c r="J380" t="s">
        <v>1678</v>
      </c>
      <c r="K380" t="s">
        <v>1670</v>
      </c>
      <c r="L380" s="23" t="s">
        <v>3880</v>
      </c>
      <c r="M380" t="s">
        <v>3881</v>
      </c>
      <c r="N380" t="e">
        <f>VLOOKUP(B380,HIS退!B:F,5,FALSE)</f>
        <v>#N/A</v>
      </c>
      <c r="O380" t="e">
        <f t="shared" si="10"/>
        <v>#N/A</v>
      </c>
      <c r="P380" s="38" t="e">
        <f>VLOOKUP(L380,支付宝退!V:X,2,FALSE)</f>
        <v>#N/A</v>
      </c>
      <c r="Q380" t="e">
        <f t="shared" si="11"/>
        <v>#N/A</v>
      </c>
    </row>
    <row r="381" spans="1:17" ht="14.25" hidden="1">
      <c r="A381" s="40">
        <v>42899.536643518521</v>
      </c>
      <c r="B381">
        <v>23942</v>
      </c>
      <c r="C381" s="23" t="s">
        <v>3868</v>
      </c>
      <c r="D381" t="s">
        <v>3869</v>
      </c>
      <c r="F381" s="15">
        <v>500</v>
      </c>
      <c r="G381" t="s">
        <v>1693</v>
      </c>
      <c r="H381" t="s">
        <v>949</v>
      </c>
      <c r="I381" t="s">
        <v>1678</v>
      </c>
      <c r="J381" t="s">
        <v>1678</v>
      </c>
      <c r="K381" t="s">
        <v>1670</v>
      </c>
      <c r="L381" s="23" t="s">
        <v>3882</v>
      </c>
      <c r="M381" t="s">
        <v>3883</v>
      </c>
      <c r="N381" t="e">
        <f>VLOOKUP(B381,HIS退!B:F,5,FALSE)</f>
        <v>#N/A</v>
      </c>
      <c r="O381" t="e">
        <f t="shared" si="10"/>
        <v>#N/A</v>
      </c>
      <c r="P381" s="38" t="e">
        <f>VLOOKUP(L381,支付宝退!V:X,2,FALSE)</f>
        <v>#N/A</v>
      </c>
      <c r="Q381" t="e">
        <f t="shared" si="11"/>
        <v>#N/A</v>
      </c>
    </row>
    <row r="382" spans="1:17" ht="14.25" hidden="1">
      <c r="A382" s="40">
        <v>42899.538599537038</v>
      </c>
      <c r="B382">
        <v>23942</v>
      </c>
      <c r="C382" s="23" t="s">
        <v>3868</v>
      </c>
      <c r="D382" t="s">
        <v>3869</v>
      </c>
      <c r="F382" s="15">
        <v>500</v>
      </c>
      <c r="G382" t="s">
        <v>1693</v>
      </c>
      <c r="H382" t="s">
        <v>949</v>
      </c>
      <c r="I382" t="s">
        <v>1678</v>
      </c>
      <c r="J382" t="s">
        <v>1678</v>
      </c>
      <c r="K382" t="s">
        <v>1670</v>
      </c>
      <c r="L382" s="23" t="s">
        <v>3884</v>
      </c>
      <c r="M382" t="s">
        <v>3885</v>
      </c>
      <c r="N382" t="e">
        <f>VLOOKUP(B382,HIS退!B:F,5,FALSE)</f>
        <v>#N/A</v>
      </c>
      <c r="O382" t="e">
        <f t="shared" si="10"/>
        <v>#N/A</v>
      </c>
      <c r="P382" s="38" t="e">
        <f>VLOOKUP(L382,支付宝退!V:X,2,FALSE)</f>
        <v>#N/A</v>
      </c>
      <c r="Q382" t="e">
        <f t="shared" si="11"/>
        <v>#N/A</v>
      </c>
    </row>
    <row r="383" spans="1:17" ht="14.25" hidden="1">
      <c r="A383" s="40">
        <v>42899.544363425928</v>
      </c>
      <c r="B383">
        <v>179564</v>
      </c>
      <c r="C383" s="23" t="s">
        <v>2718</v>
      </c>
      <c r="D383" t="s">
        <v>2719</v>
      </c>
      <c r="F383" s="15">
        <v>294</v>
      </c>
      <c r="G383" t="s">
        <v>1693</v>
      </c>
      <c r="H383" t="s">
        <v>949</v>
      </c>
      <c r="I383" t="s">
        <v>1672</v>
      </c>
      <c r="J383" t="s">
        <v>1673</v>
      </c>
      <c r="K383" t="s">
        <v>1670</v>
      </c>
      <c r="L383" s="23" t="s">
        <v>3886</v>
      </c>
      <c r="M383" t="s">
        <v>3887</v>
      </c>
      <c r="N383">
        <f>VLOOKUP(B383,HIS退!B:F,5,FALSE)</f>
        <v>-294</v>
      </c>
      <c r="O383">
        <f t="shared" si="10"/>
        <v>1</v>
      </c>
      <c r="P383" s="38">
        <f>VLOOKUP(L383,支付宝退!V:X,2,FALSE)</f>
        <v>0</v>
      </c>
      <c r="Q383">
        <f t="shared" si="11"/>
        <v>1</v>
      </c>
    </row>
    <row r="384" spans="1:17" ht="14.25" hidden="1">
      <c r="A384" s="40">
        <v>42899.590844907405</v>
      </c>
      <c r="B384">
        <v>180290</v>
      </c>
      <c r="C384" s="23" t="s">
        <v>2721</v>
      </c>
      <c r="D384" t="s">
        <v>2722</v>
      </c>
      <c r="F384" s="15">
        <v>300</v>
      </c>
      <c r="G384" t="s">
        <v>1668</v>
      </c>
      <c r="H384" t="s">
        <v>949</v>
      </c>
      <c r="I384" t="s">
        <v>1672</v>
      </c>
      <c r="J384" t="s">
        <v>1673</v>
      </c>
      <c r="K384" t="s">
        <v>1670</v>
      </c>
      <c r="L384" s="23" t="s">
        <v>3888</v>
      </c>
      <c r="M384" t="s">
        <v>3889</v>
      </c>
      <c r="N384">
        <f>VLOOKUP(B384,HIS退!B:F,5,FALSE)</f>
        <v>-300</v>
      </c>
      <c r="O384">
        <f t="shared" si="10"/>
        <v>1</v>
      </c>
      <c r="P384" s="38">
        <f>VLOOKUP(L384,支付宝退!V:X,2,FALSE)</f>
        <v>0</v>
      </c>
      <c r="Q384">
        <f t="shared" si="11"/>
        <v>1</v>
      </c>
    </row>
    <row r="385" spans="1:17" ht="14.25" hidden="1">
      <c r="A385" s="40">
        <v>42899.59547453704</v>
      </c>
      <c r="B385">
        <v>180518</v>
      </c>
      <c r="C385" s="23" t="s">
        <v>2724</v>
      </c>
      <c r="D385" t="s">
        <v>2725</v>
      </c>
      <c r="F385" s="15">
        <v>200</v>
      </c>
      <c r="G385" t="s">
        <v>1668</v>
      </c>
      <c r="H385" t="s">
        <v>949</v>
      </c>
      <c r="I385" t="s">
        <v>1672</v>
      </c>
      <c r="J385" t="s">
        <v>1673</v>
      </c>
      <c r="K385" t="s">
        <v>1670</v>
      </c>
      <c r="L385" s="23" t="s">
        <v>3890</v>
      </c>
      <c r="M385" t="s">
        <v>3891</v>
      </c>
      <c r="N385">
        <f>VLOOKUP(B385,HIS退!B:F,5,FALSE)</f>
        <v>-200</v>
      </c>
      <c r="O385">
        <f t="shared" si="10"/>
        <v>1</v>
      </c>
      <c r="P385" s="38">
        <f>VLOOKUP(L385,支付宝退!V:X,2,FALSE)</f>
        <v>0</v>
      </c>
      <c r="Q385">
        <f t="shared" si="11"/>
        <v>1</v>
      </c>
    </row>
    <row r="386" spans="1:17" ht="14.25" hidden="1">
      <c r="A386" s="40">
        <v>42899.600451388891</v>
      </c>
      <c r="B386">
        <v>180743</v>
      </c>
      <c r="C386" s="23" t="s">
        <v>2727</v>
      </c>
      <c r="D386" t="s">
        <v>2728</v>
      </c>
      <c r="F386" s="15">
        <v>295</v>
      </c>
      <c r="G386" t="s">
        <v>1668</v>
      </c>
      <c r="H386" t="s">
        <v>949</v>
      </c>
      <c r="I386" t="s">
        <v>1672</v>
      </c>
      <c r="J386" t="s">
        <v>1673</v>
      </c>
      <c r="K386" t="s">
        <v>1670</v>
      </c>
      <c r="L386" s="23" t="s">
        <v>3892</v>
      </c>
      <c r="M386" t="s">
        <v>3893</v>
      </c>
      <c r="N386">
        <f>VLOOKUP(B386,HIS退!B:F,5,FALSE)</f>
        <v>-295</v>
      </c>
      <c r="O386">
        <f t="shared" ref="O386:O449" si="12">IF(N386=G386*-1,"",1)</f>
        <v>1</v>
      </c>
      <c r="P386" s="38">
        <f>VLOOKUP(L386,支付宝退!V:X,2,FALSE)</f>
        <v>0</v>
      </c>
      <c r="Q386">
        <f t="shared" ref="Q386:Q449" si="13">IF(P386=G386*-1,"",1)</f>
        <v>1</v>
      </c>
    </row>
    <row r="387" spans="1:17" ht="14.25" hidden="1">
      <c r="A387" s="40">
        <v>42899.603912037041</v>
      </c>
      <c r="B387">
        <v>180936</v>
      </c>
      <c r="C387" s="23" t="s">
        <v>2730</v>
      </c>
      <c r="D387" t="s">
        <v>2731</v>
      </c>
      <c r="F387" s="15">
        <v>50</v>
      </c>
      <c r="G387" t="s">
        <v>1693</v>
      </c>
      <c r="H387" t="s">
        <v>949</v>
      </c>
      <c r="I387" t="s">
        <v>1672</v>
      </c>
      <c r="J387" t="s">
        <v>1673</v>
      </c>
      <c r="K387" t="s">
        <v>1670</v>
      </c>
      <c r="L387" s="23" t="s">
        <v>3894</v>
      </c>
      <c r="M387" t="s">
        <v>3895</v>
      </c>
      <c r="N387">
        <f>VLOOKUP(B387,HIS退!B:F,5,FALSE)</f>
        <v>-50</v>
      </c>
      <c r="O387">
        <f t="shared" si="12"/>
        <v>1</v>
      </c>
      <c r="P387" s="38">
        <f>VLOOKUP(L387,支付宝退!V:X,2,FALSE)</f>
        <v>0</v>
      </c>
      <c r="Q387">
        <f t="shared" si="13"/>
        <v>1</v>
      </c>
    </row>
    <row r="388" spans="1:17" ht="14.25" hidden="1">
      <c r="A388" s="40">
        <v>42899.604305555556</v>
      </c>
      <c r="B388">
        <v>180949</v>
      </c>
      <c r="C388" s="23" t="s">
        <v>2733</v>
      </c>
      <c r="D388" t="s">
        <v>2731</v>
      </c>
      <c r="F388" s="15">
        <v>244</v>
      </c>
      <c r="G388" t="s">
        <v>1693</v>
      </c>
      <c r="H388" t="s">
        <v>949</v>
      </c>
      <c r="I388" t="s">
        <v>1672</v>
      </c>
      <c r="J388" t="s">
        <v>1673</v>
      </c>
      <c r="K388" t="s">
        <v>1670</v>
      </c>
      <c r="L388" s="23" t="s">
        <v>3896</v>
      </c>
      <c r="M388" t="s">
        <v>3897</v>
      </c>
      <c r="N388">
        <f>VLOOKUP(B388,HIS退!B:F,5,FALSE)</f>
        <v>-244</v>
      </c>
      <c r="O388">
        <f t="shared" si="12"/>
        <v>1</v>
      </c>
      <c r="P388" s="38">
        <f>VLOOKUP(L388,支付宝退!V:X,2,FALSE)</f>
        <v>0</v>
      </c>
      <c r="Q388">
        <f t="shared" si="13"/>
        <v>1</v>
      </c>
    </row>
    <row r="389" spans="1:17" ht="14.25" hidden="1">
      <c r="A389" s="40">
        <v>42899.610625000001</v>
      </c>
      <c r="B389">
        <v>181320</v>
      </c>
      <c r="C389" s="23" t="s">
        <v>2734</v>
      </c>
      <c r="D389" t="s">
        <v>2735</v>
      </c>
      <c r="F389" s="15">
        <v>117</v>
      </c>
      <c r="G389" t="s">
        <v>1668</v>
      </c>
      <c r="H389" t="s">
        <v>949</v>
      </c>
      <c r="I389" t="s">
        <v>1672</v>
      </c>
      <c r="J389" t="s">
        <v>1673</v>
      </c>
      <c r="K389" t="s">
        <v>1670</v>
      </c>
      <c r="L389" s="23" t="s">
        <v>3898</v>
      </c>
      <c r="M389" t="s">
        <v>3899</v>
      </c>
      <c r="N389">
        <f>VLOOKUP(B389,HIS退!B:F,5,FALSE)</f>
        <v>-117</v>
      </c>
      <c r="O389">
        <f t="shared" si="12"/>
        <v>1</v>
      </c>
      <c r="P389" s="38">
        <f>VLOOKUP(L389,支付宝退!V:X,2,FALSE)</f>
        <v>0</v>
      </c>
      <c r="Q389">
        <f t="shared" si="13"/>
        <v>1</v>
      </c>
    </row>
    <row r="390" spans="1:17" ht="14.25" hidden="1">
      <c r="A390" s="40">
        <v>42899.613738425927</v>
      </c>
      <c r="B390">
        <v>181519</v>
      </c>
      <c r="C390" s="23" t="s">
        <v>2737</v>
      </c>
      <c r="D390" t="s">
        <v>2738</v>
      </c>
      <c r="F390" s="15">
        <v>3200</v>
      </c>
      <c r="G390" t="s">
        <v>1693</v>
      </c>
      <c r="H390" t="s">
        <v>949</v>
      </c>
      <c r="I390" t="s">
        <v>1672</v>
      </c>
      <c r="J390" t="s">
        <v>1673</v>
      </c>
      <c r="K390" t="s">
        <v>1670</v>
      </c>
      <c r="L390" s="23" t="s">
        <v>3900</v>
      </c>
      <c r="M390" t="s">
        <v>3901</v>
      </c>
      <c r="N390">
        <f>VLOOKUP(B390,HIS退!B:F,5,FALSE)</f>
        <v>-3200</v>
      </c>
      <c r="O390">
        <f t="shared" si="12"/>
        <v>1</v>
      </c>
      <c r="P390" s="38">
        <f>VLOOKUP(L390,支付宝退!V:X,2,FALSE)</f>
        <v>0</v>
      </c>
      <c r="Q390">
        <f t="shared" si="13"/>
        <v>1</v>
      </c>
    </row>
    <row r="391" spans="1:17" ht="14.25" hidden="1">
      <c r="A391" s="40">
        <v>42899.619733796295</v>
      </c>
      <c r="B391">
        <v>181933</v>
      </c>
      <c r="C391" s="23" t="s">
        <v>2740</v>
      </c>
      <c r="D391" t="s">
        <v>2741</v>
      </c>
      <c r="F391" s="15">
        <v>600</v>
      </c>
      <c r="G391" t="s">
        <v>1668</v>
      </c>
      <c r="H391" t="s">
        <v>949</v>
      </c>
      <c r="I391" t="s">
        <v>1672</v>
      </c>
      <c r="J391" t="s">
        <v>1673</v>
      </c>
      <c r="K391" t="s">
        <v>1670</v>
      </c>
      <c r="L391" s="23" t="s">
        <v>3902</v>
      </c>
      <c r="M391" t="s">
        <v>3903</v>
      </c>
      <c r="N391">
        <f>VLOOKUP(B391,HIS退!B:F,5,FALSE)</f>
        <v>-600</v>
      </c>
      <c r="O391">
        <f t="shared" si="12"/>
        <v>1</v>
      </c>
      <c r="P391" s="38">
        <f>VLOOKUP(L391,支付宝退!V:X,2,FALSE)</f>
        <v>0</v>
      </c>
      <c r="Q391">
        <f t="shared" si="13"/>
        <v>1</v>
      </c>
    </row>
    <row r="392" spans="1:17" ht="14.25" hidden="1">
      <c r="A392" s="40">
        <v>42899.630347222221</v>
      </c>
      <c r="B392">
        <v>182688</v>
      </c>
      <c r="C392" s="23" t="s">
        <v>2743</v>
      </c>
      <c r="D392" t="s">
        <v>2744</v>
      </c>
      <c r="F392" s="15">
        <v>96</v>
      </c>
      <c r="G392" t="s">
        <v>1668</v>
      </c>
      <c r="H392" t="s">
        <v>949</v>
      </c>
      <c r="I392" t="s">
        <v>1672</v>
      </c>
      <c r="J392" t="s">
        <v>1673</v>
      </c>
      <c r="K392" t="s">
        <v>1670</v>
      </c>
      <c r="L392" s="23" t="s">
        <v>3904</v>
      </c>
      <c r="M392" t="s">
        <v>3905</v>
      </c>
      <c r="N392">
        <f>VLOOKUP(B392,HIS退!B:F,5,FALSE)</f>
        <v>-96</v>
      </c>
      <c r="O392">
        <f t="shared" si="12"/>
        <v>1</v>
      </c>
      <c r="P392" s="38">
        <f>VLOOKUP(L392,支付宝退!V:X,2,FALSE)</f>
        <v>0</v>
      </c>
      <c r="Q392">
        <f t="shared" si="13"/>
        <v>1</v>
      </c>
    </row>
    <row r="393" spans="1:17" ht="14.25" hidden="1">
      <c r="A393" s="40">
        <v>42899.63753472222</v>
      </c>
      <c r="B393">
        <v>183131</v>
      </c>
      <c r="C393" s="23" t="s">
        <v>2746</v>
      </c>
      <c r="D393" t="s">
        <v>2747</v>
      </c>
      <c r="F393" s="15">
        <v>362</v>
      </c>
      <c r="G393" t="s">
        <v>1693</v>
      </c>
      <c r="H393" t="s">
        <v>949</v>
      </c>
      <c r="I393" t="s">
        <v>1672</v>
      </c>
      <c r="J393" t="s">
        <v>1673</v>
      </c>
      <c r="K393" t="s">
        <v>1670</v>
      </c>
      <c r="L393" s="23" t="s">
        <v>3906</v>
      </c>
      <c r="M393" t="s">
        <v>3907</v>
      </c>
      <c r="N393">
        <f>VLOOKUP(B393,HIS退!B:F,5,FALSE)</f>
        <v>-362</v>
      </c>
      <c r="O393">
        <f t="shared" si="12"/>
        <v>1</v>
      </c>
      <c r="P393" s="38">
        <f>VLOOKUP(L393,支付宝退!V:X,2,FALSE)</f>
        <v>0</v>
      </c>
      <c r="Q393">
        <f t="shared" si="13"/>
        <v>1</v>
      </c>
    </row>
    <row r="394" spans="1:17" ht="14.25" hidden="1">
      <c r="A394" s="40">
        <v>42899.648229166669</v>
      </c>
      <c r="B394">
        <v>183728</v>
      </c>
      <c r="C394" s="23" t="s">
        <v>2751</v>
      </c>
      <c r="D394" t="s">
        <v>2752</v>
      </c>
      <c r="F394" s="15">
        <v>10</v>
      </c>
      <c r="G394" t="s">
        <v>1693</v>
      </c>
      <c r="H394" t="s">
        <v>949</v>
      </c>
      <c r="I394" t="s">
        <v>1672</v>
      </c>
      <c r="J394" t="s">
        <v>1673</v>
      </c>
      <c r="K394" t="s">
        <v>1670</v>
      </c>
      <c r="L394" s="23" t="s">
        <v>3908</v>
      </c>
      <c r="M394" t="s">
        <v>3909</v>
      </c>
      <c r="N394">
        <f>VLOOKUP(B394,HIS退!B:F,5,FALSE)</f>
        <v>-10</v>
      </c>
      <c r="O394">
        <f t="shared" si="12"/>
        <v>1</v>
      </c>
      <c r="P394" s="38">
        <f>VLOOKUP(L394,支付宝退!V:X,2,FALSE)</f>
        <v>0</v>
      </c>
      <c r="Q394">
        <f t="shared" si="13"/>
        <v>1</v>
      </c>
    </row>
    <row r="395" spans="1:17" ht="14.25" hidden="1">
      <c r="A395" s="40">
        <v>42899.648263888892</v>
      </c>
      <c r="B395">
        <v>183714</v>
      </c>
      <c r="C395" s="23" t="s">
        <v>2769</v>
      </c>
      <c r="D395" t="s">
        <v>2749</v>
      </c>
      <c r="F395" s="15">
        <v>500</v>
      </c>
      <c r="G395" t="s">
        <v>1668</v>
      </c>
      <c r="H395" t="s">
        <v>949</v>
      </c>
      <c r="I395" t="s">
        <v>2193</v>
      </c>
      <c r="J395" t="s">
        <v>1669</v>
      </c>
      <c r="K395" t="s">
        <v>1670</v>
      </c>
      <c r="L395" s="23" t="s">
        <v>3910</v>
      </c>
      <c r="M395" t="s">
        <v>3911</v>
      </c>
      <c r="N395">
        <f>VLOOKUP(B395,HIS退!B:F,5,FALSE)</f>
        <v>-500</v>
      </c>
      <c r="O395">
        <f t="shared" si="12"/>
        <v>1</v>
      </c>
      <c r="P395" s="38" t="e">
        <f>VLOOKUP(L395,支付宝退!V:X,2,FALSE)</f>
        <v>#N/A</v>
      </c>
      <c r="Q395" t="e">
        <f t="shared" si="13"/>
        <v>#N/A</v>
      </c>
    </row>
    <row r="396" spans="1:17" ht="14.25" hidden="1">
      <c r="A396" s="40">
        <v>42899.648773148147</v>
      </c>
      <c r="B396">
        <v>23952</v>
      </c>
      <c r="C396" s="23" t="s">
        <v>2820</v>
      </c>
      <c r="D396" t="s">
        <v>2821</v>
      </c>
      <c r="F396" s="15">
        <v>4000</v>
      </c>
      <c r="G396" t="s">
        <v>1693</v>
      </c>
      <c r="H396" t="s">
        <v>949</v>
      </c>
      <c r="I396" t="s">
        <v>1678</v>
      </c>
      <c r="J396" t="s">
        <v>1678</v>
      </c>
      <c r="K396" t="s">
        <v>1670</v>
      </c>
      <c r="L396" s="23" t="s">
        <v>3912</v>
      </c>
      <c r="M396" t="s">
        <v>3913</v>
      </c>
      <c r="N396" t="e">
        <f>VLOOKUP(B396,HIS退!B:F,5,FALSE)</f>
        <v>#N/A</v>
      </c>
      <c r="O396" t="e">
        <f t="shared" si="12"/>
        <v>#N/A</v>
      </c>
      <c r="P396" s="38" t="e">
        <f>VLOOKUP(L396,支付宝退!V:X,2,FALSE)</f>
        <v>#N/A</v>
      </c>
      <c r="Q396" t="e">
        <f t="shared" si="13"/>
        <v>#N/A</v>
      </c>
    </row>
    <row r="397" spans="1:17" ht="14.25" hidden="1">
      <c r="A397" s="40">
        <v>42899.65247685185</v>
      </c>
      <c r="B397">
        <v>23952</v>
      </c>
      <c r="C397" s="23" t="s">
        <v>2820</v>
      </c>
      <c r="D397" t="s">
        <v>2821</v>
      </c>
      <c r="F397" s="15">
        <v>4000</v>
      </c>
      <c r="G397" t="s">
        <v>1693</v>
      </c>
      <c r="H397" t="s">
        <v>949</v>
      </c>
      <c r="I397" t="s">
        <v>1678</v>
      </c>
      <c r="J397" t="s">
        <v>1678</v>
      </c>
      <c r="K397" t="s">
        <v>1670</v>
      </c>
      <c r="L397" s="23" t="s">
        <v>3914</v>
      </c>
      <c r="M397" t="s">
        <v>3915</v>
      </c>
      <c r="N397" t="e">
        <f>VLOOKUP(B397,HIS退!B:F,5,FALSE)</f>
        <v>#N/A</v>
      </c>
      <c r="O397" t="e">
        <f t="shared" si="12"/>
        <v>#N/A</v>
      </c>
      <c r="P397" s="38" t="e">
        <f>VLOOKUP(L397,支付宝退!V:X,2,FALSE)</f>
        <v>#N/A</v>
      </c>
      <c r="Q397" t="e">
        <f t="shared" si="13"/>
        <v>#N/A</v>
      </c>
    </row>
    <row r="398" spans="1:17" ht="14.25" hidden="1">
      <c r="A398" s="40">
        <v>42899.660937499997</v>
      </c>
      <c r="B398">
        <v>184438</v>
      </c>
      <c r="C398" s="23" t="s">
        <v>2754</v>
      </c>
      <c r="D398" t="s">
        <v>2755</v>
      </c>
      <c r="F398" s="15">
        <v>37</v>
      </c>
      <c r="G398" t="s">
        <v>1668</v>
      </c>
      <c r="H398" t="s">
        <v>949</v>
      </c>
      <c r="I398" t="s">
        <v>1672</v>
      </c>
      <c r="J398" t="s">
        <v>1673</v>
      </c>
      <c r="K398" t="s">
        <v>1670</v>
      </c>
      <c r="L398" s="23" t="s">
        <v>3916</v>
      </c>
      <c r="M398" t="s">
        <v>3917</v>
      </c>
      <c r="N398">
        <f>VLOOKUP(B398,HIS退!B:F,5,FALSE)</f>
        <v>-37</v>
      </c>
      <c r="O398">
        <f t="shared" si="12"/>
        <v>1</v>
      </c>
      <c r="P398" s="38">
        <f>VLOOKUP(L398,支付宝退!V:X,2,FALSE)</f>
        <v>0</v>
      </c>
      <c r="Q398">
        <f t="shared" si="13"/>
        <v>1</v>
      </c>
    </row>
    <row r="399" spans="1:17" ht="14.25" hidden="1">
      <c r="A399" s="40">
        <v>42899.661053240743</v>
      </c>
      <c r="B399">
        <v>25202</v>
      </c>
      <c r="C399" s="23" t="s">
        <v>2757</v>
      </c>
      <c r="D399" t="s">
        <v>2758</v>
      </c>
      <c r="F399" s="15">
        <v>96</v>
      </c>
      <c r="G399" t="s">
        <v>1693</v>
      </c>
      <c r="H399" t="s">
        <v>949</v>
      </c>
      <c r="I399" t="s">
        <v>1678</v>
      </c>
      <c r="J399" t="s">
        <v>1678</v>
      </c>
      <c r="K399" t="s">
        <v>1670</v>
      </c>
      <c r="L399" s="23" t="s">
        <v>3918</v>
      </c>
      <c r="M399" t="s">
        <v>3919</v>
      </c>
      <c r="N399" t="e">
        <f>VLOOKUP(B399,HIS退!B:F,5,FALSE)</f>
        <v>#N/A</v>
      </c>
      <c r="O399" t="e">
        <f t="shared" si="12"/>
        <v>#N/A</v>
      </c>
      <c r="P399" s="38" t="e">
        <f>VLOOKUP(L399,支付宝退!V:X,2,FALSE)</f>
        <v>#N/A</v>
      </c>
      <c r="Q399" t="e">
        <f t="shared" si="13"/>
        <v>#N/A</v>
      </c>
    </row>
    <row r="400" spans="1:17" ht="14.25" hidden="1">
      <c r="A400" s="40">
        <v>42899.66128472222</v>
      </c>
      <c r="B400">
        <v>25202</v>
      </c>
      <c r="C400" s="23" t="s">
        <v>2757</v>
      </c>
      <c r="D400" t="s">
        <v>2758</v>
      </c>
      <c r="F400" s="15">
        <v>90</v>
      </c>
      <c r="G400" t="s">
        <v>1693</v>
      </c>
      <c r="H400" t="s">
        <v>949</v>
      </c>
      <c r="I400" t="s">
        <v>1678</v>
      </c>
      <c r="J400" t="s">
        <v>1678</v>
      </c>
      <c r="K400" t="s">
        <v>1670</v>
      </c>
      <c r="L400" s="23" t="s">
        <v>3920</v>
      </c>
      <c r="M400" t="s">
        <v>3921</v>
      </c>
      <c r="N400" t="e">
        <f>VLOOKUP(B400,HIS退!B:F,5,FALSE)</f>
        <v>#N/A</v>
      </c>
      <c r="O400" t="e">
        <f t="shared" si="12"/>
        <v>#N/A</v>
      </c>
      <c r="P400" s="38" t="e">
        <f>VLOOKUP(L400,支付宝退!V:X,2,FALSE)</f>
        <v>#N/A</v>
      </c>
      <c r="Q400" t="e">
        <f t="shared" si="13"/>
        <v>#N/A</v>
      </c>
    </row>
    <row r="401" spans="1:17" ht="14.25" hidden="1">
      <c r="A401" s="40">
        <v>42899.664178240739</v>
      </c>
      <c r="B401">
        <v>25202</v>
      </c>
      <c r="C401" s="23" t="s">
        <v>2757</v>
      </c>
      <c r="D401" t="s">
        <v>2758</v>
      </c>
      <c r="F401" s="15">
        <v>96</v>
      </c>
      <c r="G401" t="s">
        <v>1668</v>
      </c>
      <c r="H401" t="s">
        <v>949</v>
      </c>
      <c r="I401" t="s">
        <v>1678</v>
      </c>
      <c r="J401" t="s">
        <v>1678</v>
      </c>
      <c r="K401" t="s">
        <v>1670</v>
      </c>
      <c r="L401" s="23" t="s">
        <v>3922</v>
      </c>
      <c r="M401" t="s">
        <v>3923</v>
      </c>
      <c r="N401" t="e">
        <f>VLOOKUP(B401,HIS退!B:F,5,FALSE)</f>
        <v>#N/A</v>
      </c>
      <c r="O401" t="e">
        <f t="shared" si="12"/>
        <v>#N/A</v>
      </c>
      <c r="P401" s="38" t="e">
        <f>VLOOKUP(L401,支付宝退!V:X,2,FALSE)</f>
        <v>#N/A</v>
      </c>
      <c r="Q401" t="e">
        <f t="shared" si="13"/>
        <v>#N/A</v>
      </c>
    </row>
    <row r="402" spans="1:17" ht="14.25" hidden="1">
      <c r="A402" s="40">
        <v>42899.666377314818</v>
      </c>
      <c r="B402">
        <v>25202</v>
      </c>
      <c r="C402" s="23" t="s">
        <v>2757</v>
      </c>
      <c r="D402" t="s">
        <v>2758</v>
      </c>
      <c r="F402" s="15">
        <v>96</v>
      </c>
      <c r="G402" t="s">
        <v>1668</v>
      </c>
      <c r="H402" t="s">
        <v>949</v>
      </c>
      <c r="I402" t="s">
        <v>1678</v>
      </c>
      <c r="J402" t="s">
        <v>1678</v>
      </c>
      <c r="K402" t="s">
        <v>1670</v>
      </c>
      <c r="L402" s="23" t="s">
        <v>3924</v>
      </c>
      <c r="M402" t="s">
        <v>3925</v>
      </c>
      <c r="N402" t="e">
        <f>VLOOKUP(B402,HIS退!B:F,5,FALSE)</f>
        <v>#N/A</v>
      </c>
      <c r="O402" t="e">
        <f t="shared" si="12"/>
        <v>#N/A</v>
      </c>
      <c r="P402" s="38" t="e">
        <f>VLOOKUP(L402,支付宝退!V:X,2,FALSE)</f>
        <v>#N/A</v>
      </c>
      <c r="Q402" t="e">
        <f t="shared" si="13"/>
        <v>#N/A</v>
      </c>
    </row>
    <row r="403" spans="1:17" ht="14.25" hidden="1">
      <c r="A403" s="40">
        <v>42899.674212962964</v>
      </c>
      <c r="B403">
        <v>185082</v>
      </c>
      <c r="C403" s="23" t="s">
        <v>2757</v>
      </c>
      <c r="D403" t="s">
        <v>2758</v>
      </c>
      <c r="F403" s="15">
        <v>96</v>
      </c>
      <c r="G403" t="s">
        <v>1668</v>
      </c>
      <c r="H403" t="s">
        <v>949</v>
      </c>
      <c r="I403" t="s">
        <v>1672</v>
      </c>
      <c r="J403" t="s">
        <v>1673</v>
      </c>
      <c r="K403" t="s">
        <v>1670</v>
      </c>
      <c r="L403" s="23" t="s">
        <v>3926</v>
      </c>
      <c r="M403" t="s">
        <v>3927</v>
      </c>
      <c r="N403">
        <f>VLOOKUP(B403,HIS退!B:F,5,FALSE)</f>
        <v>-96</v>
      </c>
      <c r="O403">
        <f t="shared" si="12"/>
        <v>1</v>
      </c>
      <c r="P403" s="38">
        <f>VLOOKUP(L403,支付宝退!V:X,2,FALSE)</f>
        <v>0</v>
      </c>
      <c r="Q403">
        <f t="shared" si="13"/>
        <v>1</v>
      </c>
    </row>
    <row r="404" spans="1:17" ht="14.25" hidden="1">
      <c r="A404" s="40">
        <v>42899.689710648148</v>
      </c>
      <c r="B404">
        <v>185770</v>
      </c>
      <c r="C404" s="23" t="s">
        <v>2760</v>
      </c>
      <c r="D404" t="s">
        <v>2761</v>
      </c>
      <c r="F404" s="15">
        <v>159</v>
      </c>
      <c r="G404" t="s">
        <v>1668</v>
      </c>
      <c r="H404" t="s">
        <v>949</v>
      </c>
      <c r="I404" t="s">
        <v>1672</v>
      </c>
      <c r="J404" t="s">
        <v>1673</v>
      </c>
      <c r="K404" t="s">
        <v>1670</v>
      </c>
      <c r="L404" s="23" t="s">
        <v>3928</v>
      </c>
      <c r="M404" t="s">
        <v>3929</v>
      </c>
      <c r="N404">
        <f>VLOOKUP(B404,HIS退!B:F,5,FALSE)</f>
        <v>-159</v>
      </c>
      <c r="O404">
        <f t="shared" si="12"/>
        <v>1</v>
      </c>
      <c r="P404" s="38">
        <f>VLOOKUP(L404,支付宝退!V:X,2,FALSE)</f>
        <v>0</v>
      </c>
      <c r="Q404">
        <f t="shared" si="13"/>
        <v>1</v>
      </c>
    </row>
    <row r="405" spans="1:17" ht="14.25" hidden="1">
      <c r="A405" s="40">
        <v>42899.691030092596</v>
      </c>
      <c r="B405">
        <v>185834</v>
      </c>
      <c r="C405" s="23" t="s">
        <v>2763</v>
      </c>
      <c r="D405" t="s">
        <v>2764</v>
      </c>
      <c r="F405" s="15">
        <v>1186</v>
      </c>
      <c r="G405" t="s">
        <v>1668</v>
      </c>
      <c r="H405" t="s">
        <v>949</v>
      </c>
      <c r="I405" t="s">
        <v>1672</v>
      </c>
      <c r="J405" t="s">
        <v>1673</v>
      </c>
      <c r="K405" t="s">
        <v>1670</v>
      </c>
      <c r="L405" s="23" t="s">
        <v>3930</v>
      </c>
      <c r="M405" t="s">
        <v>3931</v>
      </c>
      <c r="N405">
        <f>VLOOKUP(B405,HIS退!B:F,5,FALSE)</f>
        <v>-1186</v>
      </c>
      <c r="O405">
        <f t="shared" si="12"/>
        <v>1</v>
      </c>
      <c r="P405" s="38">
        <f>VLOOKUP(L405,支付宝退!V:X,2,FALSE)</f>
        <v>0</v>
      </c>
      <c r="Q405">
        <f t="shared" si="13"/>
        <v>1</v>
      </c>
    </row>
    <row r="406" spans="1:17" ht="14.25" hidden="1">
      <c r="A406" s="40">
        <v>42899.691990740743</v>
      </c>
      <c r="B406">
        <v>185880</v>
      </c>
      <c r="C406" s="23" t="s">
        <v>2766</v>
      </c>
      <c r="D406" t="s">
        <v>2767</v>
      </c>
      <c r="F406" s="15">
        <v>100</v>
      </c>
      <c r="G406" t="s">
        <v>1668</v>
      </c>
      <c r="H406" t="s">
        <v>949</v>
      </c>
      <c r="I406" t="s">
        <v>1672</v>
      </c>
      <c r="J406" t="s">
        <v>1673</v>
      </c>
      <c r="K406" t="s">
        <v>1670</v>
      </c>
      <c r="L406" s="23" t="s">
        <v>3932</v>
      </c>
      <c r="M406" t="s">
        <v>3933</v>
      </c>
      <c r="N406">
        <f>VLOOKUP(B406,HIS退!B:F,5,FALSE)</f>
        <v>-100</v>
      </c>
      <c r="O406">
        <f t="shared" si="12"/>
        <v>1</v>
      </c>
      <c r="P406" s="38">
        <f>VLOOKUP(L406,支付宝退!V:X,2,FALSE)</f>
        <v>0</v>
      </c>
      <c r="Q406">
        <f t="shared" si="13"/>
        <v>1</v>
      </c>
    </row>
    <row r="407" spans="1:17" ht="14.25" hidden="1">
      <c r="A407" s="40">
        <v>42899.694664351853</v>
      </c>
      <c r="B407">
        <v>185995</v>
      </c>
      <c r="C407" s="23" t="s">
        <v>2769</v>
      </c>
      <c r="D407" t="s">
        <v>2749</v>
      </c>
      <c r="F407" s="15">
        <v>500</v>
      </c>
      <c r="G407" t="s">
        <v>1668</v>
      </c>
      <c r="H407" t="s">
        <v>949</v>
      </c>
      <c r="I407" t="s">
        <v>1672</v>
      </c>
      <c r="J407" t="s">
        <v>1673</v>
      </c>
      <c r="K407" t="s">
        <v>1670</v>
      </c>
      <c r="L407" s="23" t="s">
        <v>3934</v>
      </c>
      <c r="M407" t="s">
        <v>3935</v>
      </c>
      <c r="N407">
        <f>VLOOKUP(B407,HIS退!B:F,5,FALSE)</f>
        <v>-500</v>
      </c>
      <c r="O407">
        <f t="shared" si="12"/>
        <v>1</v>
      </c>
      <c r="P407" s="38">
        <f>VLOOKUP(L407,支付宝退!V:X,2,FALSE)</f>
        <v>0</v>
      </c>
      <c r="Q407">
        <f t="shared" si="13"/>
        <v>1</v>
      </c>
    </row>
    <row r="408" spans="1:17" ht="14.25" hidden="1">
      <c r="A408" s="40">
        <v>42899.695567129631</v>
      </c>
      <c r="B408">
        <v>186019</v>
      </c>
      <c r="C408" s="23" t="s">
        <v>2770</v>
      </c>
      <c r="D408" t="s">
        <v>2771</v>
      </c>
      <c r="F408" s="15">
        <v>200</v>
      </c>
      <c r="G408" t="s">
        <v>1668</v>
      </c>
      <c r="H408" t="s">
        <v>949</v>
      </c>
      <c r="I408" t="s">
        <v>1672</v>
      </c>
      <c r="J408" t="s">
        <v>1673</v>
      </c>
      <c r="K408" t="s">
        <v>1670</v>
      </c>
      <c r="L408" s="23" t="s">
        <v>3936</v>
      </c>
      <c r="M408" t="s">
        <v>3937</v>
      </c>
      <c r="N408">
        <f>VLOOKUP(B408,HIS退!B:F,5,FALSE)</f>
        <v>-200</v>
      </c>
      <c r="O408">
        <f t="shared" si="12"/>
        <v>1</v>
      </c>
      <c r="P408" s="38">
        <f>VLOOKUP(L408,支付宝退!V:X,2,FALSE)</f>
        <v>0</v>
      </c>
      <c r="Q408">
        <f t="shared" si="13"/>
        <v>1</v>
      </c>
    </row>
    <row r="409" spans="1:17" ht="14.25" hidden="1">
      <c r="A409" s="40">
        <v>42899.696296296293</v>
      </c>
      <c r="B409">
        <v>186046</v>
      </c>
      <c r="C409" s="23" t="s">
        <v>2770</v>
      </c>
      <c r="D409" t="s">
        <v>2771</v>
      </c>
      <c r="F409" s="15">
        <v>1800</v>
      </c>
      <c r="G409" t="s">
        <v>1668</v>
      </c>
      <c r="H409" t="s">
        <v>949</v>
      </c>
      <c r="I409" t="s">
        <v>1672</v>
      </c>
      <c r="J409" t="s">
        <v>1673</v>
      </c>
      <c r="K409" t="s">
        <v>1670</v>
      </c>
      <c r="L409" s="23" t="s">
        <v>3938</v>
      </c>
      <c r="M409" t="s">
        <v>3939</v>
      </c>
      <c r="N409">
        <f>VLOOKUP(B409,HIS退!B:F,5,FALSE)</f>
        <v>-1800</v>
      </c>
      <c r="O409">
        <f t="shared" si="12"/>
        <v>1</v>
      </c>
      <c r="P409" s="38">
        <f>VLOOKUP(L409,支付宝退!V:X,2,FALSE)</f>
        <v>0</v>
      </c>
      <c r="Q409">
        <f t="shared" si="13"/>
        <v>1</v>
      </c>
    </row>
    <row r="410" spans="1:17" ht="14.25" hidden="1">
      <c r="A410" s="40">
        <v>42899.69667824074</v>
      </c>
      <c r="B410">
        <v>186067</v>
      </c>
      <c r="C410" s="23" t="s">
        <v>2773</v>
      </c>
      <c r="D410" t="s">
        <v>2771</v>
      </c>
      <c r="F410" s="15">
        <v>235</v>
      </c>
      <c r="G410" t="s">
        <v>1668</v>
      </c>
      <c r="H410" t="s">
        <v>949</v>
      </c>
      <c r="I410" t="s">
        <v>1672</v>
      </c>
      <c r="J410" t="s">
        <v>1673</v>
      </c>
      <c r="K410" t="s">
        <v>1670</v>
      </c>
      <c r="L410" s="23" t="s">
        <v>3940</v>
      </c>
      <c r="M410" t="s">
        <v>3941</v>
      </c>
      <c r="N410">
        <f>VLOOKUP(B410,HIS退!B:F,5,FALSE)</f>
        <v>-235</v>
      </c>
      <c r="O410">
        <f t="shared" si="12"/>
        <v>1</v>
      </c>
      <c r="P410" s="38">
        <f>VLOOKUP(L410,支付宝退!V:X,2,FALSE)</f>
        <v>0</v>
      </c>
      <c r="Q410">
        <f t="shared" si="13"/>
        <v>1</v>
      </c>
    </row>
    <row r="411" spans="1:17" ht="14.25" hidden="1">
      <c r="A411" s="40">
        <v>42899.706712962965</v>
      </c>
      <c r="B411">
        <v>186442</v>
      </c>
      <c r="C411" s="23" t="s">
        <v>2774</v>
      </c>
      <c r="D411" t="s">
        <v>2775</v>
      </c>
      <c r="F411" s="15">
        <v>905</v>
      </c>
      <c r="G411" t="s">
        <v>1668</v>
      </c>
      <c r="H411" t="s">
        <v>949</v>
      </c>
      <c r="I411" t="s">
        <v>1672</v>
      </c>
      <c r="J411" t="s">
        <v>1673</v>
      </c>
      <c r="K411" t="s">
        <v>1670</v>
      </c>
      <c r="L411" s="23" t="s">
        <v>3942</v>
      </c>
      <c r="M411" t="s">
        <v>3943</v>
      </c>
      <c r="N411">
        <f>VLOOKUP(B411,HIS退!B:F,5,FALSE)</f>
        <v>-905</v>
      </c>
      <c r="O411">
        <f t="shared" si="12"/>
        <v>1</v>
      </c>
      <c r="P411" s="38">
        <f>VLOOKUP(L411,支付宝退!V:X,2,FALSE)</f>
        <v>0</v>
      </c>
      <c r="Q411">
        <f t="shared" si="13"/>
        <v>1</v>
      </c>
    </row>
    <row r="412" spans="1:17" ht="14.25" hidden="1">
      <c r="A412" s="40">
        <v>42899.713634259257</v>
      </c>
      <c r="B412">
        <v>186681</v>
      </c>
      <c r="C412" s="23" t="s">
        <v>2777</v>
      </c>
      <c r="D412" t="s">
        <v>2778</v>
      </c>
      <c r="F412" s="15">
        <v>71</v>
      </c>
      <c r="G412" t="s">
        <v>1693</v>
      </c>
      <c r="H412" t="s">
        <v>949</v>
      </c>
      <c r="I412" t="s">
        <v>1672</v>
      </c>
      <c r="J412" t="s">
        <v>1673</v>
      </c>
      <c r="K412" t="s">
        <v>1670</v>
      </c>
      <c r="L412" s="23" t="s">
        <v>3944</v>
      </c>
      <c r="M412" t="s">
        <v>3945</v>
      </c>
      <c r="N412">
        <f>VLOOKUP(B412,HIS退!B:F,5,FALSE)</f>
        <v>-71</v>
      </c>
      <c r="O412">
        <f t="shared" si="12"/>
        <v>1</v>
      </c>
      <c r="P412" s="38">
        <f>VLOOKUP(L412,支付宝退!V:X,2,FALSE)</f>
        <v>0</v>
      </c>
      <c r="Q412">
        <f t="shared" si="13"/>
        <v>1</v>
      </c>
    </row>
    <row r="413" spans="1:17" ht="14.25" hidden="1">
      <c r="A413" s="40">
        <v>42899.724930555552</v>
      </c>
      <c r="B413">
        <v>187085</v>
      </c>
      <c r="C413" s="23" t="s">
        <v>2780</v>
      </c>
      <c r="D413" t="s">
        <v>2781</v>
      </c>
      <c r="F413" s="15">
        <v>171</v>
      </c>
      <c r="G413" t="s">
        <v>1693</v>
      </c>
      <c r="H413" t="s">
        <v>949</v>
      </c>
      <c r="I413" t="s">
        <v>1672</v>
      </c>
      <c r="J413" t="s">
        <v>1673</v>
      </c>
      <c r="K413" t="s">
        <v>1670</v>
      </c>
      <c r="L413" s="23" t="s">
        <v>3946</v>
      </c>
      <c r="M413" t="s">
        <v>3947</v>
      </c>
      <c r="N413">
        <f>VLOOKUP(B413,HIS退!B:F,5,FALSE)</f>
        <v>-171</v>
      </c>
      <c r="O413">
        <f t="shared" si="12"/>
        <v>1</v>
      </c>
      <c r="P413" s="38">
        <f>VLOOKUP(L413,支付宝退!V:X,2,FALSE)</f>
        <v>0</v>
      </c>
      <c r="Q413">
        <f t="shared" si="13"/>
        <v>1</v>
      </c>
    </row>
    <row r="414" spans="1:17" ht="14.25" hidden="1">
      <c r="A414" s="40">
        <v>42899.728460648148</v>
      </c>
      <c r="B414">
        <v>187182</v>
      </c>
      <c r="C414" s="23" t="s">
        <v>2783</v>
      </c>
      <c r="D414" t="s">
        <v>2784</v>
      </c>
      <c r="F414" s="15">
        <v>222</v>
      </c>
      <c r="G414" t="s">
        <v>1668</v>
      </c>
      <c r="H414" t="s">
        <v>949</v>
      </c>
      <c r="I414" t="s">
        <v>1672</v>
      </c>
      <c r="J414" t="s">
        <v>1673</v>
      </c>
      <c r="K414" t="s">
        <v>1670</v>
      </c>
      <c r="L414" s="23" t="s">
        <v>3948</v>
      </c>
      <c r="M414" t="s">
        <v>3949</v>
      </c>
      <c r="N414">
        <f>VLOOKUP(B414,HIS退!B:F,5,FALSE)</f>
        <v>-222</v>
      </c>
      <c r="O414">
        <f t="shared" si="12"/>
        <v>1</v>
      </c>
      <c r="P414" s="38">
        <f>VLOOKUP(L414,支付宝退!V:X,2,FALSE)</f>
        <v>0</v>
      </c>
      <c r="Q414">
        <f t="shared" si="13"/>
        <v>1</v>
      </c>
    </row>
    <row r="415" spans="1:17" ht="14.25" hidden="1">
      <c r="A415" s="40">
        <v>42899.732256944444</v>
      </c>
      <c r="B415">
        <v>187251</v>
      </c>
      <c r="C415" s="23" t="s">
        <v>2786</v>
      </c>
      <c r="D415" t="s">
        <v>2787</v>
      </c>
      <c r="F415" s="15">
        <v>200</v>
      </c>
      <c r="G415" t="s">
        <v>1668</v>
      </c>
      <c r="H415" t="s">
        <v>949</v>
      </c>
      <c r="I415" t="s">
        <v>1672</v>
      </c>
      <c r="J415" t="s">
        <v>1673</v>
      </c>
      <c r="K415" t="s">
        <v>1670</v>
      </c>
      <c r="L415" s="23" t="s">
        <v>3950</v>
      </c>
      <c r="M415" t="s">
        <v>3951</v>
      </c>
      <c r="N415">
        <f>VLOOKUP(B415,HIS退!B:F,5,FALSE)</f>
        <v>-200</v>
      </c>
      <c r="O415">
        <f t="shared" si="12"/>
        <v>1</v>
      </c>
      <c r="P415" s="38">
        <f>VLOOKUP(L415,支付宝退!V:X,2,FALSE)</f>
        <v>0</v>
      </c>
      <c r="Q415">
        <f t="shared" si="13"/>
        <v>1</v>
      </c>
    </row>
    <row r="416" spans="1:17" ht="14.25" hidden="1">
      <c r="A416" s="40">
        <v>42899.732442129629</v>
      </c>
      <c r="B416">
        <v>187254</v>
      </c>
      <c r="C416" s="23" t="s">
        <v>2789</v>
      </c>
      <c r="D416" t="s">
        <v>2787</v>
      </c>
      <c r="F416" s="15">
        <v>200</v>
      </c>
      <c r="G416" t="s">
        <v>1668</v>
      </c>
      <c r="H416" t="s">
        <v>949</v>
      </c>
      <c r="I416" t="s">
        <v>1672</v>
      </c>
      <c r="J416" t="s">
        <v>1673</v>
      </c>
      <c r="K416" t="s">
        <v>1670</v>
      </c>
      <c r="L416" s="23" t="s">
        <v>3952</v>
      </c>
      <c r="M416" t="s">
        <v>3953</v>
      </c>
      <c r="N416">
        <f>VLOOKUP(B416,HIS退!B:F,5,FALSE)</f>
        <v>-200</v>
      </c>
      <c r="O416">
        <f t="shared" si="12"/>
        <v>1</v>
      </c>
      <c r="P416" s="38">
        <f>VLOOKUP(L416,支付宝退!V:X,2,FALSE)</f>
        <v>0</v>
      </c>
      <c r="Q416">
        <f t="shared" si="13"/>
        <v>1</v>
      </c>
    </row>
    <row r="417" spans="1:17" ht="14.25" hidden="1">
      <c r="A417" s="40">
        <v>42899.733078703706</v>
      </c>
      <c r="B417">
        <v>187261</v>
      </c>
      <c r="C417" s="23" t="s">
        <v>2789</v>
      </c>
      <c r="D417" t="s">
        <v>2787</v>
      </c>
      <c r="F417" s="15">
        <v>330</v>
      </c>
      <c r="G417" t="s">
        <v>1668</v>
      </c>
      <c r="H417" t="s">
        <v>949</v>
      </c>
      <c r="I417" t="s">
        <v>1672</v>
      </c>
      <c r="J417" t="s">
        <v>1673</v>
      </c>
      <c r="K417" t="s">
        <v>1670</v>
      </c>
      <c r="L417" s="23" t="s">
        <v>3954</v>
      </c>
      <c r="M417" t="s">
        <v>3955</v>
      </c>
      <c r="N417">
        <f>VLOOKUP(B417,HIS退!B:F,5,FALSE)</f>
        <v>-330</v>
      </c>
      <c r="O417">
        <f t="shared" si="12"/>
        <v>1</v>
      </c>
      <c r="P417" s="38">
        <f>VLOOKUP(L417,支付宝退!V:X,2,FALSE)</f>
        <v>0</v>
      </c>
      <c r="Q417">
        <f t="shared" si="13"/>
        <v>1</v>
      </c>
    </row>
    <row r="418" spans="1:17" ht="14.25" hidden="1">
      <c r="A418" s="40">
        <v>42899.737488425926</v>
      </c>
      <c r="B418">
        <v>25614</v>
      </c>
      <c r="C418" s="23" t="s">
        <v>3956</v>
      </c>
      <c r="D418" t="s">
        <v>3957</v>
      </c>
      <c r="F418" s="15">
        <v>174</v>
      </c>
      <c r="G418" t="s">
        <v>1668</v>
      </c>
      <c r="H418" t="s">
        <v>949</v>
      </c>
      <c r="I418" t="s">
        <v>1678</v>
      </c>
      <c r="J418" t="s">
        <v>1678</v>
      </c>
      <c r="K418" t="s">
        <v>1670</v>
      </c>
      <c r="L418" s="23" t="s">
        <v>3958</v>
      </c>
      <c r="M418" t="s">
        <v>3959</v>
      </c>
      <c r="N418" t="e">
        <f>VLOOKUP(B418,HIS退!B:F,5,FALSE)</f>
        <v>#N/A</v>
      </c>
      <c r="O418" t="e">
        <f t="shared" si="12"/>
        <v>#N/A</v>
      </c>
      <c r="P418" s="38" t="e">
        <f>VLOOKUP(L418,支付宝退!V:X,2,FALSE)</f>
        <v>#N/A</v>
      </c>
      <c r="Q418" t="e">
        <f t="shared" si="13"/>
        <v>#N/A</v>
      </c>
    </row>
    <row r="419" spans="1:17" ht="14.25" hidden="1">
      <c r="A419" s="40">
        <v>42899.742303240739</v>
      </c>
      <c r="B419">
        <v>187393</v>
      </c>
      <c r="C419" s="23" t="s">
        <v>2790</v>
      </c>
      <c r="D419" t="s">
        <v>2791</v>
      </c>
      <c r="F419" s="15">
        <v>19</v>
      </c>
      <c r="G419" t="s">
        <v>1668</v>
      </c>
      <c r="H419" t="s">
        <v>949</v>
      </c>
      <c r="I419" t="s">
        <v>1672</v>
      </c>
      <c r="J419" t="s">
        <v>1673</v>
      </c>
      <c r="K419" t="s">
        <v>1670</v>
      </c>
      <c r="L419" s="23" t="s">
        <v>3960</v>
      </c>
      <c r="M419" t="s">
        <v>3961</v>
      </c>
      <c r="N419">
        <f>VLOOKUP(B419,HIS退!B:F,5,FALSE)</f>
        <v>-19</v>
      </c>
      <c r="O419">
        <f t="shared" si="12"/>
        <v>1</v>
      </c>
      <c r="P419" s="38">
        <f>VLOOKUP(L419,支付宝退!V:X,2,FALSE)</f>
        <v>0</v>
      </c>
      <c r="Q419">
        <f t="shared" si="13"/>
        <v>1</v>
      </c>
    </row>
    <row r="420" spans="1:17" ht="14.25" hidden="1">
      <c r="A420" s="40">
        <v>42899.75571759259</v>
      </c>
      <c r="B420">
        <v>187502</v>
      </c>
      <c r="C420" s="23" t="s">
        <v>2793</v>
      </c>
      <c r="D420" t="s">
        <v>2794</v>
      </c>
      <c r="F420" s="15">
        <v>25</v>
      </c>
      <c r="G420" t="s">
        <v>1668</v>
      </c>
      <c r="H420" t="s">
        <v>949</v>
      </c>
      <c r="I420" t="s">
        <v>1672</v>
      </c>
      <c r="J420" t="s">
        <v>1673</v>
      </c>
      <c r="K420" t="s">
        <v>1670</v>
      </c>
      <c r="L420" s="23" t="s">
        <v>3962</v>
      </c>
      <c r="M420" t="s">
        <v>3963</v>
      </c>
      <c r="N420">
        <f>VLOOKUP(B420,HIS退!B:F,5,FALSE)</f>
        <v>-25</v>
      </c>
      <c r="O420">
        <f t="shared" si="12"/>
        <v>1</v>
      </c>
      <c r="P420" s="38">
        <f>VLOOKUP(L420,支付宝退!V:X,2,FALSE)</f>
        <v>0</v>
      </c>
      <c r="Q420">
        <f t="shared" si="13"/>
        <v>1</v>
      </c>
    </row>
    <row r="421" spans="1:17" ht="14.25" hidden="1">
      <c r="A421" s="40">
        <v>42899.757696759261</v>
      </c>
      <c r="B421">
        <v>187518</v>
      </c>
      <c r="C421" s="23" t="s">
        <v>2796</v>
      </c>
      <c r="D421" t="s">
        <v>2797</v>
      </c>
      <c r="F421" s="15">
        <v>100</v>
      </c>
      <c r="G421" t="s">
        <v>1668</v>
      </c>
      <c r="H421" t="s">
        <v>949</v>
      </c>
      <c r="I421" t="s">
        <v>1672</v>
      </c>
      <c r="J421" t="s">
        <v>1673</v>
      </c>
      <c r="K421" t="s">
        <v>1670</v>
      </c>
      <c r="L421" s="23" t="s">
        <v>3964</v>
      </c>
      <c r="M421" t="s">
        <v>3965</v>
      </c>
      <c r="N421">
        <f>VLOOKUP(B421,HIS退!B:F,5,FALSE)</f>
        <v>-100</v>
      </c>
      <c r="O421">
        <f t="shared" si="12"/>
        <v>1</v>
      </c>
      <c r="P421" s="38">
        <f>VLOOKUP(L421,支付宝退!V:X,2,FALSE)</f>
        <v>0</v>
      </c>
      <c r="Q421">
        <f t="shared" si="13"/>
        <v>1</v>
      </c>
    </row>
    <row r="422" spans="1:17" ht="14.25" hidden="1">
      <c r="A422" s="40">
        <v>42899.855243055557</v>
      </c>
      <c r="B422">
        <v>187819</v>
      </c>
      <c r="C422" s="23" t="s">
        <v>2799</v>
      </c>
      <c r="D422" t="s">
        <v>2797</v>
      </c>
      <c r="F422" s="15">
        <v>94</v>
      </c>
      <c r="G422" t="s">
        <v>1693</v>
      </c>
      <c r="H422" t="s">
        <v>949</v>
      </c>
      <c r="I422" t="s">
        <v>1672</v>
      </c>
      <c r="J422" t="s">
        <v>1673</v>
      </c>
      <c r="K422" t="s">
        <v>1670</v>
      </c>
      <c r="L422" s="23" t="s">
        <v>3966</v>
      </c>
      <c r="M422" t="s">
        <v>3967</v>
      </c>
      <c r="N422">
        <f>VLOOKUP(B422,HIS退!B:F,5,FALSE)</f>
        <v>-94</v>
      </c>
      <c r="O422">
        <f t="shared" si="12"/>
        <v>1</v>
      </c>
      <c r="P422" s="38">
        <f>VLOOKUP(L422,支付宝退!V:X,2,FALSE)</f>
        <v>0</v>
      </c>
      <c r="Q422">
        <f t="shared" si="13"/>
        <v>1</v>
      </c>
    </row>
    <row r="423" spans="1:17" ht="14.25" hidden="1">
      <c r="A423" s="40">
        <v>42899.874872685185</v>
      </c>
      <c r="B423">
        <v>23952</v>
      </c>
      <c r="C423" s="23" t="s">
        <v>2820</v>
      </c>
      <c r="D423" t="s">
        <v>2821</v>
      </c>
      <c r="F423" s="15">
        <v>4000</v>
      </c>
      <c r="G423" t="s">
        <v>1693</v>
      </c>
      <c r="H423" t="s">
        <v>949</v>
      </c>
      <c r="I423" t="s">
        <v>1678</v>
      </c>
      <c r="J423" t="s">
        <v>1678</v>
      </c>
      <c r="K423" t="s">
        <v>1670</v>
      </c>
      <c r="L423" s="23" t="s">
        <v>3968</v>
      </c>
      <c r="M423" t="s">
        <v>3969</v>
      </c>
      <c r="N423" t="e">
        <f>VLOOKUP(B423,HIS退!B:F,5,FALSE)</f>
        <v>#N/A</v>
      </c>
      <c r="O423" t="e">
        <f t="shared" si="12"/>
        <v>#N/A</v>
      </c>
      <c r="P423" s="38" t="e">
        <f>VLOOKUP(L423,支付宝退!V:X,2,FALSE)</f>
        <v>#N/A</v>
      </c>
      <c r="Q423" t="e">
        <f t="shared" si="13"/>
        <v>#N/A</v>
      </c>
    </row>
    <row r="424" spans="1:17" ht="14.25" hidden="1">
      <c r="A424" s="40">
        <v>42899.874988425923</v>
      </c>
      <c r="B424">
        <v>23952</v>
      </c>
      <c r="C424" s="23" t="s">
        <v>2820</v>
      </c>
      <c r="D424" t="s">
        <v>2821</v>
      </c>
      <c r="F424" s="15">
        <v>4000</v>
      </c>
      <c r="G424" t="s">
        <v>1693</v>
      </c>
      <c r="H424" t="s">
        <v>949</v>
      </c>
      <c r="I424" t="s">
        <v>1678</v>
      </c>
      <c r="J424" t="s">
        <v>1678</v>
      </c>
      <c r="K424" t="s">
        <v>1670</v>
      </c>
      <c r="L424" s="23" t="s">
        <v>3970</v>
      </c>
      <c r="M424" t="s">
        <v>3971</v>
      </c>
      <c r="N424" t="e">
        <f>VLOOKUP(B424,HIS退!B:F,5,FALSE)</f>
        <v>#N/A</v>
      </c>
      <c r="O424" t="e">
        <f t="shared" si="12"/>
        <v>#N/A</v>
      </c>
      <c r="P424" s="38" t="e">
        <f>VLOOKUP(L424,支付宝退!V:X,2,FALSE)</f>
        <v>#N/A</v>
      </c>
      <c r="Q424" t="e">
        <f t="shared" si="13"/>
        <v>#N/A</v>
      </c>
    </row>
    <row r="425" spans="1:17" ht="14.25" hidden="1">
      <c r="A425" s="40">
        <v>42899.875277777777</v>
      </c>
      <c r="B425">
        <v>23952</v>
      </c>
      <c r="C425" s="23" t="s">
        <v>2820</v>
      </c>
      <c r="D425" t="s">
        <v>2821</v>
      </c>
      <c r="F425" s="15">
        <v>4000</v>
      </c>
      <c r="G425" t="s">
        <v>1693</v>
      </c>
      <c r="H425" t="s">
        <v>949</v>
      </c>
      <c r="I425" t="s">
        <v>1678</v>
      </c>
      <c r="J425" t="s">
        <v>1678</v>
      </c>
      <c r="K425" t="s">
        <v>1670</v>
      </c>
      <c r="L425" s="23" t="s">
        <v>3972</v>
      </c>
      <c r="M425" t="s">
        <v>3973</v>
      </c>
      <c r="N425" t="e">
        <f>VLOOKUP(B425,HIS退!B:F,5,FALSE)</f>
        <v>#N/A</v>
      </c>
      <c r="O425" t="e">
        <f t="shared" si="12"/>
        <v>#N/A</v>
      </c>
      <c r="P425" s="38" t="e">
        <f>VLOOKUP(L425,支付宝退!V:X,2,FALSE)</f>
        <v>#N/A</v>
      </c>
      <c r="Q425" t="e">
        <f t="shared" si="13"/>
        <v>#N/A</v>
      </c>
    </row>
    <row r="426" spans="1:17" ht="14.25" hidden="1">
      <c r="A426" s="40">
        <v>42900.306296296294</v>
      </c>
      <c r="B426">
        <v>188585</v>
      </c>
      <c r="C426" s="23" t="s">
        <v>2838</v>
      </c>
      <c r="D426" t="s">
        <v>2794</v>
      </c>
      <c r="F426" s="15">
        <v>1000</v>
      </c>
      <c r="G426" t="s">
        <v>1668</v>
      </c>
      <c r="H426" t="s">
        <v>949</v>
      </c>
      <c r="I426" t="s">
        <v>2193</v>
      </c>
      <c r="J426" t="s">
        <v>1669</v>
      </c>
      <c r="K426" t="s">
        <v>1670</v>
      </c>
      <c r="L426" s="23" t="s">
        <v>3974</v>
      </c>
      <c r="M426" t="s">
        <v>3975</v>
      </c>
      <c r="N426">
        <f>VLOOKUP(B426,HIS退!B:F,5,FALSE)</f>
        <v>-1000</v>
      </c>
      <c r="O426">
        <f t="shared" si="12"/>
        <v>1</v>
      </c>
      <c r="P426" s="38" t="e">
        <f>VLOOKUP(L426,支付宝退!V:X,2,FALSE)</f>
        <v>#N/A</v>
      </c>
      <c r="Q426" t="e">
        <f t="shared" si="13"/>
        <v>#N/A</v>
      </c>
    </row>
    <row r="427" spans="1:17" ht="14.25" hidden="1">
      <c r="A427" s="40">
        <v>42900.31621527778</v>
      </c>
      <c r="B427">
        <v>188701</v>
      </c>
      <c r="C427" s="23" t="s">
        <v>2800</v>
      </c>
      <c r="D427" t="s">
        <v>2801</v>
      </c>
      <c r="F427" s="15">
        <v>648</v>
      </c>
      <c r="G427" t="s">
        <v>1668</v>
      </c>
      <c r="H427" t="s">
        <v>949</v>
      </c>
      <c r="I427" t="s">
        <v>1672</v>
      </c>
      <c r="J427" t="s">
        <v>1673</v>
      </c>
      <c r="K427" t="s">
        <v>1670</v>
      </c>
      <c r="L427" s="23" t="s">
        <v>3976</v>
      </c>
      <c r="M427" t="s">
        <v>3977</v>
      </c>
      <c r="N427">
        <f>VLOOKUP(B427,HIS退!B:F,5,FALSE)</f>
        <v>-648</v>
      </c>
      <c r="O427">
        <f t="shared" si="12"/>
        <v>1</v>
      </c>
      <c r="P427" s="38">
        <f>VLOOKUP(L427,支付宝退!V:X,2,FALSE)</f>
        <v>0</v>
      </c>
      <c r="Q427">
        <f t="shared" si="13"/>
        <v>1</v>
      </c>
    </row>
    <row r="428" spans="1:17" ht="14.25" hidden="1">
      <c r="A428" s="40">
        <v>42900.327326388891</v>
      </c>
      <c r="B428">
        <v>188917</v>
      </c>
      <c r="C428" s="23" t="s">
        <v>2803</v>
      </c>
      <c r="D428" t="s">
        <v>2804</v>
      </c>
      <c r="F428" s="15">
        <v>400</v>
      </c>
      <c r="G428" t="s">
        <v>1668</v>
      </c>
      <c r="H428" t="s">
        <v>949</v>
      </c>
      <c r="I428" t="s">
        <v>1672</v>
      </c>
      <c r="J428" t="s">
        <v>1673</v>
      </c>
      <c r="K428" t="s">
        <v>1670</v>
      </c>
      <c r="L428" s="23" t="s">
        <v>3978</v>
      </c>
      <c r="M428" t="s">
        <v>3979</v>
      </c>
      <c r="N428">
        <f>VLOOKUP(B428,HIS退!B:F,5,FALSE)</f>
        <v>-400</v>
      </c>
      <c r="O428">
        <f t="shared" si="12"/>
        <v>1</v>
      </c>
      <c r="P428" s="38">
        <f>VLOOKUP(L428,支付宝退!V:X,2,FALSE)</f>
        <v>0</v>
      </c>
      <c r="Q428">
        <f t="shared" si="13"/>
        <v>1</v>
      </c>
    </row>
    <row r="429" spans="1:17" ht="14.25" hidden="1">
      <c r="A429" s="40">
        <v>42900.348773148151</v>
      </c>
      <c r="B429">
        <v>189780</v>
      </c>
      <c r="C429" s="23" t="s">
        <v>2806</v>
      </c>
      <c r="D429" t="s">
        <v>2807</v>
      </c>
      <c r="F429" s="15">
        <v>300</v>
      </c>
      <c r="G429" t="s">
        <v>1693</v>
      </c>
      <c r="H429" t="s">
        <v>949</v>
      </c>
      <c r="I429" t="s">
        <v>1672</v>
      </c>
      <c r="J429" t="s">
        <v>1673</v>
      </c>
      <c r="K429" t="s">
        <v>1670</v>
      </c>
      <c r="L429" s="23" t="s">
        <v>3980</v>
      </c>
      <c r="M429" t="s">
        <v>3981</v>
      </c>
      <c r="N429">
        <f>VLOOKUP(B429,HIS退!B:F,5,FALSE)</f>
        <v>-300</v>
      </c>
      <c r="O429">
        <f t="shared" si="12"/>
        <v>1</v>
      </c>
      <c r="P429" s="38">
        <f>VLOOKUP(L429,支付宝退!V:X,2,FALSE)</f>
        <v>0</v>
      </c>
      <c r="Q429">
        <f t="shared" si="13"/>
        <v>1</v>
      </c>
    </row>
    <row r="430" spans="1:17" ht="14.25" hidden="1">
      <c r="A430" s="40">
        <v>42900.355104166665</v>
      </c>
      <c r="B430">
        <v>190281</v>
      </c>
      <c r="C430" s="23" t="s">
        <v>2808</v>
      </c>
      <c r="D430" t="s">
        <v>2809</v>
      </c>
      <c r="F430" s="15">
        <v>105</v>
      </c>
      <c r="G430" t="s">
        <v>1668</v>
      </c>
      <c r="H430" t="s">
        <v>949</v>
      </c>
      <c r="I430" t="s">
        <v>1672</v>
      </c>
      <c r="J430" t="s">
        <v>1673</v>
      </c>
      <c r="K430" t="s">
        <v>1670</v>
      </c>
      <c r="L430" s="23" t="s">
        <v>3982</v>
      </c>
      <c r="M430" t="s">
        <v>3983</v>
      </c>
      <c r="N430">
        <f>VLOOKUP(B430,HIS退!B:F,5,FALSE)</f>
        <v>-105</v>
      </c>
      <c r="O430">
        <f t="shared" si="12"/>
        <v>1</v>
      </c>
      <c r="P430" s="38">
        <f>VLOOKUP(L430,支付宝退!V:X,2,FALSE)</f>
        <v>0</v>
      </c>
      <c r="Q430">
        <f t="shared" si="13"/>
        <v>1</v>
      </c>
    </row>
    <row r="431" spans="1:17" ht="14.25" hidden="1">
      <c r="A431" s="40">
        <v>42900.363657407404</v>
      </c>
      <c r="B431">
        <v>23952</v>
      </c>
      <c r="C431" s="23" t="s">
        <v>2820</v>
      </c>
      <c r="D431" t="s">
        <v>2821</v>
      </c>
      <c r="F431" s="15">
        <v>4000</v>
      </c>
      <c r="G431" t="s">
        <v>1693</v>
      </c>
      <c r="H431" t="s">
        <v>949</v>
      </c>
      <c r="I431" t="s">
        <v>1678</v>
      </c>
      <c r="J431" t="s">
        <v>1678</v>
      </c>
      <c r="K431" t="s">
        <v>1670</v>
      </c>
      <c r="L431" s="23" t="s">
        <v>3984</v>
      </c>
      <c r="M431" t="s">
        <v>3985</v>
      </c>
      <c r="N431" t="e">
        <f>VLOOKUP(B431,HIS退!B:F,5,FALSE)</f>
        <v>#N/A</v>
      </c>
      <c r="O431" t="e">
        <f t="shared" si="12"/>
        <v>#N/A</v>
      </c>
      <c r="P431" s="38" t="e">
        <f>VLOOKUP(L431,支付宝退!V:X,2,FALSE)</f>
        <v>#N/A</v>
      </c>
      <c r="Q431" t="e">
        <f t="shared" si="13"/>
        <v>#N/A</v>
      </c>
    </row>
    <row r="432" spans="1:17" ht="14.25" hidden="1">
      <c r="A432" s="40">
        <v>42900.367245370369</v>
      </c>
      <c r="B432">
        <v>191263</v>
      </c>
      <c r="C432" s="23" t="s">
        <v>2811</v>
      </c>
      <c r="D432" t="s">
        <v>2812</v>
      </c>
      <c r="F432" s="15">
        <v>86</v>
      </c>
      <c r="G432" t="s">
        <v>1668</v>
      </c>
      <c r="H432" t="s">
        <v>949</v>
      </c>
      <c r="I432" t="s">
        <v>1672</v>
      </c>
      <c r="J432" t="s">
        <v>1673</v>
      </c>
      <c r="K432" t="s">
        <v>1670</v>
      </c>
      <c r="L432" s="23" t="s">
        <v>3986</v>
      </c>
      <c r="M432" t="s">
        <v>3987</v>
      </c>
      <c r="N432">
        <f>VLOOKUP(B432,HIS退!B:F,5,FALSE)</f>
        <v>-86</v>
      </c>
      <c r="O432">
        <f t="shared" si="12"/>
        <v>1</v>
      </c>
      <c r="P432" s="38">
        <f>VLOOKUP(L432,支付宝退!V:X,2,FALSE)</f>
        <v>0</v>
      </c>
      <c r="Q432">
        <f t="shared" si="13"/>
        <v>1</v>
      </c>
    </row>
    <row r="433" spans="1:17" ht="14.25" hidden="1">
      <c r="A433" s="40">
        <v>42900.370844907404</v>
      </c>
      <c r="B433">
        <v>23952</v>
      </c>
      <c r="C433" s="23" t="s">
        <v>2820</v>
      </c>
      <c r="D433" t="s">
        <v>2821</v>
      </c>
      <c r="F433" s="15">
        <v>4000</v>
      </c>
      <c r="G433" t="s">
        <v>1693</v>
      </c>
      <c r="H433" t="s">
        <v>949</v>
      </c>
      <c r="I433" t="s">
        <v>1678</v>
      </c>
      <c r="J433" t="s">
        <v>1678</v>
      </c>
      <c r="K433" t="s">
        <v>1670</v>
      </c>
      <c r="L433" s="23" t="s">
        <v>3988</v>
      </c>
      <c r="M433" t="s">
        <v>3989</v>
      </c>
      <c r="N433" t="e">
        <f>VLOOKUP(B433,HIS退!B:F,5,FALSE)</f>
        <v>#N/A</v>
      </c>
      <c r="O433" t="e">
        <f t="shared" si="12"/>
        <v>#N/A</v>
      </c>
      <c r="P433" s="38" t="e">
        <f>VLOOKUP(L433,支付宝退!V:X,2,FALSE)</f>
        <v>#N/A</v>
      </c>
      <c r="Q433" t="e">
        <f t="shared" si="13"/>
        <v>#N/A</v>
      </c>
    </row>
    <row r="434" spans="1:17" ht="14.25" hidden="1">
      <c r="A434" s="40">
        <v>42900.371712962966</v>
      </c>
      <c r="B434">
        <v>191660</v>
      </c>
      <c r="C434" s="23" t="s">
        <v>2814</v>
      </c>
      <c r="D434" t="s">
        <v>2815</v>
      </c>
      <c r="F434" s="15">
        <v>178</v>
      </c>
      <c r="G434" t="s">
        <v>1668</v>
      </c>
      <c r="H434" t="s">
        <v>949</v>
      </c>
      <c r="I434" t="s">
        <v>1672</v>
      </c>
      <c r="J434" t="s">
        <v>1673</v>
      </c>
      <c r="K434" t="s">
        <v>1670</v>
      </c>
      <c r="L434" s="23" t="s">
        <v>3990</v>
      </c>
      <c r="M434" t="s">
        <v>3991</v>
      </c>
      <c r="N434">
        <f>VLOOKUP(B434,HIS退!B:F,5,FALSE)</f>
        <v>-178</v>
      </c>
      <c r="O434">
        <f t="shared" si="12"/>
        <v>1</v>
      </c>
      <c r="P434" s="38">
        <f>VLOOKUP(L434,支付宝退!V:X,2,FALSE)</f>
        <v>0</v>
      </c>
      <c r="Q434">
        <f t="shared" si="13"/>
        <v>1</v>
      </c>
    </row>
    <row r="435" spans="1:17" ht="14.25" hidden="1">
      <c r="A435" s="40">
        <v>42900.373425925929</v>
      </c>
      <c r="B435">
        <v>23952</v>
      </c>
      <c r="C435" s="23" t="s">
        <v>2820</v>
      </c>
      <c r="D435" t="s">
        <v>2821</v>
      </c>
      <c r="F435" s="15">
        <v>4000</v>
      </c>
      <c r="G435" t="s">
        <v>1693</v>
      </c>
      <c r="H435" t="s">
        <v>949</v>
      </c>
      <c r="I435" t="s">
        <v>1678</v>
      </c>
      <c r="J435" t="s">
        <v>1678</v>
      </c>
      <c r="K435" t="s">
        <v>1670</v>
      </c>
      <c r="L435" s="23" t="s">
        <v>3992</v>
      </c>
      <c r="M435" t="s">
        <v>3993</v>
      </c>
      <c r="N435" t="e">
        <f>VLOOKUP(B435,HIS退!B:F,5,FALSE)</f>
        <v>#N/A</v>
      </c>
      <c r="O435" t="e">
        <f t="shared" si="12"/>
        <v>#N/A</v>
      </c>
      <c r="P435" s="38" t="e">
        <f>VLOOKUP(L435,支付宝退!V:X,2,FALSE)</f>
        <v>#N/A</v>
      </c>
      <c r="Q435" t="e">
        <f t="shared" si="13"/>
        <v>#N/A</v>
      </c>
    </row>
    <row r="436" spans="1:17" ht="14.25" hidden="1">
      <c r="A436" s="40">
        <v>42900.374513888892</v>
      </c>
      <c r="B436">
        <v>23952</v>
      </c>
      <c r="C436" s="23" t="s">
        <v>2820</v>
      </c>
      <c r="D436" t="s">
        <v>2821</v>
      </c>
      <c r="F436" s="15">
        <v>4000</v>
      </c>
      <c r="G436" t="s">
        <v>1693</v>
      </c>
      <c r="H436" t="s">
        <v>949</v>
      </c>
      <c r="I436" t="s">
        <v>1678</v>
      </c>
      <c r="J436" t="s">
        <v>1678</v>
      </c>
      <c r="K436" t="s">
        <v>1670</v>
      </c>
      <c r="L436" s="23" t="s">
        <v>3994</v>
      </c>
      <c r="M436" t="s">
        <v>3995</v>
      </c>
      <c r="N436" t="e">
        <f>VLOOKUP(B436,HIS退!B:F,5,FALSE)</f>
        <v>#N/A</v>
      </c>
      <c r="O436" t="e">
        <f t="shared" si="12"/>
        <v>#N/A</v>
      </c>
      <c r="P436" s="38" t="e">
        <f>VLOOKUP(L436,支付宝退!V:X,2,FALSE)</f>
        <v>#N/A</v>
      </c>
      <c r="Q436" t="e">
        <f t="shared" si="13"/>
        <v>#N/A</v>
      </c>
    </row>
    <row r="437" spans="1:17" ht="14.25" hidden="1">
      <c r="A437" s="40">
        <v>42900.395601851851</v>
      </c>
      <c r="B437">
        <v>193823</v>
      </c>
      <c r="C437" s="23" t="s">
        <v>2817</v>
      </c>
      <c r="D437" t="s">
        <v>2818</v>
      </c>
      <c r="F437" s="15">
        <v>300</v>
      </c>
      <c r="G437" t="s">
        <v>1668</v>
      </c>
      <c r="H437" t="s">
        <v>949</v>
      </c>
      <c r="I437" t="s">
        <v>1672</v>
      </c>
      <c r="J437" t="s">
        <v>1673</v>
      </c>
      <c r="K437" t="s">
        <v>1670</v>
      </c>
      <c r="L437" s="23" t="s">
        <v>3996</v>
      </c>
      <c r="M437" t="s">
        <v>3997</v>
      </c>
      <c r="N437">
        <f>VLOOKUP(B437,HIS退!B:F,5,FALSE)</f>
        <v>-300</v>
      </c>
      <c r="O437">
        <f t="shared" si="12"/>
        <v>1</v>
      </c>
      <c r="P437" s="38">
        <f>VLOOKUP(L437,支付宝退!V:X,2,FALSE)</f>
        <v>0</v>
      </c>
      <c r="Q437">
        <f t="shared" si="13"/>
        <v>1</v>
      </c>
    </row>
    <row r="438" spans="1:17" ht="14.25" hidden="1">
      <c r="A438" s="40">
        <v>42900.419444444444</v>
      </c>
      <c r="B438">
        <v>195828</v>
      </c>
      <c r="C438" s="23" t="s">
        <v>2820</v>
      </c>
      <c r="D438" t="s">
        <v>2821</v>
      </c>
      <c r="F438" s="15">
        <v>4000</v>
      </c>
      <c r="G438" t="s">
        <v>1693</v>
      </c>
      <c r="H438" t="s">
        <v>949</v>
      </c>
      <c r="I438" t="s">
        <v>1672</v>
      </c>
      <c r="J438" t="s">
        <v>1673</v>
      </c>
      <c r="K438" t="s">
        <v>1670</v>
      </c>
      <c r="L438" s="23" t="s">
        <v>3998</v>
      </c>
      <c r="M438" t="s">
        <v>3999</v>
      </c>
      <c r="N438">
        <f>VLOOKUP(B438,HIS退!B:F,5,FALSE)</f>
        <v>-4000</v>
      </c>
      <c r="O438">
        <f t="shared" si="12"/>
        <v>1</v>
      </c>
      <c r="P438" s="38">
        <f>VLOOKUP(L438,支付宝退!V:X,2,FALSE)</f>
        <v>0</v>
      </c>
      <c r="Q438">
        <f t="shared" si="13"/>
        <v>1</v>
      </c>
    </row>
    <row r="439" spans="1:17" ht="14.25" hidden="1">
      <c r="A439" s="40">
        <v>42900.438784722224</v>
      </c>
      <c r="B439">
        <v>197334</v>
      </c>
      <c r="C439" s="23" t="s">
        <v>2823</v>
      </c>
      <c r="D439" t="s">
        <v>2824</v>
      </c>
      <c r="F439" s="15">
        <v>143</v>
      </c>
      <c r="G439" t="s">
        <v>1668</v>
      </c>
      <c r="H439" t="s">
        <v>949</v>
      </c>
      <c r="I439" t="s">
        <v>1672</v>
      </c>
      <c r="J439" t="s">
        <v>1673</v>
      </c>
      <c r="K439" t="s">
        <v>1670</v>
      </c>
      <c r="L439" s="23" t="s">
        <v>4000</v>
      </c>
      <c r="M439" t="s">
        <v>4001</v>
      </c>
      <c r="N439">
        <f>VLOOKUP(B439,HIS退!B:F,5,FALSE)</f>
        <v>-143</v>
      </c>
      <c r="O439">
        <f t="shared" si="12"/>
        <v>1</v>
      </c>
      <c r="P439" s="38">
        <f>VLOOKUP(L439,支付宝退!V:X,2,FALSE)</f>
        <v>0</v>
      </c>
      <c r="Q439">
        <f t="shared" si="13"/>
        <v>1</v>
      </c>
    </row>
    <row r="440" spans="1:17" ht="14.25" hidden="1">
      <c r="A440" s="40">
        <v>42900.442233796297</v>
      </c>
      <c r="B440">
        <v>26876</v>
      </c>
      <c r="C440" s="23" t="s">
        <v>4002</v>
      </c>
      <c r="D440" t="s">
        <v>4003</v>
      </c>
      <c r="F440" s="15">
        <v>26</v>
      </c>
      <c r="G440" t="s">
        <v>1668</v>
      </c>
      <c r="H440" t="s">
        <v>949</v>
      </c>
      <c r="I440" t="s">
        <v>1678</v>
      </c>
      <c r="J440" t="s">
        <v>1678</v>
      </c>
      <c r="K440" t="s">
        <v>1670</v>
      </c>
      <c r="L440" s="23" t="s">
        <v>4004</v>
      </c>
      <c r="M440" t="s">
        <v>4005</v>
      </c>
      <c r="N440" t="e">
        <f>VLOOKUP(B440,HIS退!B:F,5,FALSE)</f>
        <v>#N/A</v>
      </c>
      <c r="O440" t="e">
        <f t="shared" si="12"/>
        <v>#N/A</v>
      </c>
      <c r="P440" s="38" t="e">
        <f>VLOOKUP(L440,支付宝退!V:X,2,FALSE)</f>
        <v>#N/A</v>
      </c>
      <c r="Q440" t="e">
        <f t="shared" si="13"/>
        <v>#N/A</v>
      </c>
    </row>
    <row r="441" spans="1:17" ht="14.25" hidden="1">
      <c r="A441" s="40">
        <v>42900.442662037036</v>
      </c>
      <c r="B441">
        <v>26883</v>
      </c>
      <c r="C441" s="23" t="s">
        <v>4006</v>
      </c>
      <c r="D441" t="s">
        <v>4007</v>
      </c>
      <c r="F441" s="15">
        <v>259</v>
      </c>
      <c r="G441" t="s">
        <v>1668</v>
      </c>
      <c r="H441" t="s">
        <v>949</v>
      </c>
      <c r="I441" t="s">
        <v>1678</v>
      </c>
      <c r="J441" t="s">
        <v>1678</v>
      </c>
      <c r="K441" t="s">
        <v>1670</v>
      </c>
      <c r="L441" s="23" t="s">
        <v>4008</v>
      </c>
      <c r="M441" t="s">
        <v>4009</v>
      </c>
      <c r="N441" t="e">
        <f>VLOOKUP(B441,HIS退!B:F,5,FALSE)</f>
        <v>#N/A</v>
      </c>
      <c r="O441" t="e">
        <f t="shared" si="12"/>
        <v>#N/A</v>
      </c>
      <c r="P441" s="38" t="e">
        <f>VLOOKUP(L441,支付宝退!V:X,2,FALSE)</f>
        <v>#N/A</v>
      </c>
      <c r="Q441" t="e">
        <f t="shared" si="13"/>
        <v>#N/A</v>
      </c>
    </row>
    <row r="442" spans="1:17" ht="14.25" hidden="1">
      <c r="A442" s="40">
        <v>42900.443935185183</v>
      </c>
      <c r="B442">
        <v>26883</v>
      </c>
      <c r="C442" s="23" t="s">
        <v>4006</v>
      </c>
      <c r="D442" t="s">
        <v>4007</v>
      </c>
      <c r="F442" s="15">
        <v>259</v>
      </c>
      <c r="G442" t="s">
        <v>1668</v>
      </c>
      <c r="H442" t="s">
        <v>949</v>
      </c>
      <c r="I442" t="s">
        <v>1678</v>
      </c>
      <c r="J442" t="s">
        <v>1678</v>
      </c>
      <c r="K442" t="s">
        <v>1670</v>
      </c>
      <c r="L442" s="23" t="s">
        <v>4010</v>
      </c>
      <c r="M442" t="s">
        <v>4011</v>
      </c>
      <c r="N442" t="e">
        <f>VLOOKUP(B442,HIS退!B:F,5,FALSE)</f>
        <v>#N/A</v>
      </c>
      <c r="O442" t="e">
        <f t="shared" si="12"/>
        <v>#N/A</v>
      </c>
      <c r="P442" s="38" t="e">
        <f>VLOOKUP(L442,支付宝退!V:X,2,FALSE)</f>
        <v>#N/A</v>
      </c>
      <c r="Q442" t="e">
        <f t="shared" si="13"/>
        <v>#N/A</v>
      </c>
    </row>
    <row r="443" spans="1:17" ht="14.25" hidden="1">
      <c r="A443" s="40">
        <v>42900.445659722223</v>
      </c>
      <c r="B443">
        <v>197783</v>
      </c>
      <c r="C443" s="23" t="s">
        <v>2826</v>
      </c>
      <c r="D443" t="s">
        <v>2827</v>
      </c>
      <c r="F443" s="15">
        <v>80</v>
      </c>
      <c r="G443" t="s">
        <v>1668</v>
      </c>
      <c r="H443" t="s">
        <v>949</v>
      </c>
      <c r="I443" t="s">
        <v>1672</v>
      </c>
      <c r="J443" t="s">
        <v>1673</v>
      </c>
      <c r="K443" t="s">
        <v>1670</v>
      </c>
      <c r="L443" s="23" t="s">
        <v>4012</v>
      </c>
      <c r="M443" t="s">
        <v>4013</v>
      </c>
      <c r="N443">
        <f>VLOOKUP(B443,HIS退!B:F,5,FALSE)</f>
        <v>-80</v>
      </c>
      <c r="O443">
        <f t="shared" si="12"/>
        <v>1</v>
      </c>
      <c r="P443" s="38">
        <f>VLOOKUP(L443,支付宝退!V:X,2,FALSE)</f>
        <v>0</v>
      </c>
      <c r="Q443">
        <f t="shared" si="13"/>
        <v>1</v>
      </c>
    </row>
    <row r="444" spans="1:17" ht="14.25" hidden="1">
      <c r="A444" s="40">
        <v>42900.448761574073</v>
      </c>
      <c r="B444">
        <v>198000</v>
      </c>
      <c r="C444" s="23" t="s">
        <v>2829</v>
      </c>
      <c r="D444" t="s">
        <v>2830</v>
      </c>
      <c r="F444" s="15">
        <v>14</v>
      </c>
      <c r="G444" t="s">
        <v>1668</v>
      </c>
      <c r="H444" t="s">
        <v>949</v>
      </c>
      <c r="I444" t="s">
        <v>1672</v>
      </c>
      <c r="J444" t="s">
        <v>1673</v>
      </c>
      <c r="K444" t="s">
        <v>1670</v>
      </c>
      <c r="L444" s="23" t="s">
        <v>4014</v>
      </c>
      <c r="M444" t="s">
        <v>4015</v>
      </c>
      <c r="N444">
        <f>VLOOKUP(B444,HIS退!B:F,5,FALSE)</f>
        <v>-14</v>
      </c>
      <c r="O444">
        <f t="shared" si="12"/>
        <v>1</v>
      </c>
      <c r="P444" s="38">
        <f>VLOOKUP(L444,支付宝退!V:X,2,FALSE)</f>
        <v>0</v>
      </c>
      <c r="Q444">
        <f t="shared" si="13"/>
        <v>1</v>
      </c>
    </row>
    <row r="445" spans="1:17" ht="14.25" hidden="1">
      <c r="A445" s="40">
        <v>42900.46298611111</v>
      </c>
      <c r="B445">
        <v>199071</v>
      </c>
      <c r="C445" s="23" t="s">
        <v>2832</v>
      </c>
      <c r="D445" t="s">
        <v>2833</v>
      </c>
      <c r="F445" s="15">
        <v>10</v>
      </c>
      <c r="G445" t="s">
        <v>1693</v>
      </c>
      <c r="H445" t="s">
        <v>949</v>
      </c>
      <c r="I445" t="s">
        <v>1672</v>
      </c>
      <c r="J445" t="s">
        <v>1673</v>
      </c>
      <c r="K445" t="s">
        <v>1670</v>
      </c>
      <c r="L445" s="23" t="s">
        <v>4016</v>
      </c>
      <c r="M445" t="s">
        <v>4017</v>
      </c>
      <c r="N445">
        <f>VLOOKUP(B445,HIS退!B:F,5,FALSE)</f>
        <v>-10</v>
      </c>
      <c r="O445">
        <f t="shared" si="12"/>
        <v>1</v>
      </c>
      <c r="P445" s="38">
        <f>VLOOKUP(L445,支付宝退!V:X,2,FALSE)</f>
        <v>0</v>
      </c>
      <c r="Q445">
        <f t="shared" si="13"/>
        <v>1</v>
      </c>
    </row>
    <row r="446" spans="1:17" ht="14.25" hidden="1">
      <c r="A446" s="40">
        <v>42900.470532407409</v>
      </c>
      <c r="B446">
        <v>17912</v>
      </c>
      <c r="C446" s="23" t="s">
        <v>4018</v>
      </c>
      <c r="D446" t="s">
        <v>4019</v>
      </c>
      <c r="F446" s="15">
        <v>200</v>
      </c>
      <c r="G446" t="s">
        <v>1693</v>
      </c>
      <c r="H446" t="s">
        <v>949</v>
      </c>
      <c r="I446" t="s">
        <v>1678</v>
      </c>
      <c r="J446" t="s">
        <v>1678</v>
      </c>
      <c r="K446" t="s">
        <v>1670</v>
      </c>
      <c r="L446" s="23" t="s">
        <v>4020</v>
      </c>
      <c r="M446" t="s">
        <v>4021</v>
      </c>
      <c r="N446" t="e">
        <f>VLOOKUP(B446,HIS退!B:F,5,FALSE)</f>
        <v>#N/A</v>
      </c>
      <c r="O446" t="e">
        <f t="shared" si="12"/>
        <v>#N/A</v>
      </c>
      <c r="P446" s="38" t="e">
        <f>VLOOKUP(L446,支付宝退!V:X,2,FALSE)</f>
        <v>#N/A</v>
      </c>
      <c r="Q446" t="e">
        <f t="shared" si="13"/>
        <v>#N/A</v>
      </c>
    </row>
    <row r="447" spans="1:17" ht="14.25" hidden="1">
      <c r="A447" s="40">
        <v>42900.470995370371</v>
      </c>
      <c r="B447">
        <v>17978</v>
      </c>
      <c r="C447" s="23" t="s">
        <v>4022</v>
      </c>
      <c r="D447" t="s">
        <v>4019</v>
      </c>
      <c r="F447" s="15">
        <v>601</v>
      </c>
      <c r="G447" t="s">
        <v>1693</v>
      </c>
      <c r="H447" t="s">
        <v>949</v>
      </c>
      <c r="I447" t="s">
        <v>1678</v>
      </c>
      <c r="J447" t="s">
        <v>1678</v>
      </c>
      <c r="K447" t="s">
        <v>1670</v>
      </c>
      <c r="L447" s="23" t="s">
        <v>4023</v>
      </c>
      <c r="M447" t="s">
        <v>4024</v>
      </c>
      <c r="N447" t="e">
        <f>VLOOKUP(B447,HIS退!B:F,5,FALSE)</f>
        <v>#N/A</v>
      </c>
      <c r="O447" t="e">
        <f t="shared" si="12"/>
        <v>#N/A</v>
      </c>
      <c r="P447" s="38" t="e">
        <f>VLOOKUP(L447,支付宝退!V:X,2,FALSE)</f>
        <v>#N/A</v>
      </c>
      <c r="Q447" t="e">
        <f t="shared" si="13"/>
        <v>#N/A</v>
      </c>
    </row>
    <row r="448" spans="1:17" ht="14.25" hidden="1">
      <c r="A448" s="40">
        <v>42900.479930555557</v>
      </c>
      <c r="B448">
        <v>200076</v>
      </c>
      <c r="C448" s="23" t="s">
        <v>2835</v>
      </c>
      <c r="D448" t="s">
        <v>2836</v>
      </c>
      <c r="F448" s="15">
        <v>280</v>
      </c>
      <c r="G448" t="s">
        <v>1668</v>
      </c>
      <c r="H448" t="s">
        <v>949</v>
      </c>
      <c r="I448" t="s">
        <v>1672</v>
      </c>
      <c r="J448" t="s">
        <v>1673</v>
      </c>
      <c r="K448" t="s">
        <v>1670</v>
      </c>
      <c r="L448" s="23" t="s">
        <v>4025</v>
      </c>
      <c r="M448" t="s">
        <v>4026</v>
      </c>
      <c r="N448">
        <f>VLOOKUP(B448,HIS退!B:F,5,FALSE)</f>
        <v>-280</v>
      </c>
      <c r="O448">
        <f t="shared" si="12"/>
        <v>1</v>
      </c>
      <c r="P448" s="38">
        <f>VLOOKUP(L448,支付宝退!V:X,2,FALSE)</f>
        <v>0</v>
      </c>
      <c r="Q448">
        <f t="shared" si="13"/>
        <v>1</v>
      </c>
    </row>
    <row r="449" spans="1:17" ht="14.25" hidden="1">
      <c r="A449" s="40">
        <v>42900.486076388886</v>
      </c>
      <c r="B449">
        <v>200387</v>
      </c>
      <c r="C449" s="23" t="s">
        <v>2838</v>
      </c>
      <c r="D449" t="s">
        <v>2794</v>
      </c>
      <c r="F449" s="15">
        <v>1000</v>
      </c>
      <c r="G449" t="s">
        <v>1668</v>
      </c>
      <c r="H449" t="s">
        <v>949</v>
      </c>
      <c r="I449" t="s">
        <v>1672</v>
      </c>
      <c r="J449" t="s">
        <v>1673</v>
      </c>
      <c r="K449" t="s">
        <v>1670</v>
      </c>
      <c r="L449" s="23" t="s">
        <v>4027</v>
      </c>
      <c r="M449" t="s">
        <v>4028</v>
      </c>
      <c r="N449">
        <f>VLOOKUP(B449,HIS退!B:F,5,FALSE)</f>
        <v>-1000</v>
      </c>
      <c r="O449">
        <f t="shared" si="12"/>
        <v>1</v>
      </c>
      <c r="P449" s="38">
        <f>VLOOKUP(L449,支付宝退!V:X,2,FALSE)</f>
        <v>0</v>
      </c>
      <c r="Q449">
        <f t="shared" si="13"/>
        <v>1</v>
      </c>
    </row>
    <row r="450" spans="1:17" ht="14.25" hidden="1">
      <c r="A450" s="40">
        <v>42900.505682870367</v>
      </c>
      <c r="B450">
        <v>201091</v>
      </c>
      <c r="C450" s="23" t="s">
        <v>2839</v>
      </c>
      <c r="D450" t="s">
        <v>2840</v>
      </c>
      <c r="F450" s="15">
        <v>229</v>
      </c>
      <c r="G450" t="s">
        <v>1668</v>
      </c>
      <c r="H450" t="s">
        <v>949</v>
      </c>
      <c r="I450" t="s">
        <v>1672</v>
      </c>
      <c r="J450" t="s">
        <v>1673</v>
      </c>
      <c r="K450" t="s">
        <v>1670</v>
      </c>
      <c r="L450" s="23" t="s">
        <v>4029</v>
      </c>
      <c r="M450" t="s">
        <v>4030</v>
      </c>
      <c r="N450">
        <f>VLOOKUP(B450,HIS退!B:F,5,FALSE)</f>
        <v>-229</v>
      </c>
      <c r="O450">
        <f t="shared" ref="O450:O513" si="14">IF(N450=G450*-1,"",1)</f>
        <v>1</v>
      </c>
      <c r="P450" s="38">
        <f>VLOOKUP(L450,支付宝退!V:X,2,FALSE)</f>
        <v>0</v>
      </c>
      <c r="Q450">
        <f t="shared" ref="Q450:Q513" si="15">IF(P450=G450*-1,"",1)</f>
        <v>1</v>
      </c>
    </row>
    <row r="451" spans="1:17" ht="14.25" hidden="1">
      <c r="A451" s="40">
        <v>42900.534618055557</v>
      </c>
      <c r="B451">
        <v>201426</v>
      </c>
      <c r="C451" s="23" t="s">
        <v>2685</v>
      </c>
      <c r="D451" t="s">
        <v>2686</v>
      </c>
      <c r="F451" s="15">
        <v>150</v>
      </c>
      <c r="G451" t="s">
        <v>1693</v>
      </c>
      <c r="H451" t="s">
        <v>949</v>
      </c>
      <c r="I451" t="s">
        <v>1672</v>
      </c>
      <c r="J451" t="s">
        <v>1673</v>
      </c>
      <c r="K451" t="s">
        <v>1670</v>
      </c>
      <c r="L451" s="23" t="s">
        <v>4031</v>
      </c>
      <c r="M451" t="s">
        <v>4032</v>
      </c>
      <c r="N451">
        <f>VLOOKUP(B451,HIS退!B:F,5,FALSE)</f>
        <v>-150</v>
      </c>
      <c r="O451">
        <f t="shared" si="14"/>
        <v>1</v>
      </c>
      <c r="P451" s="38">
        <f>VLOOKUP(L451,支付宝退!V:X,2,FALSE)</f>
        <v>0</v>
      </c>
      <c r="Q451">
        <f t="shared" si="15"/>
        <v>1</v>
      </c>
    </row>
    <row r="452" spans="1:17" ht="14.25" hidden="1">
      <c r="A452" s="40">
        <v>42900.547199074077</v>
      </c>
      <c r="B452">
        <v>201493</v>
      </c>
      <c r="C452" s="23" t="s">
        <v>2842</v>
      </c>
      <c r="D452" t="s">
        <v>2843</v>
      </c>
      <c r="F452" s="15">
        <v>5000</v>
      </c>
      <c r="G452" t="s">
        <v>1668</v>
      </c>
      <c r="H452" t="s">
        <v>949</v>
      </c>
      <c r="I452" t="s">
        <v>1672</v>
      </c>
      <c r="J452" t="s">
        <v>1673</v>
      </c>
      <c r="K452" t="s">
        <v>1670</v>
      </c>
      <c r="L452" s="23" t="s">
        <v>4033</v>
      </c>
      <c r="M452" t="s">
        <v>4034</v>
      </c>
      <c r="N452">
        <f>VLOOKUP(B452,HIS退!B:F,5,FALSE)</f>
        <v>-5000</v>
      </c>
      <c r="O452">
        <f t="shared" si="14"/>
        <v>1</v>
      </c>
      <c r="P452" s="38">
        <f>VLOOKUP(L452,支付宝退!V:X,2,FALSE)</f>
        <v>0</v>
      </c>
      <c r="Q452">
        <f t="shared" si="15"/>
        <v>1</v>
      </c>
    </row>
    <row r="453" spans="1:17" ht="14.25" hidden="1">
      <c r="A453" s="40">
        <v>42900.55127314815</v>
      </c>
      <c r="B453">
        <v>201527</v>
      </c>
      <c r="C453" s="23" t="s">
        <v>2845</v>
      </c>
      <c r="D453" t="s">
        <v>2846</v>
      </c>
      <c r="F453" s="15">
        <v>466</v>
      </c>
      <c r="G453" t="s">
        <v>1693</v>
      </c>
      <c r="H453" t="s">
        <v>949</v>
      </c>
      <c r="I453" t="s">
        <v>1672</v>
      </c>
      <c r="J453" t="s">
        <v>1673</v>
      </c>
      <c r="K453" t="s">
        <v>1670</v>
      </c>
      <c r="L453" s="23" t="s">
        <v>4035</v>
      </c>
      <c r="M453" t="s">
        <v>4036</v>
      </c>
      <c r="N453">
        <f>VLOOKUP(B453,HIS退!B:F,5,FALSE)</f>
        <v>-466</v>
      </c>
      <c r="O453">
        <f t="shared" si="14"/>
        <v>1</v>
      </c>
      <c r="P453" s="38">
        <f>VLOOKUP(L453,支付宝退!V:X,2,FALSE)</f>
        <v>0</v>
      </c>
      <c r="Q453">
        <f t="shared" si="15"/>
        <v>1</v>
      </c>
    </row>
    <row r="454" spans="1:17" ht="14.25" hidden="1">
      <c r="A454" s="40">
        <v>42900.566979166666</v>
      </c>
      <c r="B454">
        <v>201632</v>
      </c>
      <c r="C454" s="23" t="s">
        <v>2849</v>
      </c>
      <c r="D454" t="s">
        <v>2850</v>
      </c>
      <c r="F454" s="15">
        <v>20</v>
      </c>
      <c r="G454" t="s">
        <v>1668</v>
      </c>
      <c r="H454" t="s">
        <v>949</v>
      </c>
      <c r="I454" t="s">
        <v>1672</v>
      </c>
      <c r="J454" t="s">
        <v>1673</v>
      </c>
      <c r="K454" t="s">
        <v>1670</v>
      </c>
      <c r="L454" s="23" t="s">
        <v>4037</v>
      </c>
      <c r="M454" t="s">
        <v>4038</v>
      </c>
      <c r="N454">
        <f>VLOOKUP(B454,HIS退!B:F,5,FALSE)</f>
        <v>-20</v>
      </c>
      <c r="O454">
        <f t="shared" si="14"/>
        <v>1</v>
      </c>
      <c r="P454" s="38">
        <f>VLOOKUP(L454,支付宝退!V:X,2,FALSE)</f>
        <v>0</v>
      </c>
      <c r="Q454">
        <f t="shared" si="15"/>
        <v>1</v>
      </c>
    </row>
    <row r="455" spans="1:17" ht="14.25" hidden="1">
      <c r="A455" s="40">
        <v>42900.572789351849</v>
      </c>
      <c r="B455">
        <v>201737</v>
      </c>
      <c r="C455" s="23" t="s">
        <v>2852</v>
      </c>
      <c r="D455" t="s">
        <v>2853</v>
      </c>
      <c r="F455" s="15">
        <v>500</v>
      </c>
      <c r="G455" t="s">
        <v>1668</v>
      </c>
      <c r="H455" t="s">
        <v>949</v>
      </c>
      <c r="I455" t="s">
        <v>1672</v>
      </c>
      <c r="J455" t="s">
        <v>1673</v>
      </c>
      <c r="K455" t="s">
        <v>1670</v>
      </c>
      <c r="L455" s="23" t="s">
        <v>4039</v>
      </c>
      <c r="M455" t="s">
        <v>4040</v>
      </c>
      <c r="N455">
        <f>VLOOKUP(B455,HIS退!B:F,5,FALSE)</f>
        <v>-500</v>
      </c>
      <c r="O455">
        <f t="shared" si="14"/>
        <v>1</v>
      </c>
      <c r="P455" s="38">
        <f>VLOOKUP(L455,支付宝退!V:X,2,FALSE)</f>
        <v>0</v>
      </c>
      <c r="Q455">
        <f t="shared" si="15"/>
        <v>1</v>
      </c>
    </row>
    <row r="456" spans="1:17" ht="14.25" hidden="1">
      <c r="A456" s="40">
        <v>42900.587025462963</v>
      </c>
      <c r="B456">
        <v>16349</v>
      </c>
      <c r="C456" s="23" t="s">
        <v>2866</v>
      </c>
      <c r="D456" t="s">
        <v>2867</v>
      </c>
      <c r="F456" s="15">
        <v>1086</v>
      </c>
      <c r="G456" t="s">
        <v>1668</v>
      </c>
      <c r="H456" t="s">
        <v>949</v>
      </c>
      <c r="I456" t="s">
        <v>1678</v>
      </c>
      <c r="J456" t="s">
        <v>1678</v>
      </c>
      <c r="K456" t="s">
        <v>1670</v>
      </c>
      <c r="L456" s="23" t="s">
        <v>4041</v>
      </c>
      <c r="M456" t="s">
        <v>4042</v>
      </c>
      <c r="N456" t="e">
        <f>VLOOKUP(B456,HIS退!B:F,5,FALSE)</f>
        <v>#N/A</v>
      </c>
      <c r="O456" t="e">
        <f t="shared" si="14"/>
        <v>#N/A</v>
      </c>
      <c r="P456" s="38" t="e">
        <f>VLOOKUP(L456,支付宝退!V:X,2,FALSE)</f>
        <v>#N/A</v>
      </c>
      <c r="Q456" t="e">
        <f t="shared" si="15"/>
        <v>#N/A</v>
      </c>
    </row>
    <row r="457" spans="1:17" ht="14.25" hidden="1">
      <c r="A457" s="40">
        <v>42900.587164351855</v>
      </c>
      <c r="B457">
        <v>24612</v>
      </c>
      <c r="C457" s="23" t="s">
        <v>4043</v>
      </c>
      <c r="D457" t="s">
        <v>2867</v>
      </c>
      <c r="F457" s="15">
        <v>1000</v>
      </c>
      <c r="G457" t="s">
        <v>1668</v>
      </c>
      <c r="H457" t="s">
        <v>949</v>
      </c>
      <c r="I457" t="s">
        <v>1678</v>
      </c>
      <c r="J457" t="s">
        <v>1678</v>
      </c>
      <c r="K457" t="s">
        <v>1670</v>
      </c>
      <c r="L457" s="23" t="s">
        <v>4044</v>
      </c>
      <c r="M457" t="s">
        <v>4045</v>
      </c>
      <c r="N457" t="e">
        <f>VLOOKUP(B457,HIS退!B:F,5,FALSE)</f>
        <v>#N/A</v>
      </c>
      <c r="O457" t="e">
        <f t="shared" si="14"/>
        <v>#N/A</v>
      </c>
      <c r="P457" s="38" t="e">
        <f>VLOOKUP(L457,支付宝退!V:X,2,FALSE)</f>
        <v>#N/A</v>
      </c>
      <c r="Q457" t="e">
        <f t="shared" si="15"/>
        <v>#N/A</v>
      </c>
    </row>
    <row r="458" spans="1:17" ht="14.25" hidden="1">
      <c r="A458" s="40">
        <v>42900.588009259256</v>
      </c>
      <c r="B458">
        <v>24612</v>
      </c>
      <c r="C458" s="23" t="s">
        <v>4043</v>
      </c>
      <c r="D458" t="s">
        <v>2867</v>
      </c>
      <c r="F458" s="15">
        <v>1000</v>
      </c>
      <c r="G458" t="s">
        <v>1668</v>
      </c>
      <c r="H458" t="s">
        <v>949</v>
      </c>
      <c r="I458" t="s">
        <v>1678</v>
      </c>
      <c r="J458" t="s">
        <v>1678</v>
      </c>
      <c r="K458" t="s">
        <v>1670</v>
      </c>
      <c r="L458" s="23" t="s">
        <v>4046</v>
      </c>
      <c r="M458" t="s">
        <v>4047</v>
      </c>
      <c r="N458" t="e">
        <f>VLOOKUP(B458,HIS退!B:F,5,FALSE)</f>
        <v>#N/A</v>
      </c>
      <c r="O458" t="e">
        <f t="shared" si="14"/>
        <v>#N/A</v>
      </c>
      <c r="P458" s="38" t="e">
        <f>VLOOKUP(L458,支付宝退!V:X,2,FALSE)</f>
        <v>#N/A</v>
      </c>
      <c r="Q458" t="e">
        <f t="shared" si="15"/>
        <v>#N/A</v>
      </c>
    </row>
    <row r="459" spans="1:17" ht="14.25" hidden="1">
      <c r="A459" s="40">
        <v>42900.588750000003</v>
      </c>
      <c r="B459">
        <v>24612</v>
      </c>
      <c r="C459" s="23" t="s">
        <v>4043</v>
      </c>
      <c r="D459" t="s">
        <v>2867</v>
      </c>
      <c r="F459" s="15">
        <v>1000</v>
      </c>
      <c r="G459" t="s">
        <v>1668</v>
      </c>
      <c r="H459" t="s">
        <v>949</v>
      </c>
      <c r="I459" t="s">
        <v>1678</v>
      </c>
      <c r="J459" t="s">
        <v>1678</v>
      </c>
      <c r="K459" t="s">
        <v>1670</v>
      </c>
      <c r="L459" s="23" t="s">
        <v>4048</v>
      </c>
      <c r="M459" t="s">
        <v>4049</v>
      </c>
      <c r="N459" t="e">
        <f>VLOOKUP(B459,HIS退!B:F,5,FALSE)</f>
        <v>#N/A</v>
      </c>
      <c r="O459" t="e">
        <f t="shared" si="14"/>
        <v>#N/A</v>
      </c>
      <c r="P459" s="38" t="e">
        <f>VLOOKUP(L459,支付宝退!V:X,2,FALSE)</f>
        <v>#N/A</v>
      </c>
      <c r="Q459" t="e">
        <f t="shared" si="15"/>
        <v>#N/A</v>
      </c>
    </row>
    <row r="460" spans="1:17" ht="14.25" hidden="1">
      <c r="A460" s="40">
        <v>42900.588935185187</v>
      </c>
      <c r="B460">
        <v>16349</v>
      </c>
      <c r="C460" s="23" t="s">
        <v>2866</v>
      </c>
      <c r="D460" t="s">
        <v>2867</v>
      </c>
      <c r="F460" s="15">
        <v>86</v>
      </c>
      <c r="G460" t="s">
        <v>1668</v>
      </c>
      <c r="H460" t="s">
        <v>949</v>
      </c>
      <c r="I460" t="s">
        <v>1678</v>
      </c>
      <c r="J460" t="s">
        <v>1678</v>
      </c>
      <c r="K460" t="s">
        <v>1670</v>
      </c>
      <c r="L460" s="23" t="s">
        <v>4050</v>
      </c>
      <c r="M460" t="s">
        <v>4051</v>
      </c>
      <c r="N460" t="e">
        <f>VLOOKUP(B460,HIS退!B:F,5,FALSE)</f>
        <v>#N/A</v>
      </c>
      <c r="O460" t="e">
        <f t="shared" si="14"/>
        <v>#N/A</v>
      </c>
      <c r="P460" s="38" t="e">
        <f>VLOOKUP(L460,支付宝退!V:X,2,FALSE)</f>
        <v>#N/A</v>
      </c>
      <c r="Q460" t="e">
        <f t="shared" si="15"/>
        <v>#N/A</v>
      </c>
    </row>
    <row r="461" spans="1:17" ht="14.25" hidden="1">
      <c r="A461" s="40">
        <v>42900.589675925927</v>
      </c>
      <c r="B461">
        <v>24612</v>
      </c>
      <c r="C461" s="23" t="s">
        <v>4043</v>
      </c>
      <c r="D461" t="s">
        <v>2867</v>
      </c>
      <c r="F461" s="15">
        <v>1000</v>
      </c>
      <c r="G461" t="s">
        <v>1693</v>
      </c>
      <c r="H461" t="s">
        <v>949</v>
      </c>
      <c r="I461" t="s">
        <v>1678</v>
      </c>
      <c r="J461" t="s">
        <v>1678</v>
      </c>
      <c r="K461" t="s">
        <v>1670</v>
      </c>
      <c r="L461" s="23" t="s">
        <v>4052</v>
      </c>
      <c r="M461" t="s">
        <v>4053</v>
      </c>
      <c r="N461" t="e">
        <f>VLOOKUP(B461,HIS退!B:F,5,FALSE)</f>
        <v>#N/A</v>
      </c>
      <c r="O461" t="e">
        <f t="shared" si="14"/>
        <v>#N/A</v>
      </c>
      <c r="P461" s="38" t="e">
        <f>VLOOKUP(L461,支付宝退!V:X,2,FALSE)</f>
        <v>#N/A</v>
      </c>
      <c r="Q461" t="e">
        <f t="shared" si="15"/>
        <v>#N/A</v>
      </c>
    </row>
    <row r="462" spans="1:17" ht="14.25" hidden="1">
      <c r="A462" s="40">
        <v>42900.589861111112</v>
      </c>
      <c r="B462">
        <v>24612</v>
      </c>
      <c r="C462" s="23" t="s">
        <v>4043</v>
      </c>
      <c r="D462" t="s">
        <v>2867</v>
      </c>
      <c r="F462" s="15">
        <v>1000</v>
      </c>
      <c r="G462" t="s">
        <v>1693</v>
      </c>
      <c r="H462" t="s">
        <v>949</v>
      </c>
      <c r="I462" t="s">
        <v>1678</v>
      </c>
      <c r="J462" t="s">
        <v>1678</v>
      </c>
      <c r="K462" t="s">
        <v>1670</v>
      </c>
      <c r="L462" s="23" t="s">
        <v>4054</v>
      </c>
      <c r="M462" t="s">
        <v>4055</v>
      </c>
      <c r="N462" t="e">
        <f>VLOOKUP(B462,HIS退!B:F,5,FALSE)</f>
        <v>#N/A</v>
      </c>
      <c r="O462" t="e">
        <f t="shared" si="14"/>
        <v>#N/A</v>
      </c>
      <c r="P462" s="38" t="e">
        <f>VLOOKUP(L462,支付宝退!V:X,2,FALSE)</f>
        <v>#N/A</v>
      </c>
      <c r="Q462" t="e">
        <f t="shared" si="15"/>
        <v>#N/A</v>
      </c>
    </row>
    <row r="463" spans="1:17" ht="14.25" hidden="1">
      <c r="A463" s="40">
        <v>42900.591006944444</v>
      </c>
      <c r="B463">
        <v>24612</v>
      </c>
      <c r="C463" s="23" t="s">
        <v>4043</v>
      </c>
      <c r="D463" t="s">
        <v>2867</v>
      </c>
      <c r="F463" s="15">
        <v>1000</v>
      </c>
      <c r="G463" t="s">
        <v>1668</v>
      </c>
      <c r="H463" t="s">
        <v>949</v>
      </c>
      <c r="I463" t="s">
        <v>1678</v>
      </c>
      <c r="J463" t="s">
        <v>1678</v>
      </c>
      <c r="K463" t="s">
        <v>1670</v>
      </c>
      <c r="L463" s="23" t="s">
        <v>4056</v>
      </c>
      <c r="M463" t="s">
        <v>4057</v>
      </c>
      <c r="N463" t="e">
        <f>VLOOKUP(B463,HIS退!B:F,5,FALSE)</f>
        <v>#N/A</v>
      </c>
      <c r="O463" t="e">
        <f t="shared" si="14"/>
        <v>#N/A</v>
      </c>
      <c r="P463" s="38" t="e">
        <f>VLOOKUP(L463,支付宝退!V:X,2,FALSE)</f>
        <v>#N/A</v>
      </c>
      <c r="Q463" t="e">
        <f t="shared" si="15"/>
        <v>#N/A</v>
      </c>
    </row>
    <row r="464" spans="1:17" ht="14.25" hidden="1">
      <c r="A464" s="40">
        <v>42900.594537037039</v>
      </c>
      <c r="B464">
        <v>24612</v>
      </c>
      <c r="C464" s="23" t="s">
        <v>4043</v>
      </c>
      <c r="D464" t="s">
        <v>2867</v>
      </c>
      <c r="F464" s="15">
        <v>1000</v>
      </c>
      <c r="G464" t="s">
        <v>1668</v>
      </c>
      <c r="H464" t="s">
        <v>949</v>
      </c>
      <c r="I464" t="s">
        <v>1678</v>
      </c>
      <c r="J464" t="s">
        <v>1678</v>
      </c>
      <c r="K464" t="s">
        <v>1670</v>
      </c>
      <c r="L464" s="23" t="s">
        <v>4058</v>
      </c>
      <c r="M464" t="s">
        <v>4059</v>
      </c>
      <c r="N464" t="e">
        <f>VLOOKUP(B464,HIS退!B:F,5,FALSE)</f>
        <v>#N/A</v>
      </c>
      <c r="O464" t="e">
        <f t="shared" si="14"/>
        <v>#N/A</v>
      </c>
      <c r="P464" s="38" t="e">
        <f>VLOOKUP(L464,支付宝退!V:X,2,FALSE)</f>
        <v>#N/A</v>
      </c>
      <c r="Q464" t="e">
        <f t="shared" si="15"/>
        <v>#N/A</v>
      </c>
    </row>
    <row r="465" spans="1:17" ht="14.25" hidden="1">
      <c r="A465" s="40">
        <v>42900.594826388886</v>
      </c>
      <c r="B465">
        <v>24612</v>
      </c>
      <c r="C465" s="23" t="s">
        <v>4043</v>
      </c>
      <c r="D465" t="s">
        <v>2867</v>
      </c>
      <c r="F465" s="15">
        <v>1000</v>
      </c>
      <c r="G465" t="s">
        <v>1668</v>
      </c>
      <c r="H465" t="s">
        <v>949</v>
      </c>
      <c r="I465" t="s">
        <v>1678</v>
      </c>
      <c r="J465" t="s">
        <v>1678</v>
      </c>
      <c r="K465" t="s">
        <v>1670</v>
      </c>
      <c r="L465" s="23" t="s">
        <v>4060</v>
      </c>
      <c r="M465" t="s">
        <v>4061</v>
      </c>
      <c r="N465" t="e">
        <f>VLOOKUP(B465,HIS退!B:F,5,FALSE)</f>
        <v>#N/A</v>
      </c>
      <c r="O465" t="e">
        <f t="shared" si="14"/>
        <v>#N/A</v>
      </c>
      <c r="P465" s="38" t="e">
        <f>VLOOKUP(L465,支付宝退!V:X,2,FALSE)</f>
        <v>#N/A</v>
      </c>
      <c r="Q465" t="e">
        <f t="shared" si="15"/>
        <v>#N/A</v>
      </c>
    </row>
    <row r="466" spans="1:17" ht="14.25" hidden="1">
      <c r="A466" s="40">
        <v>42900.595497685186</v>
      </c>
      <c r="B466">
        <v>24612</v>
      </c>
      <c r="C466" s="23" t="s">
        <v>4043</v>
      </c>
      <c r="D466" t="s">
        <v>2867</v>
      </c>
      <c r="F466" s="15">
        <v>1000</v>
      </c>
      <c r="G466" t="s">
        <v>1668</v>
      </c>
      <c r="H466" t="s">
        <v>949</v>
      </c>
      <c r="I466" t="s">
        <v>1678</v>
      </c>
      <c r="J466" t="s">
        <v>1678</v>
      </c>
      <c r="K466" t="s">
        <v>1670</v>
      </c>
      <c r="L466" s="23" t="s">
        <v>4062</v>
      </c>
      <c r="M466" t="s">
        <v>4063</v>
      </c>
      <c r="N466" t="e">
        <f>VLOOKUP(B466,HIS退!B:F,5,FALSE)</f>
        <v>#N/A</v>
      </c>
      <c r="O466" t="e">
        <f t="shared" si="14"/>
        <v>#N/A</v>
      </c>
      <c r="P466" s="38" t="e">
        <f>VLOOKUP(L466,支付宝退!V:X,2,FALSE)</f>
        <v>#N/A</v>
      </c>
      <c r="Q466" t="e">
        <f t="shared" si="15"/>
        <v>#N/A</v>
      </c>
    </row>
    <row r="467" spans="1:17" ht="14.25" hidden="1">
      <c r="A467" s="40">
        <v>42900.596250000002</v>
      </c>
      <c r="B467">
        <v>15158</v>
      </c>
      <c r="C467" s="23" t="s">
        <v>4064</v>
      </c>
      <c r="D467" t="s">
        <v>2867</v>
      </c>
      <c r="F467" s="15">
        <v>200</v>
      </c>
      <c r="G467" t="s">
        <v>1668</v>
      </c>
      <c r="H467" t="s">
        <v>949</v>
      </c>
      <c r="I467" t="s">
        <v>1678</v>
      </c>
      <c r="J467" t="s">
        <v>1678</v>
      </c>
      <c r="K467" t="s">
        <v>1670</v>
      </c>
      <c r="L467" s="23" t="s">
        <v>4065</v>
      </c>
      <c r="M467" t="s">
        <v>4066</v>
      </c>
      <c r="N467" t="e">
        <f>VLOOKUP(B467,HIS退!B:F,5,FALSE)</f>
        <v>#N/A</v>
      </c>
      <c r="O467" t="e">
        <f t="shared" si="14"/>
        <v>#N/A</v>
      </c>
      <c r="P467" s="38" t="e">
        <f>VLOOKUP(L467,支付宝退!V:X,2,FALSE)</f>
        <v>#N/A</v>
      </c>
      <c r="Q467" t="e">
        <f t="shared" si="15"/>
        <v>#N/A</v>
      </c>
    </row>
    <row r="468" spans="1:17" ht="14.25" hidden="1">
      <c r="A468" s="40">
        <v>42900.597731481481</v>
      </c>
      <c r="B468">
        <v>202534</v>
      </c>
      <c r="C468" s="23" t="s">
        <v>2856</v>
      </c>
      <c r="D468" t="s">
        <v>2857</v>
      </c>
      <c r="F468" s="15">
        <v>500</v>
      </c>
      <c r="G468" t="s">
        <v>1693</v>
      </c>
      <c r="H468" t="s">
        <v>949</v>
      </c>
      <c r="I468" t="s">
        <v>1672</v>
      </c>
      <c r="J468" t="s">
        <v>1673</v>
      </c>
      <c r="K468" t="s">
        <v>1670</v>
      </c>
      <c r="L468" s="23" t="s">
        <v>4067</v>
      </c>
      <c r="M468" t="s">
        <v>4068</v>
      </c>
      <c r="N468">
        <f>VLOOKUP(B468,HIS退!B:F,5,FALSE)</f>
        <v>-500</v>
      </c>
      <c r="O468">
        <f t="shared" si="14"/>
        <v>1</v>
      </c>
      <c r="P468" s="38">
        <f>VLOOKUP(L468,支付宝退!V:X,2,FALSE)</f>
        <v>0</v>
      </c>
      <c r="Q468">
        <f t="shared" si="15"/>
        <v>1</v>
      </c>
    </row>
    <row r="469" spans="1:17" ht="14.25" hidden="1">
      <c r="A469" s="40">
        <v>42900.601851851854</v>
      </c>
      <c r="B469">
        <v>18503</v>
      </c>
      <c r="C469" s="23" t="s">
        <v>2454</v>
      </c>
      <c r="D469" t="s">
        <v>2455</v>
      </c>
      <c r="F469" s="15">
        <v>122</v>
      </c>
      <c r="G469" t="s">
        <v>1693</v>
      </c>
      <c r="H469" t="s">
        <v>949</v>
      </c>
      <c r="I469" t="s">
        <v>1678</v>
      </c>
      <c r="J469" t="s">
        <v>1678</v>
      </c>
      <c r="K469" t="s">
        <v>1670</v>
      </c>
      <c r="L469" s="23" t="s">
        <v>4069</v>
      </c>
      <c r="M469" t="s">
        <v>4070</v>
      </c>
      <c r="N469" t="e">
        <f>VLOOKUP(B469,HIS退!B:F,5,FALSE)</f>
        <v>#N/A</v>
      </c>
      <c r="O469" t="e">
        <f t="shared" si="14"/>
        <v>#N/A</v>
      </c>
      <c r="P469" s="38" t="e">
        <f>VLOOKUP(L469,支付宝退!V:X,2,FALSE)</f>
        <v>#N/A</v>
      </c>
      <c r="Q469" t="e">
        <f t="shared" si="15"/>
        <v>#N/A</v>
      </c>
    </row>
    <row r="470" spans="1:17" ht="14.25" hidden="1">
      <c r="A470" s="40">
        <v>42900.60224537037</v>
      </c>
      <c r="B470">
        <v>24612</v>
      </c>
      <c r="C470" s="23" t="s">
        <v>4043</v>
      </c>
      <c r="D470" t="s">
        <v>2867</v>
      </c>
      <c r="F470" s="15">
        <v>1000</v>
      </c>
      <c r="G470" t="s">
        <v>1668</v>
      </c>
      <c r="H470" t="s">
        <v>949</v>
      </c>
      <c r="I470" t="s">
        <v>1678</v>
      </c>
      <c r="J470" t="s">
        <v>1678</v>
      </c>
      <c r="K470" t="s">
        <v>1670</v>
      </c>
      <c r="L470" s="23" t="s">
        <v>4071</v>
      </c>
      <c r="M470" t="s">
        <v>4072</v>
      </c>
      <c r="N470" t="e">
        <f>VLOOKUP(B470,HIS退!B:F,5,FALSE)</f>
        <v>#N/A</v>
      </c>
      <c r="O470" t="e">
        <f t="shared" si="14"/>
        <v>#N/A</v>
      </c>
      <c r="P470" s="38" t="e">
        <f>VLOOKUP(L470,支付宝退!V:X,2,FALSE)</f>
        <v>#N/A</v>
      </c>
      <c r="Q470" t="e">
        <f t="shared" si="15"/>
        <v>#N/A</v>
      </c>
    </row>
    <row r="471" spans="1:17" ht="14.25" hidden="1">
      <c r="A471" s="40">
        <v>42900.602384259262</v>
      </c>
      <c r="B471">
        <v>15158</v>
      </c>
      <c r="C471" s="23" t="s">
        <v>4064</v>
      </c>
      <c r="D471" t="s">
        <v>2867</v>
      </c>
      <c r="F471" s="15">
        <v>200</v>
      </c>
      <c r="G471" t="s">
        <v>1668</v>
      </c>
      <c r="H471" t="s">
        <v>949</v>
      </c>
      <c r="I471" t="s">
        <v>1678</v>
      </c>
      <c r="J471" t="s">
        <v>1678</v>
      </c>
      <c r="K471" t="s">
        <v>1670</v>
      </c>
      <c r="L471" s="23" t="s">
        <v>4073</v>
      </c>
      <c r="M471" t="s">
        <v>4074</v>
      </c>
      <c r="N471" t="e">
        <f>VLOOKUP(B471,HIS退!B:F,5,FALSE)</f>
        <v>#N/A</v>
      </c>
      <c r="O471" t="e">
        <f t="shared" si="14"/>
        <v>#N/A</v>
      </c>
      <c r="P471" s="38" t="e">
        <f>VLOOKUP(L471,支付宝退!V:X,2,FALSE)</f>
        <v>#N/A</v>
      </c>
      <c r="Q471" t="e">
        <f t="shared" si="15"/>
        <v>#N/A</v>
      </c>
    </row>
    <row r="472" spans="1:17" ht="14.25" hidden="1">
      <c r="A472" s="40">
        <v>42900.604375000003</v>
      </c>
      <c r="B472">
        <v>202875</v>
      </c>
      <c r="C472" s="23" t="s">
        <v>2859</v>
      </c>
      <c r="D472" t="s">
        <v>2860</v>
      </c>
      <c r="F472" s="15">
        <v>200</v>
      </c>
      <c r="G472" t="s">
        <v>1693</v>
      </c>
      <c r="H472" t="s">
        <v>949</v>
      </c>
      <c r="I472" t="s">
        <v>1672</v>
      </c>
      <c r="J472" t="s">
        <v>1673</v>
      </c>
      <c r="K472" t="s">
        <v>1670</v>
      </c>
      <c r="L472" s="23" t="s">
        <v>4075</v>
      </c>
      <c r="M472" t="s">
        <v>4076</v>
      </c>
      <c r="N472">
        <f>VLOOKUP(B472,HIS退!B:F,5,FALSE)</f>
        <v>-200</v>
      </c>
      <c r="O472">
        <f t="shared" si="14"/>
        <v>1</v>
      </c>
      <c r="P472" s="38">
        <f>VLOOKUP(L472,支付宝退!V:X,2,FALSE)</f>
        <v>0</v>
      </c>
      <c r="Q472">
        <f t="shared" si="15"/>
        <v>1</v>
      </c>
    </row>
    <row r="473" spans="1:17" ht="14.25" hidden="1">
      <c r="A473" s="40">
        <v>42900.606574074074</v>
      </c>
      <c r="B473">
        <v>202984</v>
      </c>
      <c r="C473" s="23" t="s">
        <v>2862</v>
      </c>
      <c r="D473" t="s">
        <v>2863</v>
      </c>
      <c r="F473" s="15">
        <v>5</v>
      </c>
      <c r="G473" t="s">
        <v>1668</v>
      </c>
      <c r="H473" t="s">
        <v>949</v>
      </c>
      <c r="I473" t="s">
        <v>1672</v>
      </c>
      <c r="J473" t="s">
        <v>1673</v>
      </c>
      <c r="K473" t="s">
        <v>1670</v>
      </c>
      <c r="L473" s="23" t="s">
        <v>4077</v>
      </c>
      <c r="M473" t="s">
        <v>4078</v>
      </c>
      <c r="N473">
        <f>VLOOKUP(B473,HIS退!B:F,5,FALSE)</f>
        <v>-5</v>
      </c>
      <c r="O473">
        <f t="shared" si="14"/>
        <v>1</v>
      </c>
      <c r="P473" s="38">
        <f>VLOOKUP(L473,支付宝退!V:X,2,FALSE)</f>
        <v>0</v>
      </c>
      <c r="Q473">
        <f t="shared" si="15"/>
        <v>1</v>
      </c>
    </row>
    <row r="474" spans="1:17" ht="14.25" hidden="1">
      <c r="A474" s="40">
        <v>42900.610763888886</v>
      </c>
      <c r="B474">
        <v>16349</v>
      </c>
      <c r="C474" s="23" t="s">
        <v>2866</v>
      </c>
      <c r="D474" t="s">
        <v>2867</v>
      </c>
      <c r="F474" s="15">
        <v>1086</v>
      </c>
      <c r="G474" t="s">
        <v>1668</v>
      </c>
      <c r="H474" t="s">
        <v>949</v>
      </c>
      <c r="I474" t="s">
        <v>1678</v>
      </c>
      <c r="J474" t="s">
        <v>1678</v>
      </c>
      <c r="K474" t="s">
        <v>1670</v>
      </c>
      <c r="L474" s="23" t="s">
        <v>4079</v>
      </c>
      <c r="M474" t="s">
        <v>4080</v>
      </c>
      <c r="N474" t="e">
        <f>VLOOKUP(B474,HIS退!B:F,5,FALSE)</f>
        <v>#N/A</v>
      </c>
      <c r="O474" t="e">
        <f t="shared" si="14"/>
        <v>#N/A</v>
      </c>
      <c r="P474" s="38" t="e">
        <f>VLOOKUP(L474,支付宝退!V:X,2,FALSE)</f>
        <v>#N/A</v>
      </c>
      <c r="Q474" t="e">
        <f t="shared" si="15"/>
        <v>#N/A</v>
      </c>
    </row>
    <row r="475" spans="1:17" ht="14.25" hidden="1">
      <c r="A475" s="40">
        <v>42900.6169212963</v>
      </c>
      <c r="B475">
        <v>203645</v>
      </c>
      <c r="C475" s="23" t="s">
        <v>2865</v>
      </c>
      <c r="D475" t="s">
        <v>2850</v>
      </c>
      <c r="F475" s="15">
        <v>10</v>
      </c>
      <c r="G475" t="s">
        <v>1693</v>
      </c>
      <c r="H475" t="s">
        <v>949</v>
      </c>
      <c r="I475" t="s">
        <v>1672</v>
      </c>
      <c r="J475" t="s">
        <v>1673</v>
      </c>
      <c r="K475" t="s">
        <v>1670</v>
      </c>
      <c r="L475" s="23" t="s">
        <v>4081</v>
      </c>
      <c r="M475" t="s">
        <v>4082</v>
      </c>
      <c r="N475">
        <f>VLOOKUP(B475,HIS退!B:F,5,FALSE)</f>
        <v>-10</v>
      </c>
      <c r="O475">
        <f t="shared" si="14"/>
        <v>1</v>
      </c>
      <c r="P475" s="38">
        <f>VLOOKUP(L475,支付宝退!V:X,2,FALSE)</f>
        <v>0</v>
      </c>
      <c r="Q475">
        <f t="shared" si="15"/>
        <v>1</v>
      </c>
    </row>
    <row r="476" spans="1:17" ht="14.25" hidden="1">
      <c r="A476" s="40">
        <v>42900.621249999997</v>
      </c>
      <c r="B476">
        <v>203888</v>
      </c>
      <c r="C476" s="23" t="s">
        <v>2866</v>
      </c>
      <c r="D476" t="s">
        <v>2867</v>
      </c>
      <c r="F476" s="15">
        <v>1086</v>
      </c>
      <c r="G476" t="s">
        <v>1668</v>
      </c>
      <c r="H476" t="s">
        <v>949</v>
      </c>
      <c r="I476" t="s">
        <v>1672</v>
      </c>
      <c r="J476" t="s">
        <v>1673</v>
      </c>
      <c r="K476" t="s">
        <v>1670</v>
      </c>
      <c r="L476" s="23" t="s">
        <v>4083</v>
      </c>
      <c r="M476" t="s">
        <v>4084</v>
      </c>
      <c r="N476">
        <f>VLOOKUP(B476,HIS退!B:F,5,FALSE)</f>
        <v>-1086</v>
      </c>
      <c r="O476">
        <f t="shared" si="14"/>
        <v>1</v>
      </c>
      <c r="P476" s="38">
        <f>VLOOKUP(L476,支付宝退!V:X,2,FALSE)</f>
        <v>0</v>
      </c>
      <c r="Q476">
        <f t="shared" si="15"/>
        <v>1</v>
      </c>
    </row>
    <row r="477" spans="1:17" ht="14.25" hidden="1">
      <c r="A477" s="40">
        <v>42900.62295138889</v>
      </c>
      <c r="B477">
        <v>203995</v>
      </c>
      <c r="C477" s="23" t="s">
        <v>2869</v>
      </c>
      <c r="D477" t="s">
        <v>2870</v>
      </c>
      <c r="F477" s="15">
        <v>96</v>
      </c>
      <c r="G477" t="s">
        <v>1668</v>
      </c>
      <c r="H477" t="s">
        <v>949</v>
      </c>
      <c r="I477" t="s">
        <v>1672</v>
      </c>
      <c r="J477" t="s">
        <v>1673</v>
      </c>
      <c r="K477" t="s">
        <v>1670</v>
      </c>
      <c r="L477" s="23" t="s">
        <v>4085</v>
      </c>
      <c r="M477" t="s">
        <v>4086</v>
      </c>
      <c r="N477">
        <f>VLOOKUP(B477,HIS退!B:F,5,FALSE)</f>
        <v>-96</v>
      </c>
      <c r="O477">
        <f t="shared" si="14"/>
        <v>1</v>
      </c>
      <c r="P477" s="38">
        <f>VLOOKUP(L477,支付宝退!V:X,2,FALSE)</f>
        <v>0</v>
      </c>
      <c r="Q477">
        <f t="shared" si="15"/>
        <v>1</v>
      </c>
    </row>
    <row r="478" spans="1:17" ht="14.25" hidden="1">
      <c r="A478" s="40">
        <v>42900.625092592592</v>
      </c>
      <c r="B478">
        <v>204111</v>
      </c>
      <c r="C478" s="23" t="s">
        <v>2872</v>
      </c>
      <c r="D478" t="s">
        <v>2873</v>
      </c>
      <c r="F478" s="15">
        <v>709</v>
      </c>
      <c r="G478" t="s">
        <v>1693</v>
      </c>
      <c r="H478" t="s">
        <v>949</v>
      </c>
      <c r="I478" t="s">
        <v>1672</v>
      </c>
      <c r="J478" t="s">
        <v>1673</v>
      </c>
      <c r="K478" t="s">
        <v>1670</v>
      </c>
      <c r="L478" s="23" t="s">
        <v>4087</v>
      </c>
      <c r="M478" t="s">
        <v>4088</v>
      </c>
      <c r="N478">
        <f>VLOOKUP(B478,HIS退!B:F,5,FALSE)</f>
        <v>-709</v>
      </c>
      <c r="O478">
        <f t="shared" si="14"/>
        <v>1</v>
      </c>
      <c r="P478" s="38">
        <f>VLOOKUP(L478,支付宝退!V:X,2,FALSE)</f>
        <v>0</v>
      </c>
      <c r="Q478">
        <f t="shared" si="15"/>
        <v>1</v>
      </c>
    </row>
    <row r="479" spans="1:17" ht="14.25" hidden="1">
      <c r="A479" s="40">
        <v>42900.640173611115</v>
      </c>
      <c r="B479">
        <v>23942</v>
      </c>
      <c r="C479" s="23" t="s">
        <v>3868</v>
      </c>
      <c r="D479" t="s">
        <v>3869</v>
      </c>
      <c r="F479" s="15">
        <v>500</v>
      </c>
      <c r="G479" t="s">
        <v>1668</v>
      </c>
      <c r="H479" t="s">
        <v>949</v>
      </c>
      <c r="I479" t="s">
        <v>1678</v>
      </c>
      <c r="J479" t="s">
        <v>1678</v>
      </c>
      <c r="K479" t="s">
        <v>1670</v>
      </c>
      <c r="L479" s="23" t="s">
        <v>4089</v>
      </c>
      <c r="M479" t="s">
        <v>4090</v>
      </c>
      <c r="N479" t="e">
        <f>VLOOKUP(B479,HIS退!B:F,5,FALSE)</f>
        <v>#N/A</v>
      </c>
      <c r="O479" t="e">
        <f t="shared" si="14"/>
        <v>#N/A</v>
      </c>
      <c r="P479" s="38" t="e">
        <f>VLOOKUP(L479,支付宝退!V:X,2,FALSE)</f>
        <v>#N/A</v>
      </c>
      <c r="Q479" t="e">
        <f t="shared" si="15"/>
        <v>#N/A</v>
      </c>
    </row>
    <row r="480" spans="1:17" ht="14.25" hidden="1">
      <c r="A480" s="40">
        <v>42900.664606481485</v>
      </c>
      <c r="B480">
        <v>28212</v>
      </c>
      <c r="C480" s="23" t="s">
        <v>4091</v>
      </c>
      <c r="D480" t="s">
        <v>4092</v>
      </c>
      <c r="F480" s="15">
        <v>192</v>
      </c>
      <c r="G480" t="s">
        <v>1668</v>
      </c>
      <c r="H480" t="s">
        <v>949</v>
      </c>
      <c r="I480" t="s">
        <v>1678</v>
      </c>
      <c r="J480" t="s">
        <v>1678</v>
      </c>
      <c r="K480" t="s">
        <v>1670</v>
      </c>
      <c r="L480" s="23" t="s">
        <v>4093</v>
      </c>
      <c r="M480" t="s">
        <v>4094</v>
      </c>
      <c r="N480" t="e">
        <f>VLOOKUP(B480,HIS退!B:F,5,FALSE)</f>
        <v>#N/A</v>
      </c>
      <c r="O480" t="e">
        <f t="shared" si="14"/>
        <v>#N/A</v>
      </c>
      <c r="P480" s="38" t="e">
        <f>VLOOKUP(L480,支付宝退!V:X,2,FALSE)</f>
        <v>#N/A</v>
      </c>
      <c r="Q480" t="e">
        <f t="shared" si="15"/>
        <v>#N/A</v>
      </c>
    </row>
    <row r="481" spans="1:17" ht="14.25" hidden="1">
      <c r="A481" s="40">
        <v>42900.669525462959</v>
      </c>
      <c r="B481">
        <v>206571</v>
      </c>
      <c r="C481" s="23" t="s">
        <v>2875</v>
      </c>
      <c r="D481" t="s">
        <v>2876</v>
      </c>
      <c r="F481" s="15">
        <v>17</v>
      </c>
      <c r="G481" t="s">
        <v>1668</v>
      </c>
      <c r="H481" t="s">
        <v>949</v>
      </c>
      <c r="I481" t="s">
        <v>1672</v>
      </c>
      <c r="J481" t="s">
        <v>1673</v>
      </c>
      <c r="K481" t="s">
        <v>1670</v>
      </c>
      <c r="L481" s="23" t="s">
        <v>4095</v>
      </c>
      <c r="M481" t="s">
        <v>4096</v>
      </c>
      <c r="N481">
        <f>VLOOKUP(B481,HIS退!B:F,5,FALSE)</f>
        <v>-17</v>
      </c>
      <c r="O481">
        <f t="shared" si="14"/>
        <v>1</v>
      </c>
      <c r="P481" s="38">
        <f>VLOOKUP(L481,支付宝退!V:X,2,FALSE)</f>
        <v>0</v>
      </c>
      <c r="Q481">
        <f t="shared" si="15"/>
        <v>1</v>
      </c>
    </row>
    <row r="482" spans="1:17" ht="14.25" hidden="1">
      <c r="A482" s="40">
        <v>42900.670868055553</v>
      </c>
      <c r="B482">
        <v>28461</v>
      </c>
      <c r="C482" s="23" t="s">
        <v>4097</v>
      </c>
      <c r="D482" t="s">
        <v>4098</v>
      </c>
      <c r="F482" s="15">
        <v>1000</v>
      </c>
      <c r="G482" t="s">
        <v>1693</v>
      </c>
      <c r="H482" t="s">
        <v>949</v>
      </c>
      <c r="I482" t="s">
        <v>1678</v>
      </c>
      <c r="J482" t="s">
        <v>1678</v>
      </c>
      <c r="K482" t="s">
        <v>1670</v>
      </c>
      <c r="L482" s="23" t="s">
        <v>4099</v>
      </c>
      <c r="M482" t="s">
        <v>4100</v>
      </c>
      <c r="N482" t="e">
        <f>VLOOKUP(B482,HIS退!B:F,5,FALSE)</f>
        <v>#N/A</v>
      </c>
      <c r="O482" t="e">
        <f t="shared" si="14"/>
        <v>#N/A</v>
      </c>
      <c r="P482" s="38" t="e">
        <f>VLOOKUP(L482,支付宝退!V:X,2,FALSE)</f>
        <v>#N/A</v>
      </c>
      <c r="Q482" t="e">
        <f t="shared" si="15"/>
        <v>#N/A</v>
      </c>
    </row>
    <row r="483" spans="1:17" ht="14.25" hidden="1">
      <c r="A483" s="40">
        <v>42900.671087962961</v>
      </c>
      <c r="B483">
        <v>28461</v>
      </c>
      <c r="C483" s="23" t="s">
        <v>4097</v>
      </c>
      <c r="D483" t="s">
        <v>4098</v>
      </c>
      <c r="F483" s="15">
        <v>1000</v>
      </c>
      <c r="G483" t="s">
        <v>1693</v>
      </c>
      <c r="H483" t="s">
        <v>949</v>
      </c>
      <c r="I483" t="s">
        <v>1678</v>
      </c>
      <c r="J483" t="s">
        <v>1678</v>
      </c>
      <c r="K483" t="s">
        <v>1670</v>
      </c>
      <c r="L483" s="23" t="s">
        <v>4101</v>
      </c>
      <c r="M483" t="s">
        <v>4102</v>
      </c>
      <c r="N483" t="e">
        <f>VLOOKUP(B483,HIS退!B:F,5,FALSE)</f>
        <v>#N/A</v>
      </c>
      <c r="O483" t="e">
        <f t="shared" si="14"/>
        <v>#N/A</v>
      </c>
      <c r="P483" s="38" t="e">
        <f>VLOOKUP(L483,支付宝退!V:X,2,FALSE)</f>
        <v>#N/A</v>
      </c>
      <c r="Q483" t="e">
        <f t="shared" si="15"/>
        <v>#N/A</v>
      </c>
    </row>
    <row r="484" spans="1:17" ht="14.25" hidden="1">
      <c r="A484" s="40">
        <v>42900.671331018515</v>
      </c>
      <c r="B484">
        <v>27164</v>
      </c>
      <c r="C484" s="23" t="s">
        <v>4103</v>
      </c>
      <c r="D484" t="s">
        <v>4098</v>
      </c>
      <c r="F484" s="15">
        <v>300</v>
      </c>
      <c r="G484" t="s">
        <v>1693</v>
      </c>
      <c r="H484" t="s">
        <v>949</v>
      </c>
      <c r="I484" t="s">
        <v>1678</v>
      </c>
      <c r="J484" t="s">
        <v>1678</v>
      </c>
      <c r="K484" t="s">
        <v>1670</v>
      </c>
      <c r="L484" s="23" t="s">
        <v>4104</v>
      </c>
      <c r="M484" t="s">
        <v>4105</v>
      </c>
      <c r="N484" t="e">
        <f>VLOOKUP(B484,HIS退!B:F,5,FALSE)</f>
        <v>#N/A</v>
      </c>
      <c r="O484" t="e">
        <f t="shared" si="14"/>
        <v>#N/A</v>
      </c>
      <c r="P484" s="38" t="e">
        <f>VLOOKUP(L484,支付宝退!V:X,2,FALSE)</f>
        <v>#N/A</v>
      </c>
      <c r="Q484" t="e">
        <f t="shared" si="15"/>
        <v>#N/A</v>
      </c>
    </row>
    <row r="485" spans="1:17" ht="14.25" hidden="1">
      <c r="A485" s="40">
        <v>42900.671620370369</v>
      </c>
      <c r="B485">
        <v>27164</v>
      </c>
      <c r="C485" s="23" t="s">
        <v>4103</v>
      </c>
      <c r="D485" t="s">
        <v>4098</v>
      </c>
      <c r="F485" s="15">
        <v>300</v>
      </c>
      <c r="G485" t="s">
        <v>1693</v>
      </c>
      <c r="H485" t="s">
        <v>949</v>
      </c>
      <c r="I485" t="s">
        <v>1678</v>
      </c>
      <c r="J485" t="s">
        <v>1678</v>
      </c>
      <c r="K485" t="s">
        <v>1670</v>
      </c>
      <c r="L485" s="23" t="s">
        <v>4106</v>
      </c>
      <c r="M485" t="s">
        <v>4107</v>
      </c>
      <c r="N485" t="e">
        <f>VLOOKUP(B485,HIS退!B:F,5,FALSE)</f>
        <v>#N/A</v>
      </c>
      <c r="O485" t="e">
        <f t="shared" si="14"/>
        <v>#N/A</v>
      </c>
      <c r="P485" s="38" t="e">
        <f>VLOOKUP(L485,支付宝退!V:X,2,FALSE)</f>
        <v>#N/A</v>
      </c>
      <c r="Q485" t="e">
        <f t="shared" si="15"/>
        <v>#N/A</v>
      </c>
    </row>
    <row r="486" spans="1:17" ht="14.25" hidden="1">
      <c r="A486" s="40">
        <v>42900.672685185185</v>
      </c>
      <c r="B486">
        <v>27164</v>
      </c>
      <c r="C486" s="23" t="s">
        <v>4103</v>
      </c>
      <c r="D486" t="s">
        <v>4098</v>
      </c>
      <c r="F486" s="15">
        <v>300</v>
      </c>
      <c r="G486" t="s">
        <v>1693</v>
      </c>
      <c r="H486" t="s">
        <v>949</v>
      </c>
      <c r="I486" t="s">
        <v>1678</v>
      </c>
      <c r="J486" t="s">
        <v>1678</v>
      </c>
      <c r="K486" t="s">
        <v>1670</v>
      </c>
      <c r="L486" s="23" t="s">
        <v>4108</v>
      </c>
      <c r="M486" t="s">
        <v>4109</v>
      </c>
      <c r="N486" t="e">
        <f>VLOOKUP(B486,HIS退!B:F,5,FALSE)</f>
        <v>#N/A</v>
      </c>
      <c r="O486" t="e">
        <f t="shared" si="14"/>
        <v>#N/A</v>
      </c>
      <c r="P486" s="38" t="e">
        <f>VLOOKUP(L486,支付宝退!V:X,2,FALSE)</f>
        <v>#N/A</v>
      </c>
      <c r="Q486" t="e">
        <f t="shared" si="15"/>
        <v>#N/A</v>
      </c>
    </row>
    <row r="487" spans="1:17" ht="14.25" hidden="1">
      <c r="A487" s="40">
        <v>42900.673229166663</v>
      </c>
      <c r="B487">
        <v>27164</v>
      </c>
      <c r="C487" s="23" t="s">
        <v>4103</v>
      </c>
      <c r="D487" t="s">
        <v>4098</v>
      </c>
      <c r="F487" s="15">
        <v>300</v>
      </c>
      <c r="G487" t="s">
        <v>1693</v>
      </c>
      <c r="H487" t="s">
        <v>949</v>
      </c>
      <c r="I487" t="s">
        <v>1678</v>
      </c>
      <c r="J487" t="s">
        <v>1678</v>
      </c>
      <c r="K487" t="s">
        <v>1670</v>
      </c>
      <c r="L487" s="23" t="s">
        <v>4110</v>
      </c>
      <c r="M487" t="s">
        <v>4111</v>
      </c>
      <c r="N487" t="e">
        <f>VLOOKUP(B487,HIS退!B:F,5,FALSE)</f>
        <v>#N/A</v>
      </c>
      <c r="O487" t="e">
        <f t="shared" si="14"/>
        <v>#N/A</v>
      </c>
      <c r="P487" s="38" t="e">
        <f>VLOOKUP(L487,支付宝退!V:X,2,FALSE)</f>
        <v>#N/A</v>
      </c>
      <c r="Q487" t="e">
        <f t="shared" si="15"/>
        <v>#N/A</v>
      </c>
    </row>
    <row r="488" spans="1:17" ht="14.25" hidden="1">
      <c r="A488" s="40">
        <v>42900.685254629629</v>
      </c>
      <c r="B488">
        <v>207240</v>
      </c>
      <c r="C488" s="23" t="s">
        <v>2878</v>
      </c>
      <c r="D488" t="s">
        <v>2879</v>
      </c>
      <c r="F488" s="15">
        <v>710</v>
      </c>
      <c r="G488" t="s">
        <v>1668</v>
      </c>
      <c r="H488" t="s">
        <v>949</v>
      </c>
      <c r="I488" t="s">
        <v>1672</v>
      </c>
      <c r="J488" t="s">
        <v>1673</v>
      </c>
      <c r="K488" t="s">
        <v>1670</v>
      </c>
      <c r="L488" s="23" t="s">
        <v>4112</v>
      </c>
      <c r="M488" t="s">
        <v>4113</v>
      </c>
      <c r="N488">
        <f>VLOOKUP(B488,HIS退!B:F,5,FALSE)</f>
        <v>-710</v>
      </c>
      <c r="O488">
        <f t="shared" si="14"/>
        <v>1</v>
      </c>
      <c r="P488" s="38">
        <f>VLOOKUP(L488,支付宝退!V:X,2,FALSE)</f>
        <v>0</v>
      </c>
      <c r="Q488">
        <f t="shared" si="15"/>
        <v>1</v>
      </c>
    </row>
    <row r="489" spans="1:17" ht="14.25" hidden="1">
      <c r="A489" s="40">
        <v>42900.694282407407</v>
      </c>
      <c r="B489">
        <v>207589</v>
      </c>
      <c r="C489" s="23" t="s">
        <v>2881</v>
      </c>
      <c r="D489" t="s">
        <v>2882</v>
      </c>
      <c r="F489" s="15">
        <v>91</v>
      </c>
      <c r="G489" t="s">
        <v>1693</v>
      </c>
      <c r="H489" t="s">
        <v>949</v>
      </c>
      <c r="I489" t="s">
        <v>1672</v>
      </c>
      <c r="J489" t="s">
        <v>1673</v>
      </c>
      <c r="K489" t="s">
        <v>1670</v>
      </c>
      <c r="L489" s="23" t="s">
        <v>4114</v>
      </c>
      <c r="M489" t="s">
        <v>4115</v>
      </c>
      <c r="N489">
        <f>VLOOKUP(B489,HIS退!B:F,5,FALSE)</f>
        <v>-91</v>
      </c>
      <c r="O489">
        <f t="shared" si="14"/>
        <v>1</v>
      </c>
      <c r="P489" s="38">
        <f>VLOOKUP(L489,支付宝退!V:X,2,FALSE)</f>
        <v>0</v>
      </c>
      <c r="Q489">
        <f t="shared" si="15"/>
        <v>1</v>
      </c>
    </row>
    <row r="490" spans="1:17" ht="14.25" hidden="1">
      <c r="A490" s="40">
        <v>42900.694988425923</v>
      </c>
      <c r="B490">
        <v>207618</v>
      </c>
      <c r="C490" s="23" t="s">
        <v>2884</v>
      </c>
      <c r="D490" t="s">
        <v>2885</v>
      </c>
      <c r="F490" s="15">
        <v>121</v>
      </c>
      <c r="G490" t="s">
        <v>1693</v>
      </c>
      <c r="H490" t="s">
        <v>949</v>
      </c>
      <c r="I490" t="s">
        <v>1672</v>
      </c>
      <c r="J490" t="s">
        <v>1673</v>
      </c>
      <c r="K490" t="s">
        <v>1670</v>
      </c>
      <c r="L490" s="23" t="s">
        <v>4116</v>
      </c>
      <c r="M490" t="s">
        <v>4117</v>
      </c>
      <c r="N490">
        <f>VLOOKUP(B490,HIS退!B:F,5,FALSE)</f>
        <v>-121</v>
      </c>
      <c r="O490">
        <f t="shared" si="14"/>
        <v>1</v>
      </c>
      <c r="P490" s="38">
        <f>VLOOKUP(L490,支付宝退!V:X,2,FALSE)</f>
        <v>0</v>
      </c>
      <c r="Q490">
        <f t="shared" si="15"/>
        <v>1</v>
      </c>
    </row>
    <row r="491" spans="1:17" ht="14.25" hidden="1">
      <c r="A491" s="40">
        <v>42900.6955787037</v>
      </c>
      <c r="B491">
        <v>207652</v>
      </c>
      <c r="C491" s="23" t="s">
        <v>2887</v>
      </c>
      <c r="D491" t="s">
        <v>2888</v>
      </c>
      <c r="F491" s="15">
        <v>750</v>
      </c>
      <c r="G491" t="s">
        <v>1693</v>
      </c>
      <c r="H491" t="s">
        <v>949</v>
      </c>
      <c r="I491" t="s">
        <v>1672</v>
      </c>
      <c r="J491" t="s">
        <v>1673</v>
      </c>
      <c r="K491" t="s">
        <v>1670</v>
      </c>
      <c r="L491" s="23" t="s">
        <v>4118</v>
      </c>
      <c r="M491" t="s">
        <v>4119</v>
      </c>
      <c r="N491">
        <f>VLOOKUP(B491,HIS退!B:F,5,FALSE)</f>
        <v>-750</v>
      </c>
      <c r="O491">
        <f t="shared" si="14"/>
        <v>1</v>
      </c>
      <c r="P491" s="38">
        <f>VLOOKUP(L491,支付宝退!V:X,2,FALSE)</f>
        <v>0</v>
      </c>
      <c r="Q491">
        <f t="shared" si="15"/>
        <v>1</v>
      </c>
    </row>
    <row r="492" spans="1:17" ht="14.25" hidden="1">
      <c r="A492" s="40">
        <v>42900.695590277777</v>
      </c>
      <c r="B492">
        <v>207653</v>
      </c>
      <c r="C492" s="23" t="s">
        <v>2890</v>
      </c>
      <c r="D492" t="s">
        <v>2891</v>
      </c>
      <c r="F492" s="15">
        <v>125</v>
      </c>
      <c r="G492" t="s">
        <v>1693</v>
      </c>
      <c r="H492" t="s">
        <v>949</v>
      </c>
      <c r="I492" t="s">
        <v>1672</v>
      </c>
      <c r="J492" t="s">
        <v>1673</v>
      </c>
      <c r="K492" t="s">
        <v>1670</v>
      </c>
      <c r="L492" s="23" t="s">
        <v>4120</v>
      </c>
      <c r="M492" t="s">
        <v>4121</v>
      </c>
      <c r="N492">
        <f>VLOOKUP(B492,HIS退!B:F,5,FALSE)</f>
        <v>-125</v>
      </c>
      <c r="O492">
        <f t="shared" si="14"/>
        <v>1</v>
      </c>
      <c r="P492" s="38">
        <f>VLOOKUP(L492,支付宝退!V:X,2,FALSE)</f>
        <v>0</v>
      </c>
      <c r="Q492">
        <f t="shared" si="15"/>
        <v>1</v>
      </c>
    </row>
    <row r="493" spans="1:17" ht="14.25" hidden="1">
      <c r="A493" s="40">
        <v>42900.704027777778</v>
      </c>
      <c r="B493">
        <v>207992</v>
      </c>
      <c r="C493" s="23" t="s">
        <v>2893</v>
      </c>
      <c r="D493" t="s">
        <v>2894</v>
      </c>
      <c r="F493" s="15">
        <v>32</v>
      </c>
      <c r="G493" t="s">
        <v>1668</v>
      </c>
      <c r="H493" t="s">
        <v>949</v>
      </c>
      <c r="I493" t="s">
        <v>1672</v>
      </c>
      <c r="J493" t="s">
        <v>1673</v>
      </c>
      <c r="K493" t="s">
        <v>1670</v>
      </c>
      <c r="L493" s="23" t="s">
        <v>4122</v>
      </c>
      <c r="M493" t="s">
        <v>4123</v>
      </c>
      <c r="N493">
        <f>VLOOKUP(B493,HIS退!B:F,5,FALSE)</f>
        <v>-32</v>
      </c>
      <c r="O493">
        <f t="shared" si="14"/>
        <v>1</v>
      </c>
      <c r="P493" s="38">
        <f>VLOOKUP(L493,支付宝退!V:X,2,FALSE)</f>
        <v>0</v>
      </c>
      <c r="Q493">
        <f t="shared" si="15"/>
        <v>1</v>
      </c>
    </row>
    <row r="494" spans="1:17" ht="14.25" hidden="1">
      <c r="A494" s="40">
        <v>42900.70721064815</v>
      </c>
      <c r="B494">
        <v>208104</v>
      </c>
      <c r="C494" s="23" t="s">
        <v>2896</v>
      </c>
      <c r="D494" t="s">
        <v>2860</v>
      </c>
      <c r="F494" s="15">
        <v>203</v>
      </c>
      <c r="G494" t="s">
        <v>1693</v>
      </c>
      <c r="H494" t="s">
        <v>949</v>
      </c>
      <c r="I494" t="s">
        <v>1672</v>
      </c>
      <c r="J494" t="s">
        <v>1673</v>
      </c>
      <c r="K494" t="s">
        <v>1670</v>
      </c>
      <c r="L494" s="23" t="s">
        <v>4124</v>
      </c>
      <c r="M494" t="s">
        <v>4125</v>
      </c>
      <c r="N494">
        <f>VLOOKUP(B494,HIS退!B:F,5,FALSE)</f>
        <v>-203</v>
      </c>
      <c r="O494">
        <f t="shared" si="14"/>
        <v>1</v>
      </c>
      <c r="P494" s="38">
        <f>VLOOKUP(L494,支付宝退!V:X,2,FALSE)</f>
        <v>0</v>
      </c>
      <c r="Q494">
        <f t="shared" si="15"/>
        <v>1</v>
      </c>
    </row>
    <row r="495" spans="1:17" ht="14.25" hidden="1">
      <c r="A495" s="40">
        <v>42900.722881944443</v>
      </c>
      <c r="B495">
        <v>208497</v>
      </c>
      <c r="C495" s="23" t="s">
        <v>2897</v>
      </c>
      <c r="D495" t="s">
        <v>2898</v>
      </c>
      <c r="F495" s="15">
        <v>253</v>
      </c>
      <c r="G495" t="s">
        <v>1668</v>
      </c>
      <c r="H495" t="s">
        <v>949</v>
      </c>
      <c r="I495" t="s">
        <v>1672</v>
      </c>
      <c r="J495" t="s">
        <v>1673</v>
      </c>
      <c r="K495" t="s">
        <v>1670</v>
      </c>
      <c r="L495" s="23" t="s">
        <v>4126</v>
      </c>
      <c r="M495" t="s">
        <v>4127</v>
      </c>
      <c r="N495">
        <f>VLOOKUP(B495,HIS退!B:F,5,FALSE)</f>
        <v>-253</v>
      </c>
      <c r="O495">
        <f t="shared" si="14"/>
        <v>1</v>
      </c>
      <c r="P495" s="38">
        <f>VLOOKUP(L495,支付宝退!V:X,2,FALSE)</f>
        <v>0</v>
      </c>
      <c r="Q495">
        <f t="shared" si="15"/>
        <v>1</v>
      </c>
    </row>
    <row r="496" spans="1:17" ht="14.25" hidden="1">
      <c r="A496" s="40">
        <v>42900.734016203707</v>
      </c>
      <c r="B496">
        <v>208737</v>
      </c>
      <c r="C496" s="23" t="s">
        <v>2900</v>
      </c>
      <c r="D496" t="s">
        <v>2901</v>
      </c>
      <c r="F496" s="15">
        <v>125</v>
      </c>
      <c r="G496" t="s">
        <v>1668</v>
      </c>
      <c r="H496" t="s">
        <v>949</v>
      </c>
      <c r="I496" t="s">
        <v>1672</v>
      </c>
      <c r="J496" t="s">
        <v>1673</v>
      </c>
      <c r="K496" t="s">
        <v>1670</v>
      </c>
      <c r="L496" s="23" t="s">
        <v>4128</v>
      </c>
      <c r="M496" t="s">
        <v>4129</v>
      </c>
      <c r="N496">
        <f>VLOOKUP(B496,HIS退!B:F,5,FALSE)</f>
        <v>-125</v>
      </c>
      <c r="O496">
        <f t="shared" si="14"/>
        <v>1</v>
      </c>
      <c r="P496" s="38">
        <f>VLOOKUP(L496,支付宝退!V:X,2,FALSE)</f>
        <v>0</v>
      </c>
      <c r="Q496">
        <f t="shared" si="15"/>
        <v>1</v>
      </c>
    </row>
    <row r="497" spans="1:17" ht="14.25" hidden="1">
      <c r="A497" s="40">
        <v>42900.745254629626</v>
      </c>
      <c r="B497">
        <v>28835</v>
      </c>
      <c r="C497" s="23" t="s">
        <v>2947</v>
      </c>
      <c r="D497" t="s">
        <v>2948</v>
      </c>
      <c r="F497" s="15">
        <v>2000</v>
      </c>
      <c r="G497" t="s">
        <v>1693</v>
      </c>
      <c r="H497" t="s">
        <v>949</v>
      </c>
      <c r="I497" t="s">
        <v>1678</v>
      </c>
      <c r="J497" t="s">
        <v>1678</v>
      </c>
      <c r="K497" t="s">
        <v>1670</v>
      </c>
      <c r="L497" s="23" t="s">
        <v>4130</v>
      </c>
      <c r="M497" t="s">
        <v>4131</v>
      </c>
      <c r="N497" t="e">
        <f>VLOOKUP(B497,HIS退!B:F,5,FALSE)</f>
        <v>#N/A</v>
      </c>
      <c r="O497" t="e">
        <f t="shared" si="14"/>
        <v>#N/A</v>
      </c>
      <c r="P497" s="38" t="e">
        <f>VLOOKUP(L497,支付宝退!V:X,2,FALSE)</f>
        <v>#N/A</v>
      </c>
      <c r="Q497" t="e">
        <f t="shared" si="15"/>
        <v>#N/A</v>
      </c>
    </row>
    <row r="498" spans="1:17" ht="14.25" hidden="1">
      <c r="A498" s="40">
        <v>42900.74559027778</v>
      </c>
      <c r="B498">
        <v>28835</v>
      </c>
      <c r="C498" s="23" t="s">
        <v>2947</v>
      </c>
      <c r="D498" t="s">
        <v>2948</v>
      </c>
      <c r="F498" s="15">
        <v>1500</v>
      </c>
      <c r="G498" t="s">
        <v>1693</v>
      </c>
      <c r="H498" t="s">
        <v>949</v>
      </c>
      <c r="I498" t="s">
        <v>1678</v>
      </c>
      <c r="J498" t="s">
        <v>1678</v>
      </c>
      <c r="K498" t="s">
        <v>1670</v>
      </c>
      <c r="L498" s="23" t="s">
        <v>4132</v>
      </c>
      <c r="M498" t="s">
        <v>4133</v>
      </c>
      <c r="N498" t="e">
        <f>VLOOKUP(B498,HIS退!B:F,5,FALSE)</f>
        <v>#N/A</v>
      </c>
      <c r="O498" t="e">
        <f t="shared" si="14"/>
        <v>#N/A</v>
      </c>
      <c r="P498" s="38" t="e">
        <f>VLOOKUP(L498,支付宝退!V:X,2,FALSE)</f>
        <v>#N/A</v>
      </c>
      <c r="Q498" t="e">
        <f t="shared" si="15"/>
        <v>#N/A</v>
      </c>
    </row>
    <row r="499" spans="1:17" ht="14.25" hidden="1">
      <c r="A499" s="40">
        <v>42900.74895833333</v>
      </c>
      <c r="B499">
        <v>208933</v>
      </c>
      <c r="C499" s="23" t="s">
        <v>2903</v>
      </c>
      <c r="D499" t="s">
        <v>2904</v>
      </c>
      <c r="F499" s="15">
        <v>100</v>
      </c>
      <c r="G499" t="s">
        <v>1693</v>
      </c>
      <c r="H499" t="s">
        <v>949</v>
      </c>
      <c r="I499" t="s">
        <v>1672</v>
      </c>
      <c r="J499" t="s">
        <v>1673</v>
      </c>
      <c r="K499" t="s">
        <v>1670</v>
      </c>
      <c r="L499" s="23" t="s">
        <v>4134</v>
      </c>
      <c r="M499" t="s">
        <v>4135</v>
      </c>
      <c r="N499">
        <f>VLOOKUP(B499,HIS退!B:F,5,FALSE)</f>
        <v>-100</v>
      </c>
      <c r="O499">
        <f t="shared" si="14"/>
        <v>1</v>
      </c>
      <c r="P499" s="38">
        <f>VLOOKUP(L499,支付宝退!V:X,2,FALSE)</f>
        <v>0</v>
      </c>
      <c r="Q499">
        <f t="shared" si="15"/>
        <v>1</v>
      </c>
    </row>
    <row r="500" spans="1:17" ht="14.25" hidden="1">
      <c r="A500" s="40">
        <v>42900.753020833334</v>
      </c>
      <c r="B500">
        <v>208966</v>
      </c>
      <c r="C500" s="23" t="s">
        <v>2906</v>
      </c>
      <c r="D500" t="s">
        <v>2907</v>
      </c>
      <c r="F500" s="15">
        <v>200</v>
      </c>
      <c r="G500" t="s">
        <v>1668</v>
      </c>
      <c r="H500" t="s">
        <v>949</v>
      </c>
      <c r="I500" t="s">
        <v>1672</v>
      </c>
      <c r="J500" t="s">
        <v>1673</v>
      </c>
      <c r="K500" t="s">
        <v>1670</v>
      </c>
      <c r="L500" s="23" t="s">
        <v>4136</v>
      </c>
      <c r="M500" t="s">
        <v>4137</v>
      </c>
      <c r="N500">
        <f>VLOOKUP(B500,HIS退!B:F,5,FALSE)</f>
        <v>-200</v>
      </c>
      <c r="O500">
        <f t="shared" si="14"/>
        <v>1</v>
      </c>
      <c r="P500" s="38">
        <f>VLOOKUP(L500,支付宝退!V:X,2,FALSE)</f>
        <v>0</v>
      </c>
      <c r="Q500">
        <f t="shared" si="15"/>
        <v>1</v>
      </c>
    </row>
    <row r="501" spans="1:17" ht="14.25" hidden="1">
      <c r="A501" s="40">
        <v>42900.956828703704</v>
      </c>
      <c r="B501">
        <v>209531</v>
      </c>
      <c r="C501" s="23" t="s">
        <v>2909</v>
      </c>
      <c r="D501" t="s">
        <v>2910</v>
      </c>
      <c r="F501" s="15">
        <v>7</v>
      </c>
      <c r="G501" t="s">
        <v>1693</v>
      </c>
      <c r="H501" t="s">
        <v>949</v>
      </c>
      <c r="I501" t="s">
        <v>1672</v>
      </c>
      <c r="J501" t="s">
        <v>1673</v>
      </c>
      <c r="K501" t="s">
        <v>1670</v>
      </c>
      <c r="L501" s="23" t="s">
        <v>4138</v>
      </c>
      <c r="M501" t="s">
        <v>4139</v>
      </c>
      <c r="N501">
        <f>VLOOKUP(B501,HIS退!B:F,5,FALSE)</f>
        <v>-7</v>
      </c>
      <c r="O501">
        <f t="shared" si="14"/>
        <v>1</v>
      </c>
      <c r="P501" s="38">
        <f>VLOOKUP(L501,支付宝退!V:X,2,FALSE)</f>
        <v>0</v>
      </c>
      <c r="Q501">
        <f t="shared" si="15"/>
        <v>1</v>
      </c>
    </row>
    <row r="502" spans="1:17" ht="14.25" hidden="1">
      <c r="A502" s="40">
        <v>42901.042511574073</v>
      </c>
      <c r="B502">
        <v>209631</v>
      </c>
      <c r="C502" s="23" t="s">
        <v>2912</v>
      </c>
      <c r="D502" t="s">
        <v>953</v>
      </c>
      <c r="F502" s="15">
        <v>1</v>
      </c>
      <c r="G502" t="s">
        <v>1668</v>
      </c>
      <c r="H502" t="s">
        <v>949</v>
      </c>
      <c r="I502" t="s">
        <v>1672</v>
      </c>
      <c r="J502" t="s">
        <v>1673</v>
      </c>
      <c r="K502" t="s">
        <v>1670</v>
      </c>
      <c r="L502" s="23" t="s">
        <v>4140</v>
      </c>
      <c r="M502" t="s">
        <v>4141</v>
      </c>
      <c r="N502">
        <f>VLOOKUP(B502,HIS退!B:F,5,FALSE)</f>
        <v>-1</v>
      </c>
      <c r="O502">
        <f t="shared" si="14"/>
        <v>1</v>
      </c>
      <c r="P502" s="38">
        <f>VLOOKUP(L502,支付宝退!V:X,2,FALSE)</f>
        <v>0</v>
      </c>
      <c r="Q502">
        <f t="shared" si="15"/>
        <v>1</v>
      </c>
    </row>
    <row r="503" spans="1:17" ht="14.25" hidden="1">
      <c r="A503" s="40">
        <v>42901.048668981479</v>
      </c>
      <c r="B503">
        <v>209633</v>
      </c>
      <c r="C503" s="23" t="s">
        <v>2913</v>
      </c>
      <c r="D503" t="s">
        <v>2914</v>
      </c>
      <c r="F503" s="15">
        <v>192</v>
      </c>
      <c r="G503" t="s">
        <v>1693</v>
      </c>
      <c r="H503" t="s">
        <v>949</v>
      </c>
      <c r="I503" t="s">
        <v>1672</v>
      </c>
      <c r="J503" t="s">
        <v>1673</v>
      </c>
      <c r="K503" t="s">
        <v>1670</v>
      </c>
      <c r="L503" s="23" t="s">
        <v>4142</v>
      </c>
      <c r="M503" t="s">
        <v>4143</v>
      </c>
      <c r="N503">
        <f>VLOOKUP(B503,HIS退!B:F,5,FALSE)</f>
        <v>-192</v>
      </c>
      <c r="O503">
        <f t="shared" si="14"/>
        <v>1</v>
      </c>
      <c r="P503" s="38">
        <f>VLOOKUP(L503,支付宝退!V:X,2,FALSE)</f>
        <v>0</v>
      </c>
      <c r="Q503">
        <f t="shared" si="15"/>
        <v>1</v>
      </c>
    </row>
    <row r="504" spans="1:17" ht="14.25" hidden="1">
      <c r="A504" s="40">
        <v>42901.303229166668</v>
      </c>
      <c r="B504">
        <v>209943</v>
      </c>
      <c r="C504" s="23" t="s">
        <v>2916</v>
      </c>
      <c r="D504" t="s">
        <v>2917</v>
      </c>
      <c r="F504" s="15">
        <v>300</v>
      </c>
      <c r="G504" t="s">
        <v>1693</v>
      </c>
      <c r="H504" t="s">
        <v>949</v>
      </c>
      <c r="I504" t="s">
        <v>1672</v>
      </c>
      <c r="J504" t="s">
        <v>1673</v>
      </c>
      <c r="K504" t="s">
        <v>1670</v>
      </c>
      <c r="L504" s="23" t="s">
        <v>4144</v>
      </c>
      <c r="M504" t="s">
        <v>4145</v>
      </c>
      <c r="N504">
        <f>VLOOKUP(B504,HIS退!B:F,5,FALSE)</f>
        <v>-300</v>
      </c>
      <c r="O504">
        <f t="shared" si="14"/>
        <v>1</v>
      </c>
      <c r="P504" s="38">
        <f>VLOOKUP(L504,支付宝退!V:X,2,FALSE)</f>
        <v>0</v>
      </c>
      <c r="Q504">
        <f t="shared" si="15"/>
        <v>1</v>
      </c>
    </row>
    <row r="505" spans="1:17" ht="14.25" hidden="1">
      <c r="A505" s="40">
        <v>42901.317407407405</v>
      </c>
      <c r="B505">
        <v>210085</v>
      </c>
      <c r="C505" s="23" t="s">
        <v>2919</v>
      </c>
      <c r="D505" t="s">
        <v>2920</v>
      </c>
      <c r="F505" s="15">
        <v>15</v>
      </c>
      <c r="G505" t="s">
        <v>1693</v>
      </c>
      <c r="H505" t="s">
        <v>949</v>
      </c>
      <c r="I505" t="s">
        <v>1672</v>
      </c>
      <c r="J505" t="s">
        <v>1673</v>
      </c>
      <c r="K505" t="s">
        <v>1670</v>
      </c>
      <c r="L505" s="23" t="s">
        <v>4146</v>
      </c>
      <c r="M505" t="s">
        <v>4147</v>
      </c>
      <c r="N505">
        <f>VLOOKUP(B505,HIS退!B:F,5,FALSE)</f>
        <v>-15</v>
      </c>
      <c r="O505">
        <f t="shared" si="14"/>
        <v>1</v>
      </c>
      <c r="P505" s="38">
        <f>VLOOKUP(L505,支付宝退!V:X,2,FALSE)</f>
        <v>0</v>
      </c>
      <c r="Q505">
        <f t="shared" si="15"/>
        <v>1</v>
      </c>
    </row>
    <row r="506" spans="1:17" ht="14.25" hidden="1">
      <c r="A506" s="40">
        <v>42901.343229166669</v>
      </c>
      <c r="B506">
        <v>210934</v>
      </c>
      <c r="C506" s="23" t="s">
        <v>2922</v>
      </c>
      <c r="D506" t="s">
        <v>2923</v>
      </c>
      <c r="F506" s="15">
        <v>1000</v>
      </c>
      <c r="G506" t="s">
        <v>1693</v>
      </c>
      <c r="H506" t="s">
        <v>949</v>
      </c>
      <c r="I506" t="s">
        <v>1672</v>
      </c>
      <c r="J506" t="s">
        <v>1673</v>
      </c>
      <c r="K506" t="s">
        <v>1670</v>
      </c>
      <c r="L506" s="23" t="s">
        <v>4148</v>
      </c>
      <c r="M506" t="s">
        <v>4149</v>
      </c>
      <c r="N506">
        <f>VLOOKUP(B506,HIS退!B:F,5,FALSE)</f>
        <v>-1000</v>
      </c>
      <c r="O506">
        <f t="shared" si="14"/>
        <v>1</v>
      </c>
      <c r="P506" s="38">
        <f>VLOOKUP(L506,支付宝退!V:X,2,FALSE)</f>
        <v>0</v>
      </c>
      <c r="Q506">
        <f t="shared" si="15"/>
        <v>1</v>
      </c>
    </row>
    <row r="507" spans="1:17" ht="14.25" hidden="1">
      <c r="A507" s="40">
        <v>42901.349756944444</v>
      </c>
      <c r="B507">
        <v>29264</v>
      </c>
      <c r="C507" s="23" t="s">
        <v>4150</v>
      </c>
      <c r="D507" t="s">
        <v>4151</v>
      </c>
      <c r="F507" s="15">
        <v>1000</v>
      </c>
      <c r="G507" t="s">
        <v>1693</v>
      </c>
      <c r="H507" t="s">
        <v>949</v>
      </c>
      <c r="I507" t="s">
        <v>1678</v>
      </c>
      <c r="J507" t="s">
        <v>1678</v>
      </c>
      <c r="K507" t="s">
        <v>1670</v>
      </c>
      <c r="L507" s="23" t="s">
        <v>4152</v>
      </c>
      <c r="M507" t="s">
        <v>4153</v>
      </c>
      <c r="N507" t="e">
        <f>VLOOKUP(B507,HIS退!B:F,5,FALSE)</f>
        <v>#N/A</v>
      </c>
      <c r="O507" t="e">
        <f t="shared" si="14"/>
        <v>#N/A</v>
      </c>
      <c r="P507" s="38" t="e">
        <f>VLOOKUP(L507,支付宝退!V:X,2,FALSE)</f>
        <v>#N/A</v>
      </c>
      <c r="Q507" t="e">
        <f t="shared" si="15"/>
        <v>#N/A</v>
      </c>
    </row>
    <row r="508" spans="1:17" ht="14.25" hidden="1">
      <c r="A508" s="40">
        <v>42901.350543981483</v>
      </c>
      <c r="B508">
        <v>211408</v>
      </c>
      <c r="C508" s="23" t="s">
        <v>2740</v>
      </c>
      <c r="D508" t="s">
        <v>2741</v>
      </c>
      <c r="F508" s="15">
        <v>35</v>
      </c>
      <c r="G508" t="s">
        <v>1668</v>
      </c>
      <c r="H508" t="s">
        <v>949</v>
      </c>
      <c r="I508" t="s">
        <v>1672</v>
      </c>
      <c r="J508" t="s">
        <v>1673</v>
      </c>
      <c r="K508" t="s">
        <v>1670</v>
      </c>
      <c r="L508" s="23" t="s">
        <v>4154</v>
      </c>
      <c r="M508" t="s">
        <v>4155</v>
      </c>
      <c r="N508">
        <f>VLOOKUP(B508,HIS退!B:F,5,FALSE)</f>
        <v>-35</v>
      </c>
      <c r="O508">
        <f t="shared" si="14"/>
        <v>1</v>
      </c>
      <c r="P508" s="38">
        <f>VLOOKUP(L508,支付宝退!V:X,2,FALSE)</f>
        <v>0</v>
      </c>
      <c r="Q508">
        <f t="shared" si="15"/>
        <v>1</v>
      </c>
    </row>
    <row r="509" spans="1:17" ht="14.25" hidden="1">
      <c r="A509" s="40">
        <v>42901.382962962962</v>
      </c>
      <c r="B509">
        <v>213909</v>
      </c>
      <c r="C509" s="23" t="s">
        <v>2926</v>
      </c>
      <c r="D509" t="s">
        <v>2927</v>
      </c>
      <c r="F509" s="15">
        <v>20</v>
      </c>
      <c r="G509" t="s">
        <v>1693</v>
      </c>
      <c r="H509" t="s">
        <v>949</v>
      </c>
      <c r="I509" t="s">
        <v>1672</v>
      </c>
      <c r="J509" t="s">
        <v>1673</v>
      </c>
      <c r="K509" t="s">
        <v>1670</v>
      </c>
      <c r="L509" s="23" t="s">
        <v>4156</v>
      </c>
      <c r="M509" t="s">
        <v>4157</v>
      </c>
      <c r="N509">
        <f>VLOOKUP(B509,HIS退!B:F,5,FALSE)</f>
        <v>-20</v>
      </c>
      <c r="O509">
        <f t="shared" si="14"/>
        <v>1</v>
      </c>
      <c r="P509" s="38">
        <f>VLOOKUP(L509,支付宝退!V:X,2,FALSE)</f>
        <v>0</v>
      </c>
      <c r="Q509">
        <f t="shared" si="15"/>
        <v>1</v>
      </c>
    </row>
    <row r="510" spans="1:17" ht="14.25" hidden="1">
      <c r="A510" s="40">
        <v>42901.383206018516</v>
      </c>
      <c r="B510">
        <v>213929</v>
      </c>
      <c r="C510" s="23" t="s">
        <v>2929</v>
      </c>
      <c r="D510" t="s">
        <v>2927</v>
      </c>
      <c r="F510" s="15">
        <v>500</v>
      </c>
      <c r="G510" t="s">
        <v>1693</v>
      </c>
      <c r="H510" t="s">
        <v>949</v>
      </c>
      <c r="I510" t="s">
        <v>1672</v>
      </c>
      <c r="J510" t="s">
        <v>1673</v>
      </c>
      <c r="K510" t="s">
        <v>1670</v>
      </c>
      <c r="L510" s="23" t="s">
        <v>4158</v>
      </c>
      <c r="M510" t="s">
        <v>4159</v>
      </c>
      <c r="N510">
        <f>VLOOKUP(B510,HIS退!B:F,5,FALSE)</f>
        <v>-500</v>
      </c>
      <c r="O510">
        <f t="shared" si="14"/>
        <v>1</v>
      </c>
      <c r="P510" s="38">
        <f>VLOOKUP(L510,支付宝退!V:X,2,FALSE)</f>
        <v>0</v>
      </c>
      <c r="Q510">
        <f t="shared" si="15"/>
        <v>1</v>
      </c>
    </row>
    <row r="511" spans="1:17" ht="14.25" hidden="1">
      <c r="A511" s="40">
        <v>42901.383310185185</v>
      </c>
      <c r="B511">
        <v>19538</v>
      </c>
      <c r="C511" s="23" t="s">
        <v>3114</v>
      </c>
      <c r="D511" t="s">
        <v>3115</v>
      </c>
      <c r="F511" s="15">
        <v>9755</v>
      </c>
      <c r="G511" t="s">
        <v>1693</v>
      </c>
      <c r="H511" t="s">
        <v>949</v>
      </c>
      <c r="I511" t="s">
        <v>1678</v>
      </c>
      <c r="J511" t="s">
        <v>1678</v>
      </c>
      <c r="K511" t="s">
        <v>1670</v>
      </c>
      <c r="L511" s="23" t="s">
        <v>4160</v>
      </c>
      <c r="M511" t="s">
        <v>4161</v>
      </c>
      <c r="N511" t="e">
        <f>VLOOKUP(B511,HIS退!B:F,5,FALSE)</f>
        <v>#N/A</v>
      </c>
      <c r="O511" t="e">
        <f t="shared" si="14"/>
        <v>#N/A</v>
      </c>
      <c r="P511" s="38" t="e">
        <f>VLOOKUP(L511,支付宝退!V:X,2,FALSE)</f>
        <v>#N/A</v>
      </c>
      <c r="Q511" t="e">
        <f t="shared" si="15"/>
        <v>#N/A</v>
      </c>
    </row>
    <row r="512" spans="1:17" ht="14.25" hidden="1">
      <c r="A512" s="40">
        <v>42901.387546296297</v>
      </c>
      <c r="B512">
        <v>214253</v>
      </c>
      <c r="C512" s="23" t="s">
        <v>2930</v>
      </c>
      <c r="D512" t="s">
        <v>2931</v>
      </c>
      <c r="F512" s="15">
        <v>80</v>
      </c>
      <c r="G512" t="s">
        <v>1693</v>
      </c>
      <c r="H512" t="s">
        <v>949</v>
      </c>
      <c r="I512" t="s">
        <v>1672</v>
      </c>
      <c r="J512" t="s">
        <v>1673</v>
      </c>
      <c r="K512" t="s">
        <v>1670</v>
      </c>
      <c r="L512" s="23" t="s">
        <v>4162</v>
      </c>
      <c r="M512" t="s">
        <v>4163</v>
      </c>
      <c r="N512">
        <f>VLOOKUP(B512,HIS退!B:F,5,FALSE)</f>
        <v>-80</v>
      </c>
      <c r="O512">
        <f t="shared" si="14"/>
        <v>1</v>
      </c>
      <c r="P512" s="38">
        <f>VLOOKUP(L512,支付宝退!V:X,2,FALSE)</f>
        <v>0</v>
      </c>
      <c r="Q512">
        <f t="shared" si="15"/>
        <v>1</v>
      </c>
    </row>
    <row r="513" spans="1:17" ht="14.25" hidden="1">
      <c r="A513" s="40">
        <v>42901.391539351855</v>
      </c>
      <c r="B513">
        <v>214569</v>
      </c>
      <c r="C513" s="23" t="s">
        <v>2933</v>
      </c>
      <c r="D513" t="s">
        <v>2934</v>
      </c>
      <c r="F513" s="15">
        <v>200</v>
      </c>
      <c r="G513" t="s">
        <v>1668</v>
      </c>
      <c r="H513" t="s">
        <v>949</v>
      </c>
      <c r="I513" t="s">
        <v>1672</v>
      </c>
      <c r="J513" t="s">
        <v>1673</v>
      </c>
      <c r="K513" t="s">
        <v>1670</v>
      </c>
      <c r="L513" s="23" t="s">
        <v>4164</v>
      </c>
      <c r="M513" t="s">
        <v>4165</v>
      </c>
      <c r="N513">
        <f>VLOOKUP(B513,HIS退!B:F,5,FALSE)</f>
        <v>-200</v>
      </c>
      <c r="O513">
        <f t="shared" si="14"/>
        <v>1</v>
      </c>
      <c r="P513" s="38">
        <f>VLOOKUP(L513,支付宝退!V:X,2,FALSE)</f>
        <v>0</v>
      </c>
      <c r="Q513">
        <f t="shared" si="15"/>
        <v>1</v>
      </c>
    </row>
    <row r="514" spans="1:17" ht="14.25" hidden="1">
      <c r="A514" s="40">
        <v>42901.391701388886</v>
      </c>
      <c r="B514">
        <v>214602</v>
      </c>
      <c r="C514" s="23" t="s">
        <v>2936</v>
      </c>
      <c r="D514" t="s">
        <v>2934</v>
      </c>
      <c r="F514" s="15">
        <v>47</v>
      </c>
      <c r="G514" t="s">
        <v>1668</v>
      </c>
      <c r="H514" t="s">
        <v>949</v>
      </c>
      <c r="I514" t="s">
        <v>1672</v>
      </c>
      <c r="J514" t="s">
        <v>1673</v>
      </c>
      <c r="K514" t="s">
        <v>1670</v>
      </c>
      <c r="L514" s="23" t="s">
        <v>4166</v>
      </c>
      <c r="M514" t="s">
        <v>4167</v>
      </c>
      <c r="N514">
        <f>VLOOKUP(B514,HIS退!B:F,5,FALSE)</f>
        <v>-47</v>
      </c>
      <c r="O514">
        <f t="shared" ref="O514:O577" si="16">IF(N514=G514*-1,"",1)</f>
        <v>1</v>
      </c>
      <c r="P514" s="38">
        <f>VLOOKUP(L514,支付宝退!V:X,2,FALSE)</f>
        <v>0</v>
      </c>
      <c r="Q514">
        <f t="shared" ref="Q514:Q577" si="17">IF(P514=G514*-1,"",1)</f>
        <v>1</v>
      </c>
    </row>
    <row r="515" spans="1:17" ht="14.25" hidden="1">
      <c r="A515" s="40">
        <v>42901.398043981484</v>
      </c>
      <c r="B515">
        <v>215078</v>
      </c>
      <c r="C515" s="23" t="s">
        <v>2937</v>
      </c>
      <c r="D515" t="s">
        <v>2938</v>
      </c>
      <c r="F515" s="15">
        <v>74</v>
      </c>
      <c r="G515" t="s">
        <v>1668</v>
      </c>
      <c r="H515" t="s">
        <v>949</v>
      </c>
      <c r="I515" t="s">
        <v>1672</v>
      </c>
      <c r="J515" t="s">
        <v>1673</v>
      </c>
      <c r="K515" t="s">
        <v>1670</v>
      </c>
      <c r="L515" s="23" t="s">
        <v>4168</v>
      </c>
      <c r="M515" t="s">
        <v>4169</v>
      </c>
      <c r="N515">
        <f>VLOOKUP(B515,HIS退!B:F,5,FALSE)</f>
        <v>-74</v>
      </c>
      <c r="O515">
        <f t="shared" si="16"/>
        <v>1</v>
      </c>
      <c r="P515" s="38">
        <f>VLOOKUP(L515,支付宝退!V:X,2,FALSE)</f>
        <v>0</v>
      </c>
      <c r="Q515">
        <f t="shared" si="17"/>
        <v>1</v>
      </c>
    </row>
    <row r="516" spans="1:17" ht="14.25" hidden="1">
      <c r="A516" s="40">
        <v>42901.401238425926</v>
      </c>
      <c r="B516">
        <v>215323</v>
      </c>
      <c r="C516" s="23" t="s">
        <v>2940</v>
      </c>
      <c r="D516" t="s">
        <v>2941</v>
      </c>
      <c r="F516" s="15">
        <v>1000</v>
      </c>
      <c r="G516" t="s">
        <v>1668</v>
      </c>
      <c r="H516" t="s">
        <v>949</v>
      </c>
      <c r="I516" t="s">
        <v>1672</v>
      </c>
      <c r="J516" t="s">
        <v>1673</v>
      </c>
      <c r="K516" t="s">
        <v>1670</v>
      </c>
      <c r="L516" s="23" t="s">
        <v>4170</v>
      </c>
      <c r="M516" t="s">
        <v>4171</v>
      </c>
      <c r="N516">
        <f>VLOOKUP(B516,HIS退!B:F,5,FALSE)</f>
        <v>-1000</v>
      </c>
      <c r="O516">
        <f t="shared" si="16"/>
        <v>1</v>
      </c>
      <c r="P516" s="38">
        <f>VLOOKUP(L516,支付宝退!V:X,2,FALSE)</f>
        <v>0</v>
      </c>
      <c r="Q516">
        <f t="shared" si="17"/>
        <v>1</v>
      </c>
    </row>
    <row r="517" spans="1:17" ht="14.25" hidden="1">
      <c r="A517" s="40">
        <v>42901.404398148145</v>
      </c>
      <c r="B517">
        <v>215551</v>
      </c>
      <c r="C517" s="23" t="s">
        <v>2943</v>
      </c>
      <c r="D517" t="s">
        <v>2944</v>
      </c>
      <c r="F517" s="15">
        <v>100</v>
      </c>
      <c r="G517" t="s">
        <v>1668</v>
      </c>
      <c r="H517" t="s">
        <v>949</v>
      </c>
      <c r="I517" t="s">
        <v>1672</v>
      </c>
      <c r="J517" t="s">
        <v>1673</v>
      </c>
      <c r="K517" t="s">
        <v>1670</v>
      </c>
      <c r="L517" s="23" t="s">
        <v>4172</v>
      </c>
      <c r="M517" t="s">
        <v>4173</v>
      </c>
      <c r="N517">
        <f>VLOOKUP(B517,HIS退!B:F,5,FALSE)</f>
        <v>-100</v>
      </c>
      <c r="O517">
        <f t="shared" si="16"/>
        <v>1</v>
      </c>
      <c r="P517" s="38">
        <f>VLOOKUP(L517,支付宝退!V:X,2,FALSE)</f>
        <v>0</v>
      </c>
      <c r="Q517">
        <f t="shared" si="17"/>
        <v>1</v>
      </c>
    </row>
    <row r="518" spans="1:17" ht="14.25" hidden="1">
      <c r="A518" s="40">
        <v>42901.404768518521</v>
      </c>
      <c r="B518">
        <v>215580</v>
      </c>
      <c r="C518" s="23" t="s">
        <v>2946</v>
      </c>
      <c r="D518" t="s">
        <v>2944</v>
      </c>
      <c r="F518" s="15">
        <v>39</v>
      </c>
      <c r="G518" t="s">
        <v>1668</v>
      </c>
      <c r="H518" t="s">
        <v>949</v>
      </c>
      <c r="I518" t="s">
        <v>1672</v>
      </c>
      <c r="J518" t="s">
        <v>1673</v>
      </c>
      <c r="K518" t="s">
        <v>1670</v>
      </c>
      <c r="L518" s="23" t="s">
        <v>4174</v>
      </c>
      <c r="M518" t="s">
        <v>4175</v>
      </c>
      <c r="N518">
        <f>VLOOKUP(B518,HIS退!B:F,5,FALSE)</f>
        <v>-39</v>
      </c>
      <c r="O518">
        <f t="shared" si="16"/>
        <v>1</v>
      </c>
      <c r="P518" s="38">
        <f>VLOOKUP(L518,支付宝退!V:X,2,FALSE)</f>
        <v>0</v>
      </c>
      <c r="Q518">
        <f t="shared" si="17"/>
        <v>1</v>
      </c>
    </row>
    <row r="519" spans="1:17" ht="14.25" hidden="1">
      <c r="A519" s="40">
        <v>42901.406770833331</v>
      </c>
      <c r="B519">
        <v>215715</v>
      </c>
      <c r="C519" s="23" t="s">
        <v>2947</v>
      </c>
      <c r="D519" t="s">
        <v>2948</v>
      </c>
      <c r="F519" s="15">
        <v>2000</v>
      </c>
      <c r="G519" t="s">
        <v>1668</v>
      </c>
      <c r="H519" t="s">
        <v>949</v>
      </c>
      <c r="I519" t="s">
        <v>1672</v>
      </c>
      <c r="J519" t="s">
        <v>1673</v>
      </c>
      <c r="K519" t="s">
        <v>1670</v>
      </c>
      <c r="L519" s="23" t="s">
        <v>4176</v>
      </c>
      <c r="M519" t="s">
        <v>4177</v>
      </c>
      <c r="N519">
        <f>VLOOKUP(B519,HIS退!B:F,5,FALSE)</f>
        <v>-2000</v>
      </c>
      <c r="O519">
        <f t="shared" si="16"/>
        <v>1</v>
      </c>
      <c r="P519" s="38">
        <f>VLOOKUP(L519,支付宝退!V:X,2,FALSE)</f>
        <v>0</v>
      </c>
      <c r="Q519">
        <f t="shared" si="17"/>
        <v>1</v>
      </c>
    </row>
    <row r="520" spans="1:17" ht="14.25" hidden="1">
      <c r="A520" s="40">
        <v>42901.406990740739</v>
      </c>
      <c r="B520">
        <v>215729</v>
      </c>
      <c r="C520" s="23" t="s">
        <v>2950</v>
      </c>
      <c r="D520" t="s">
        <v>2948</v>
      </c>
      <c r="F520" s="15">
        <v>1100</v>
      </c>
      <c r="G520" t="s">
        <v>1668</v>
      </c>
      <c r="H520" t="s">
        <v>949</v>
      </c>
      <c r="I520" t="s">
        <v>1672</v>
      </c>
      <c r="J520" t="s">
        <v>1673</v>
      </c>
      <c r="K520" t="s">
        <v>1670</v>
      </c>
      <c r="L520" s="23" t="s">
        <v>4178</v>
      </c>
      <c r="M520" t="s">
        <v>4179</v>
      </c>
      <c r="N520">
        <f>VLOOKUP(B520,HIS退!B:F,5,FALSE)</f>
        <v>-1100</v>
      </c>
      <c r="O520">
        <f t="shared" si="16"/>
        <v>1</v>
      </c>
      <c r="P520" s="38">
        <f>VLOOKUP(L520,支付宝退!V:X,2,FALSE)</f>
        <v>0</v>
      </c>
      <c r="Q520">
        <f t="shared" si="17"/>
        <v>1</v>
      </c>
    </row>
    <row r="521" spans="1:17" ht="14.25" hidden="1">
      <c r="A521" s="40">
        <v>42901.41678240741</v>
      </c>
      <c r="B521">
        <v>216499</v>
      </c>
      <c r="C521" s="23" t="s">
        <v>2954</v>
      </c>
      <c r="D521" t="s">
        <v>2955</v>
      </c>
      <c r="F521" s="15">
        <v>92</v>
      </c>
      <c r="G521" t="s">
        <v>1693</v>
      </c>
      <c r="H521" t="s">
        <v>949</v>
      </c>
      <c r="I521" t="s">
        <v>1672</v>
      </c>
      <c r="J521" t="s">
        <v>1673</v>
      </c>
      <c r="K521" t="s">
        <v>1670</v>
      </c>
      <c r="L521" s="23" t="s">
        <v>4180</v>
      </c>
      <c r="M521" t="s">
        <v>4181</v>
      </c>
      <c r="N521">
        <f>VLOOKUP(B521,HIS退!B:F,5,FALSE)</f>
        <v>-92</v>
      </c>
      <c r="O521">
        <f t="shared" si="16"/>
        <v>1</v>
      </c>
      <c r="P521" s="38">
        <f>VLOOKUP(L521,支付宝退!V:X,2,FALSE)</f>
        <v>0</v>
      </c>
      <c r="Q521">
        <f t="shared" si="17"/>
        <v>1</v>
      </c>
    </row>
    <row r="522" spans="1:17" ht="14.25" hidden="1">
      <c r="A522" s="40">
        <v>42901.41678240741</v>
      </c>
      <c r="B522">
        <v>216497</v>
      </c>
      <c r="C522" s="23" t="s">
        <v>2951</v>
      </c>
      <c r="D522" t="s">
        <v>2952</v>
      </c>
      <c r="F522" s="15">
        <v>164</v>
      </c>
      <c r="G522" t="s">
        <v>1668</v>
      </c>
      <c r="H522" t="s">
        <v>949</v>
      </c>
      <c r="I522" t="s">
        <v>1672</v>
      </c>
      <c r="J522" t="s">
        <v>1673</v>
      </c>
      <c r="K522" t="s">
        <v>1670</v>
      </c>
      <c r="L522" s="23" t="s">
        <v>4182</v>
      </c>
      <c r="M522" t="s">
        <v>4183</v>
      </c>
      <c r="N522">
        <f>VLOOKUP(B522,HIS退!B:F,5,FALSE)</f>
        <v>-164</v>
      </c>
      <c r="O522">
        <f t="shared" si="16"/>
        <v>1</v>
      </c>
      <c r="P522" s="38">
        <f>VLOOKUP(L522,支付宝退!V:X,2,FALSE)</f>
        <v>0</v>
      </c>
      <c r="Q522">
        <f t="shared" si="17"/>
        <v>1</v>
      </c>
    </row>
    <row r="523" spans="1:17" ht="14.25" hidden="1">
      <c r="A523" s="40">
        <v>42901.419699074075</v>
      </c>
      <c r="B523">
        <v>216711</v>
      </c>
      <c r="C523" s="23" t="s">
        <v>2957</v>
      </c>
      <c r="D523" t="s">
        <v>2958</v>
      </c>
      <c r="F523" s="15">
        <v>14</v>
      </c>
      <c r="G523" t="s">
        <v>1668</v>
      </c>
      <c r="H523" t="s">
        <v>949</v>
      </c>
      <c r="I523" t="s">
        <v>1672</v>
      </c>
      <c r="J523" t="s">
        <v>1673</v>
      </c>
      <c r="K523" t="s">
        <v>1670</v>
      </c>
      <c r="L523" s="23" t="s">
        <v>4184</v>
      </c>
      <c r="M523" t="s">
        <v>4185</v>
      </c>
      <c r="N523">
        <f>VLOOKUP(B523,HIS退!B:F,5,FALSE)</f>
        <v>-14</v>
      </c>
      <c r="O523">
        <f t="shared" si="16"/>
        <v>1</v>
      </c>
      <c r="P523" s="38">
        <f>VLOOKUP(L523,支付宝退!V:X,2,FALSE)</f>
        <v>0</v>
      </c>
      <c r="Q523">
        <f t="shared" si="17"/>
        <v>1</v>
      </c>
    </row>
    <row r="524" spans="1:17" ht="14.25" hidden="1">
      <c r="A524" s="40">
        <v>42901.431944444441</v>
      </c>
      <c r="B524">
        <v>30039</v>
      </c>
      <c r="C524" s="23" t="s">
        <v>4186</v>
      </c>
      <c r="D524" t="s">
        <v>4187</v>
      </c>
      <c r="F524" s="15">
        <v>95</v>
      </c>
      <c r="G524" t="s">
        <v>1668</v>
      </c>
      <c r="H524" t="s">
        <v>949</v>
      </c>
      <c r="I524" t="s">
        <v>1678</v>
      </c>
      <c r="J524" t="s">
        <v>1678</v>
      </c>
      <c r="K524" t="s">
        <v>1670</v>
      </c>
      <c r="L524" s="23" t="s">
        <v>4188</v>
      </c>
      <c r="M524" t="s">
        <v>4189</v>
      </c>
      <c r="N524" t="e">
        <f>VLOOKUP(B524,HIS退!B:F,5,FALSE)</f>
        <v>#N/A</v>
      </c>
      <c r="O524" t="e">
        <f t="shared" si="16"/>
        <v>#N/A</v>
      </c>
      <c r="P524" s="38" t="e">
        <f>VLOOKUP(L524,支付宝退!V:X,2,FALSE)</f>
        <v>#N/A</v>
      </c>
      <c r="Q524" t="e">
        <f t="shared" si="17"/>
        <v>#N/A</v>
      </c>
    </row>
    <row r="525" spans="1:17" ht="14.25" hidden="1">
      <c r="A525" s="40">
        <v>42901.442650462966</v>
      </c>
      <c r="B525">
        <v>218367</v>
      </c>
      <c r="C525" s="23" t="s">
        <v>2961</v>
      </c>
      <c r="D525" t="s">
        <v>2962</v>
      </c>
      <c r="F525" s="15">
        <v>12</v>
      </c>
      <c r="G525" t="s">
        <v>1693</v>
      </c>
      <c r="H525" t="s">
        <v>949</v>
      </c>
      <c r="I525" t="s">
        <v>1672</v>
      </c>
      <c r="J525" t="s">
        <v>1673</v>
      </c>
      <c r="K525" t="s">
        <v>1670</v>
      </c>
      <c r="L525" s="23" t="s">
        <v>4190</v>
      </c>
      <c r="M525" t="s">
        <v>4191</v>
      </c>
      <c r="N525">
        <f>VLOOKUP(B525,HIS退!B:F,5,FALSE)</f>
        <v>-12</v>
      </c>
      <c r="O525">
        <f t="shared" si="16"/>
        <v>1</v>
      </c>
      <c r="P525" s="38">
        <f>VLOOKUP(L525,支付宝退!V:X,2,FALSE)</f>
        <v>0</v>
      </c>
      <c r="Q525">
        <f t="shared" si="17"/>
        <v>1</v>
      </c>
    </row>
    <row r="526" spans="1:17" ht="14.25" hidden="1">
      <c r="A526" s="40">
        <v>42901.452719907407</v>
      </c>
      <c r="B526">
        <v>219020</v>
      </c>
      <c r="C526" s="23" t="s">
        <v>2965</v>
      </c>
      <c r="D526" t="s">
        <v>2966</v>
      </c>
      <c r="F526" s="15">
        <v>194</v>
      </c>
      <c r="G526" t="s">
        <v>1693</v>
      </c>
      <c r="H526" t="s">
        <v>949</v>
      </c>
      <c r="I526" t="s">
        <v>1672</v>
      </c>
      <c r="J526" t="s">
        <v>1673</v>
      </c>
      <c r="K526" t="s">
        <v>1670</v>
      </c>
      <c r="L526" s="23" t="s">
        <v>4192</v>
      </c>
      <c r="M526" t="s">
        <v>4193</v>
      </c>
      <c r="N526">
        <f>VLOOKUP(B526,HIS退!B:F,5,FALSE)</f>
        <v>-194</v>
      </c>
      <c r="O526">
        <f t="shared" si="16"/>
        <v>1</v>
      </c>
      <c r="P526" s="38">
        <f>VLOOKUP(L526,支付宝退!V:X,2,FALSE)</f>
        <v>0</v>
      </c>
      <c r="Q526">
        <f t="shared" si="17"/>
        <v>1</v>
      </c>
    </row>
    <row r="527" spans="1:17" ht="14.25" hidden="1">
      <c r="A527" s="40">
        <v>42901.4530787037</v>
      </c>
      <c r="B527">
        <v>219035</v>
      </c>
      <c r="C527" s="23" t="s">
        <v>2968</v>
      </c>
      <c r="D527" t="s">
        <v>2969</v>
      </c>
      <c r="F527" s="15">
        <v>1000</v>
      </c>
      <c r="G527" t="s">
        <v>1668</v>
      </c>
      <c r="H527" t="s">
        <v>949</v>
      </c>
      <c r="I527" t="s">
        <v>1672</v>
      </c>
      <c r="J527" t="s">
        <v>1673</v>
      </c>
      <c r="K527" t="s">
        <v>1670</v>
      </c>
      <c r="L527" s="23" t="s">
        <v>4194</v>
      </c>
      <c r="M527" t="s">
        <v>4195</v>
      </c>
      <c r="N527">
        <f>VLOOKUP(B527,HIS退!B:F,5,FALSE)</f>
        <v>-1000</v>
      </c>
      <c r="O527">
        <f t="shared" si="16"/>
        <v>1</v>
      </c>
      <c r="P527" s="38">
        <f>VLOOKUP(L527,支付宝退!V:X,2,FALSE)</f>
        <v>0</v>
      </c>
      <c r="Q527">
        <f t="shared" si="17"/>
        <v>1</v>
      </c>
    </row>
    <row r="528" spans="1:17" ht="14.25" hidden="1">
      <c r="A528" s="40">
        <v>42901.456921296296</v>
      </c>
      <c r="B528">
        <v>219332</v>
      </c>
      <c r="C528" s="23" t="s">
        <v>2971</v>
      </c>
      <c r="D528" t="s">
        <v>2972</v>
      </c>
      <c r="F528" s="15">
        <v>900</v>
      </c>
      <c r="G528" t="s">
        <v>1668</v>
      </c>
      <c r="H528" t="s">
        <v>949</v>
      </c>
      <c r="I528" t="s">
        <v>1672</v>
      </c>
      <c r="J528" t="s">
        <v>1673</v>
      </c>
      <c r="K528" t="s">
        <v>1670</v>
      </c>
      <c r="L528" s="23" t="s">
        <v>4196</v>
      </c>
      <c r="M528" t="s">
        <v>4197</v>
      </c>
      <c r="N528">
        <f>VLOOKUP(B528,HIS退!B:F,5,FALSE)</f>
        <v>-900</v>
      </c>
      <c r="O528">
        <f t="shared" si="16"/>
        <v>1</v>
      </c>
      <c r="P528" s="38">
        <f>VLOOKUP(L528,支付宝退!V:X,2,FALSE)</f>
        <v>0</v>
      </c>
      <c r="Q528">
        <f t="shared" si="17"/>
        <v>1</v>
      </c>
    </row>
    <row r="529" spans="1:17" ht="14.25" hidden="1">
      <c r="A529" s="40">
        <v>42901.4608912037</v>
      </c>
      <c r="B529">
        <v>219551</v>
      </c>
      <c r="C529" s="23" t="s">
        <v>2974</v>
      </c>
      <c r="D529" t="s">
        <v>2975</v>
      </c>
      <c r="F529" s="15">
        <v>100</v>
      </c>
      <c r="G529" t="s">
        <v>1693</v>
      </c>
      <c r="H529" t="s">
        <v>949</v>
      </c>
      <c r="I529" t="s">
        <v>1672</v>
      </c>
      <c r="J529" t="s">
        <v>1673</v>
      </c>
      <c r="K529" t="s">
        <v>1670</v>
      </c>
      <c r="L529" s="23" t="s">
        <v>4198</v>
      </c>
      <c r="M529" t="s">
        <v>4199</v>
      </c>
      <c r="N529">
        <f>VLOOKUP(B529,HIS退!B:F,5,FALSE)</f>
        <v>-100</v>
      </c>
      <c r="O529">
        <f t="shared" si="16"/>
        <v>1</v>
      </c>
      <c r="P529" s="38">
        <f>VLOOKUP(L529,支付宝退!V:X,2,FALSE)</f>
        <v>0</v>
      </c>
      <c r="Q529">
        <f t="shared" si="17"/>
        <v>1</v>
      </c>
    </row>
    <row r="530" spans="1:17" ht="14.25" hidden="1">
      <c r="A530" s="40">
        <v>42901.46234953704</v>
      </c>
      <c r="B530">
        <v>30327</v>
      </c>
      <c r="C530" s="23" t="s">
        <v>2977</v>
      </c>
      <c r="D530" t="s">
        <v>2978</v>
      </c>
      <c r="F530" s="15">
        <v>65</v>
      </c>
      <c r="G530" t="s">
        <v>1668</v>
      </c>
      <c r="H530" t="s">
        <v>949</v>
      </c>
      <c r="I530" t="s">
        <v>1678</v>
      </c>
      <c r="J530" t="s">
        <v>1678</v>
      </c>
      <c r="K530" t="s">
        <v>1670</v>
      </c>
      <c r="L530" s="23" t="s">
        <v>4200</v>
      </c>
      <c r="M530" t="s">
        <v>4201</v>
      </c>
      <c r="N530" t="e">
        <f>VLOOKUP(B530,HIS退!B:F,5,FALSE)</f>
        <v>#N/A</v>
      </c>
      <c r="O530" t="e">
        <f t="shared" si="16"/>
        <v>#N/A</v>
      </c>
      <c r="P530" s="38" t="e">
        <f>VLOOKUP(L530,支付宝退!V:X,2,FALSE)</f>
        <v>#N/A</v>
      </c>
      <c r="Q530" t="e">
        <f t="shared" si="17"/>
        <v>#N/A</v>
      </c>
    </row>
    <row r="531" spans="1:17" ht="14.25" hidden="1">
      <c r="A531" s="40">
        <v>42901.46261574074</v>
      </c>
      <c r="B531">
        <v>30327</v>
      </c>
      <c r="C531" s="23" t="s">
        <v>2977</v>
      </c>
      <c r="D531" t="s">
        <v>2978</v>
      </c>
      <c r="F531" s="15">
        <v>65</v>
      </c>
      <c r="G531" t="s">
        <v>1668</v>
      </c>
      <c r="H531" t="s">
        <v>949</v>
      </c>
      <c r="I531" t="s">
        <v>1678</v>
      </c>
      <c r="J531" t="s">
        <v>1678</v>
      </c>
      <c r="K531" t="s">
        <v>1670</v>
      </c>
      <c r="L531" s="23" t="s">
        <v>4202</v>
      </c>
      <c r="M531" t="s">
        <v>4203</v>
      </c>
      <c r="N531" t="e">
        <f>VLOOKUP(B531,HIS退!B:F,5,FALSE)</f>
        <v>#N/A</v>
      </c>
      <c r="O531" t="e">
        <f t="shared" si="16"/>
        <v>#N/A</v>
      </c>
      <c r="P531" s="38" t="e">
        <f>VLOOKUP(L531,支付宝退!V:X,2,FALSE)</f>
        <v>#N/A</v>
      </c>
      <c r="Q531" t="e">
        <f t="shared" si="17"/>
        <v>#N/A</v>
      </c>
    </row>
    <row r="532" spans="1:17" ht="14.25" hidden="1">
      <c r="A532" s="40">
        <v>42901.463078703702</v>
      </c>
      <c r="B532">
        <v>30327</v>
      </c>
      <c r="C532" s="23" t="s">
        <v>2977</v>
      </c>
      <c r="D532" t="s">
        <v>2978</v>
      </c>
      <c r="F532" s="15">
        <v>65</v>
      </c>
      <c r="G532" t="s">
        <v>1668</v>
      </c>
      <c r="H532" t="s">
        <v>949</v>
      </c>
      <c r="I532" t="s">
        <v>1678</v>
      </c>
      <c r="J532" t="s">
        <v>1678</v>
      </c>
      <c r="K532" t="s">
        <v>1670</v>
      </c>
      <c r="L532" s="23" t="s">
        <v>4204</v>
      </c>
      <c r="M532" t="s">
        <v>4205</v>
      </c>
      <c r="N532" t="e">
        <f>VLOOKUP(B532,HIS退!B:F,5,FALSE)</f>
        <v>#N/A</v>
      </c>
      <c r="O532" t="e">
        <f t="shared" si="16"/>
        <v>#N/A</v>
      </c>
      <c r="P532" s="38" t="e">
        <f>VLOOKUP(L532,支付宝退!V:X,2,FALSE)</f>
        <v>#N/A</v>
      </c>
      <c r="Q532" t="e">
        <f t="shared" si="17"/>
        <v>#N/A</v>
      </c>
    </row>
    <row r="533" spans="1:17" ht="14.25" hidden="1">
      <c r="A533" s="40">
        <v>42901.464398148149</v>
      </c>
      <c r="B533">
        <v>219758</v>
      </c>
      <c r="C533" s="23" t="s">
        <v>2977</v>
      </c>
      <c r="D533" t="s">
        <v>2978</v>
      </c>
      <c r="F533" s="15">
        <v>65</v>
      </c>
      <c r="G533" t="s">
        <v>1668</v>
      </c>
      <c r="H533" t="s">
        <v>949</v>
      </c>
      <c r="I533" t="s">
        <v>1672</v>
      </c>
      <c r="J533" t="s">
        <v>1673</v>
      </c>
      <c r="K533" t="s">
        <v>1670</v>
      </c>
      <c r="L533" s="23" t="s">
        <v>4206</v>
      </c>
      <c r="M533" t="s">
        <v>4207</v>
      </c>
      <c r="N533">
        <f>VLOOKUP(B533,HIS退!B:F,5,FALSE)</f>
        <v>-65</v>
      </c>
      <c r="O533">
        <f t="shared" si="16"/>
        <v>1</v>
      </c>
      <c r="P533" s="38">
        <f>VLOOKUP(L533,支付宝退!V:X,2,FALSE)</f>
        <v>0</v>
      </c>
      <c r="Q533">
        <f t="shared" si="17"/>
        <v>1</v>
      </c>
    </row>
    <row r="534" spans="1:17" ht="14.25" hidden="1">
      <c r="A534" s="40">
        <v>42901.467650462961</v>
      </c>
      <c r="B534">
        <v>219989</v>
      </c>
      <c r="C534" s="23" t="s">
        <v>2980</v>
      </c>
      <c r="D534" t="s">
        <v>2981</v>
      </c>
      <c r="F534" s="15">
        <v>450</v>
      </c>
      <c r="G534" t="s">
        <v>1693</v>
      </c>
      <c r="H534" t="s">
        <v>949</v>
      </c>
      <c r="I534" t="s">
        <v>1672</v>
      </c>
      <c r="J534" t="s">
        <v>1673</v>
      </c>
      <c r="K534" t="s">
        <v>1670</v>
      </c>
      <c r="L534" s="23" t="s">
        <v>4208</v>
      </c>
      <c r="M534" t="s">
        <v>4209</v>
      </c>
      <c r="N534">
        <f>VLOOKUP(B534,HIS退!B:F,5,FALSE)</f>
        <v>-450</v>
      </c>
      <c r="O534">
        <f t="shared" si="16"/>
        <v>1</v>
      </c>
      <c r="P534" s="38">
        <f>VLOOKUP(L534,支付宝退!V:X,2,FALSE)</f>
        <v>0</v>
      </c>
      <c r="Q534">
        <f t="shared" si="17"/>
        <v>1</v>
      </c>
    </row>
    <row r="535" spans="1:17" ht="14.25" hidden="1">
      <c r="A535" s="40">
        <v>42901.467962962961</v>
      </c>
      <c r="B535">
        <v>220013</v>
      </c>
      <c r="C535" s="23" t="s">
        <v>2983</v>
      </c>
      <c r="D535" t="s">
        <v>2984</v>
      </c>
      <c r="F535" s="15">
        <v>195</v>
      </c>
      <c r="G535" t="s">
        <v>1693</v>
      </c>
      <c r="H535" t="s">
        <v>949</v>
      </c>
      <c r="I535" t="s">
        <v>1672</v>
      </c>
      <c r="J535" t="s">
        <v>1673</v>
      </c>
      <c r="K535" t="s">
        <v>1670</v>
      </c>
      <c r="L535" s="23" t="s">
        <v>4210</v>
      </c>
      <c r="M535" t="s">
        <v>4211</v>
      </c>
      <c r="N535">
        <f>VLOOKUP(B535,HIS退!B:F,5,FALSE)</f>
        <v>-195</v>
      </c>
      <c r="O535">
        <f t="shared" si="16"/>
        <v>1</v>
      </c>
      <c r="P535" s="38">
        <f>VLOOKUP(L535,支付宝退!V:X,2,FALSE)</f>
        <v>0</v>
      </c>
      <c r="Q535">
        <f t="shared" si="17"/>
        <v>1</v>
      </c>
    </row>
    <row r="536" spans="1:17" ht="14.25" hidden="1">
      <c r="A536" s="40">
        <v>42901.473032407404</v>
      </c>
      <c r="B536">
        <v>220339</v>
      </c>
      <c r="C536" s="23" t="s">
        <v>2986</v>
      </c>
      <c r="D536" t="s">
        <v>2987</v>
      </c>
      <c r="F536" s="15">
        <v>496</v>
      </c>
      <c r="G536" t="s">
        <v>1668</v>
      </c>
      <c r="H536" t="s">
        <v>949</v>
      </c>
      <c r="I536" t="s">
        <v>1672</v>
      </c>
      <c r="J536" t="s">
        <v>1673</v>
      </c>
      <c r="K536" t="s">
        <v>1670</v>
      </c>
      <c r="L536" s="23" t="s">
        <v>4212</v>
      </c>
      <c r="M536" t="s">
        <v>4213</v>
      </c>
      <c r="N536">
        <f>VLOOKUP(B536,HIS退!B:F,5,FALSE)</f>
        <v>-496</v>
      </c>
      <c r="O536">
        <f t="shared" si="16"/>
        <v>1</v>
      </c>
      <c r="P536" s="38">
        <f>VLOOKUP(L536,支付宝退!V:X,2,FALSE)</f>
        <v>0</v>
      </c>
      <c r="Q536">
        <f t="shared" si="17"/>
        <v>1</v>
      </c>
    </row>
    <row r="537" spans="1:17" ht="14.25" hidden="1">
      <c r="A537" s="40">
        <v>42901.477916666663</v>
      </c>
      <c r="B537">
        <v>220660</v>
      </c>
      <c r="C537" s="23" t="s">
        <v>2989</v>
      </c>
      <c r="D537" t="s">
        <v>2990</v>
      </c>
      <c r="F537" s="15">
        <v>200</v>
      </c>
      <c r="G537" t="s">
        <v>1668</v>
      </c>
      <c r="H537" t="s">
        <v>949</v>
      </c>
      <c r="I537" t="s">
        <v>1672</v>
      </c>
      <c r="J537" t="s">
        <v>1673</v>
      </c>
      <c r="K537" t="s">
        <v>1670</v>
      </c>
      <c r="L537" s="23" t="s">
        <v>4214</v>
      </c>
      <c r="M537" t="s">
        <v>4215</v>
      </c>
      <c r="N537">
        <f>VLOOKUP(B537,HIS退!B:F,5,FALSE)</f>
        <v>-200</v>
      </c>
      <c r="O537">
        <f t="shared" si="16"/>
        <v>1</v>
      </c>
      <c r="P537" s="38">
        <f>VLOOKUP(L537,支付宝退!V:X,2,FALSE)</f>
        <v>0</v>
      </c>
      <c r="Q537">
        <f t="shared" si="17"/>
        <v>1</v>
      </c>
    </row>
    <row r="538" spans="1:17" ht="14.25" hidden="1">
      <c r="A538" s="40">
        <v>42901.485555555555</v>
      </c>
      <c r="B538">
        <v>221079</v>
      </c>
      <c r="C538" s="23" t="s">
        <v>2992</v>
      </c>
      <c r="D538" t="s">
        <v>2993</v>
      </c>
      <c r="F538" s="15">
        <v>16</v>
      </c>
      <c r="G538" t="s">
        <v>1668</v>
      </c>
      <c r="H538" t="s">
        <v>949</v>
      </c>
      <c r="I538" t="s">
        <v>1672</v>
      </c>
      <c r="J538" t="s">
        <v>1673</v>
      </c>
      <c r="K538" t="s">
        <v>1670</v>
      </c>
      <c r="L538" s="23" t="s">
        <v>4216</v>
      </c>
      <c r="M538" t="s">
        <v>4217</v>
      </c>
      <c r="N538">
        <f>VLOOKUP(B538,HIS退!B:F,5,FALSE)</f>
        <v>-16</v>
      </c>
      <c r="O538">
        <f t="shared" si="16"/>
        <v>1</v>
      </c>
      <c r="P538" s="38">
        <f>VLOOKUP(L538,支付宝退!V:X,2,FALSE)</f>
        <v>0</v>
      </c>
      <c r="Q538">
        <f t="shared" si="17"/>
        <v>1</v>
      </c>
    </row>
    <row r="539" spans="1:17" ht="14.25" hidden="1">
      <c r="A539" s="40">
        <v>42901.491446759261</v>
      </c>
      <c r="B539">
        <v>221325</v>
      </c>
      <c r="C539" s="23" t="s">
        <v>2995</v>
      </c>
      <c r="D539" t="s">
        <v>2996</v>
      </c>
      <c r="F539" s="15">
        <v>100</v>
      </c>
      <c r="G539" t="s">
        <v>1668</v>
      </c>
      <c r="H539" t="s">
        <v>949</v>
      </c>
      <c r="I539" t="s">
        <v>1672</v>
      </c>
      <c r="J539" t="s">
        <v>1673</v>
      </c>
      <c r="K539" t="s">
        <v>1670</v>
      </c>
      <c r="L539" s="23" t="s">
        <v>4218</v>
      </c>
      <c r="M539" t="s">
        <v>4219</v>
      </c>
      <c r="N539">
        <f>VLOOKUP(B539,HIS退!B:F,5,FALSE)</f>
        <v>-100</v>
      </c>
      <c r="O539">
        <f t="shared" si="16"/>
        <v>1</v>
      </c>
      <c r="P539" s="38">
        <f>VLOOKUP(L539,支付宝退!V:X,2,FALSE)</f>
        <v>0</v>
      </c>
      <c r="Q539">
        <f t="shared" si="17"/>
        <v>1</v>
      </c>
    </row>
    <row r="540" spans="1:17" ht="14.25" hidden="1">
      <c r="A540" s="40">
        <v>42901.491886574076</v>
      </c>
      <c r="B540">
        <v>26558</v>
      </c>
      <c r="C540" s="23" t="s">
        <v>3272</v>
      </c>
      <c r="D540" t="s">
        <v>3273</v>
      </c>
      <c r="F540" s="15">
        <v>7</v>
      </c>
      <c r="G540" t="s">
        <v>1668</v>
      </c>
      <c r="H540" t="s">
        <v>949</v>
      </c>
      <c r="I540" t="s">
        <v>1678</v>
      </c>
      <c r="J540" t="s">
        <v>1678</v>
      </c>
      <c r="K540" t="s">
        <v>1670</v>
      </c>
      <c r="L540" s="23" t="s">
        <v>4220</v>
      </c>
      <c r="M540" t="s">
        <v>4221</v>
      </c>
      <c r="N540" t="e">
        <f>VLOOKUP(B540,HIS退!B:F,5,FALSE)</f>
        <v>#N/A</v>
      </c>
      <c r="O540" t="e">
        <f t="shared" si="16"/>
        <v>#N/A</v>
      </c>
      <c r="P540" s="38" t="e">
        <f>VLOOKUP(L540,支付宝退!V:X,2,FALSE)</f>
        <v>#N/A</v>
      </c>
      <c r="Q540" t="e">
        <f t="shared" si="17"/>
        <v>#N/A</v>
      </c>
    </row>
    <row r="541" spans="1:17" ht="14.25" hidden="1">
      <c r="A541" s="40">
        <v>42901.492106481484</v>
      </c>
      <c r="B541">
        <v>30481</v>
      </c>
      <c r="C541" s="23" t="s">
        <v>3275</v>
      </c>
      <c r="D541" t="s">
        <v>3273</v>
      </c>
      <c r="F541" s="15">
        <v>105</v>
      </c>
      <c r="G541" t="s">
        <v>1668</v>
      </c>
      <c r="H541" t="s">
        <v>949</v>
      </c>
      <c r="I541" t="s">
        <v>1678</v>
      </c>
      <c r="J541" t="s">
        <v>1678</v>
      </c>
      <c r="K541" t="s">
        <v>1670</v>
      </c>
      <c r="L541" s="23" t="s">
        <v>4222</v>
      </c>
      <c r="M541" t="s">
        <v>4223</v>
      </c>
      <c r="N541" t="e">
        <f>VLOOKUP(B541,HIS退!B:F,5,FALSE)</f>
        <v>#N/A</v>
      </c>
      <c r="O541" t="e">
        <f t="shared" si="16"/>
        <v>#N/A</v>
      </c>
      <c r="P541" s="38" t="e">
        <f>VLOOKUP(L541,支付宝退!V:X,2,FALSE)</f>
        <v>#N/A</v>
      </c>
      <c r="Q541" t="e">
        <f t="shared" si="17"/>
        <v>#N/A</v>
      </c>
    </row>
    <row r="542" spans="1:17" ht="14.25" hidden="1">
      <c r="A542" s="40">
        <v>42901.496249999997</v>
      </c>
      <c r="B542">
        <v>221484</v>
      </c>
      <c r="C542" s="23" t="s">
        <v>2998</v>
      </c>
      <c r="D542" t="s">
        <v>2999</v>
      </c>
      <c r="F542" s="15">
        <v>12</v>
      </c>
      <c r="G542" t="s">
        <v>1668</v>
      </c>
      <c r="H542" t="s">
        <v>949</v>
      </c>
      <c r="I542" t="s">
        <v>1672</v>
      </c>
      <c r="J542" t="s">
        <v>1673</v>
      </c>
      <c r="K542" t="s">
        <v>1670</v>
      </c>
      <c r="L542" s="23" t="s">
        <v>4224</v>
      </c>
      <c r="M542" t="s">
        <v>4225</v>
      </c>
      <c r="N542">
        <f>VLOOKUP(B542,HIS退!B:F,5,FALSE)</f>
        <v>-12</v>
      </c>
      <c r="O542">
        <f t="shared" si="16"/>
        <v>1</v>
      </c>
      <c r="P542" s="38">
        <f>VLOOKUP(L542,支付宝退!V:X,2,FALSE)</f>
        <v>0</v>
      </c>
      <c r="Q542">
        <f t="shared" si="17"/>
        <v>1</v>
      </c>
    </row>
    <row r="543" spans="1:17" ht="14.25" hidden="1">
      <c r="A543" s="40">
        <v>42901.499652777777</v>
      </c>
      <c r="B543">
        <v>221606</v>
      </c>
      <c r="C543" s="23" t="s">
        <v>3001</v>
      </c>
      <c r="D543" t="s">
        <v>3002</v>
      </c>
      <c r="F543" s="15">
        <v>389</v>
      </c>
      <c r="G543" t="s">
        <v>1693</v>
      </c>
      <c r="H543" t="s">
        <v>949</v>
      </c>
      <c r="I543" t="s">
        <v>1672</v>
      </c>
      <c r="J543" t="s">
        <v>1673</v>
      </c>
      <c r="K543" t="s">
        <v>1670</v>
      </c>
      <c r="L543" s="23" t="s">
        <v>4226</v>
      </c>
      <c r="M543" t="s">
        <v>4227</v>
      </c>
      <c r="N543">
        <f>VLOOKUP(B543,HIS退!B:F,5,FALSE)</f>
        <v>-389</v>
      </c>
      <c r="O543">
        <f t="shared" si="16"/>
        <v>1</v>
      </c>
      <c r="P543" s="38">
        <f>VLOOKUP(L543,支付宝退!V:X,2,FALSE)</f>
        <v>0</v>
      </c>
      <c r="Q543">
        <f t="shared" si="17"/>
        <v>1</v>
      </c>
    </row>
    <row r="544" spans="1:17" ht="14.25" hidden="1">
      <c r="A544" s="40">
        <v>42901.503831018519</v>
      </c>
      <c r="B544">
        <v>221691</v>
      </c>
      <c r="C544" s="23" t="s">
        <v>3004</v>
      </c>
      <c r="D544" t="s">
        <v>3005</v>
      </c>
      <c r="F544" s="15">
        <v>490</v>
      </c>
      <c r="G544" t="s">
        <v>1668</v>
      </c>
      <c r="H544" t="s">
        <v>949</v>
      </c>
      <c r="I544" t="s">
        <v>1672</v>
      </c>
      <c r="J544" t="s">
        <v>1673</v>
      </c>
      <c r="K544" t="s">
        <v>1670</v>
      </c>
      <c r="L544" s="23" t="s">
        <v>4228</v>
      </c>
      <c r="M544" t="s">
        <v>4229</v>
      </c>
      <c r="N544">
        <f>VLOOKUP(B544,HIS退!B:F,5,FALSE)</f>
        <v>-490</v>
      </c>
      <c r="O544">
        <f t="shared" si="16"/>
        <v>1</v>
      </c>
      <c r="P544" s="38">
        <f>VLOOKUP(L544,支付宝退!V:X,2,FALSE)</f>
        <v>0</v>
      </c>
      <c r="Q544">
        <f t="shared" si="17"/>
        <v>1</v>
      </c>
    </row>
    <row r="545" spans="1:17" ht="14.25" hidden="1">
      <c r="A545" s="40">
        <v>42901.512384259258</v>
      </c>
      <c r="B545">
        <v>221840</v>
      </c>
      <c r="C545" s="23" t="s">
        <v>3007</v>
      </c>
      <c r="D545" t="s">
        <v>3008</v>
      </c>
      <c r="F545" s="15">
        <v>2960</v>
      </c>
      <c r="G545" t="s">
        <v>1668</v>
      </c>
      <c r="H545" t="s">
        <v>949</v>
      </c>
      <c r="I545" t="s">
        <v>1672</v>
      </c>
      <c r="J545" t="s">
        <v>1673</v>
      </c>
      <c r="K545" t="s">
        <v>1670</v>
      </c>
      <c r="L545" s="23" t="s">
        <v>4230</v>
      </c>
      <c r="M545" t="s">
        <v>4231</v>
      </c>
      <c r="N545">
        <f>VLOOKUP(B545,HIS退!B:F,5,FALSE)</f>
        <v>-2960</v>
      </c>
      <c r="O545">
        <f t="shared" si="16"/>
        <v>1</v>
      </c>
      <c r="P545" s="38">
        <f>VLOOKUP(L545,支付宝退!V:X,2,FALSE)</f>
        <v>0</v>
      </c>
      <c r="Q545">
        <f t="shared" si="17"/>
        <v>1</v>
      </c>
    </row>
    <row r="546" spans="1:17" ht="14.25" hidden="1">
      <c r="A546" s="40">
        <v>42901.583611111113</v>
      </c>
      <c r="B546">
        <v>222694</v>
      </c>
      <c r="C546" s="23" t="s">
        <v>3010</v>
      </c>
      <c r="D546" t="s">
        <v>3011</v>
      </c>
      <c r="F546" s="15">
        <v>5000</v>
      </c>
      <c r="G546" t="s">
        <v>1693</v>
      </c>
      <c r="H546" t="s">
        <v>949</v>
      </c>
      <c r="I546" t="s">
        <v>1672</v>
      </c>
      <c r="J546" t="s">
        <v>1673</v>
      </c>
      <c r="K546" t="s">
        <v>1670</v>
      </c>
      <c r="L546" s="23" t="s">
        <v>4232</v>
      </c>
      <c r="M546" t="s">
        <v>4233</v>
      </c>
      <c r="N546">
        <f>VLOOKUP(B546,HIS退!B:F,5,FALSE)</f>
        <v>-5000</v>
      </c>
      <c r="O546">
        <f t="shared" si="16"/>
        <v>1</v>
      </c>
      <c r="P546" s="38">
        <f>VLOOKUP(L546,支付宝退!V:X,2,FALSE)</f>
        <v>0</v>
      </c>
      <c r="Q546">
        <f t="shared" si="17"/>
        <v>1</v>
      </c>
    </row>
    <row r="547" spans="1:17" ht="14.25" hidden="1">
      <c r="A547" s="40">
        <v>42901.595833333333</v>
      </c>
      <c r="B547">
        <v>223214</v>
      </c>
      <c r="C547" s="23" t="s">
        <v>3013</v>
      </c>
      <c r="D547" t="s">
        <v>3014</v>
      </c>
      <c r="F547" s="15">
        <v>400</v>
      </c>
      <c r="G547" t="s">
        <v>1693</v>
      </c>
      <c r="H547" t="s">
        <v>949</v>
      </c>
      <c r="I547" t="s">
        <v>1672</v>
      </c>
      <c r="J547" t="s">
        <v>1673</v>
      </c>
      <c r="K547" t="s">
        <v>1670</v>
      </c>
      <c r="L547" s="23" t="s">
        <v>4234</v>
      </c>
      <c r="M547" t="s">
        <v>4235</v>
      </c>
      <c r="N547">
        <f>VLOOKUP(B547,HIS退!B:F,5,FALSE)</f>
        <v>-400</v>
      </c>
      <c r="O547">
        <f t="shared" si="16"/>
        <v>1</v>
      </c>
      <c r="P547" s="38">
        <f>VLOOKUP(L547,支付宝退!V:X,2,FALSE)</f>
        <v>0</v>
      </c>
      <c r="Q547">
        <f t="shared" si="17"/>
        <v>1</v>
      </c>
    </row>
    <row r="548" spans="1:17" ht="14.25" hidden="1">
      <c r="A548" s="40">
        <v>42901.596064814818</v>
      </c>
      <c r="B548">
        <v>223227</v>
      </c>
      <c r="C548" s="23" t="s">
        <v>3016</v>
      </c>
      <c r="D548" t="s">
        <v>3014</v>
      </c>
      <c r="F548" s="15">
        <v>407</v>
      </c>
      <c r="G548" t="s">
        <v>1693</v>
      </c>
      <c r="H548" t="s">
        <v>949</v>
      </c>
      <c r="I548" t="s">
        <v>1672</v>
      </c>
      <c r="J548" t="s">
        <v>1673</v>
      </c>
      <c r="K548" t="s">
        <v>1670</v>
      </c>
      <c r="L548" s="23" t="s">
        <v>4236</v>
      </c>
      <c r="M548" t="s">
        <v>4237</v>
      </c>
      <c r="N548">
        <f>VLOOKUP(B548,HIS退!B:F,5,FALSE)</f>
        <v>-407</v>
      </c>
      <c r="O548">
        <f t="shared" si="16"/>
        <v>1</v>
      </c>
      <c r="P548" s="38">
        <f>VLOOKUP(L548,支付宝退!V:X,2,FALSE)</f>
        <v>0</v>
      </c>
      <c r="Q548">
        <f t="shared" si="17"/>
        <v>1</v>
      </c>
    </row>
    <row r="549" spans="1:17" ht="14.25" hidden="1">
      <c r="A549" s="40">
        <v>42901.598703703705</v>
      </c>
      <c r="B549">
        <v>223339</v>
      </c>
      <c r="C549" s="23" t="s">
        <v>3017</v>
      </c>
      <c r="D549" t="s">
        <v>3018</v>
      </c>
      <c r="F549" s="15">
        <v>1500</v>
      </c>
      <c r="G549" t="s">
        <v>1668</v>
      </c>
      <c r="H549" t="s">
        <v>949</v>
      </c>
      <c r="I549" t="s">
        <v>1672</v>
      </c>
      <c r="J549" t="s">
        <v>1673</v>
      </c>
      <c r="K549" t="s">
        <v>1670</v>
      </c>
      <c r="L549" s="23" t="s">
        <v>4238</v>
      </c>
      <c r="M549" t="s">
        <v>4239</v>
      </c>
      <c r="N549">
        <f>VLOOKUP(B549,HIS退!B:F,5,FALSE)</f>
        <v>-1500</v>
      </c>
      <c r="O549">
        <f t="shared" si="16"/>
        <v>1</v>
      </c>
      <c r="P549" s="38">
        <f>VLOOKUP(L549,支付宝退!V:X,2,FALSE)</f>
        <v>0</v>
      </c>
      <c r="Q549">
        <f t="shared" si="17"/>
        <v>1</v>
      </c>
    </row>
    <row r="550" spans="1:17" ht="14.25" hidden="1">
      <c r="A550" s="40">
        <v>42901.600428240738</v>
      </c>
      <c r="B550">
        <v>223444</v>
      </c>
      <c r="C550" s="23" t="s">
        <v>3020</v>
      </c>
      <c r="D550" t="s">
        <v>3021</v>
      </c>
      <c r="F550" s="15">
        <v>296</v>
      </c>
      <c r="G550" t="s">
        <v>1693</v>
      </c>
      <c r="H550" t="s">
        <v>949</v>
      </c>
      <c r="I550" t="s">
        <v>1672</v>
      </c>
      <c r="J550" t="s">
        <v>1673</v>
      </c>
      <c r="K550" t="s">
        <v>1670</v>
      </c>
      <c r="L550" s="23" t="s">
        <v>4240</v>
      </c>
      <c r="M550" t="s">
        <v>4241</v>
      </c>
      <c r="N550">
        <f>VLOOKUP(B550,HIS退!B:F,5,FALSE)</f>
        <v>-296</v>
      </c>
      <c r="O550">
        <f t="shared" si="16"/>
        <v>1</v>
      </c>
      <c r="P550" s="38">
        <f>VLOOKUP(L550,支付宝退!V:X,2,FALSE)</f>
        <v>0</v>
      </c>
      <c r="Q550">
        <f t="shared" si="17"/>
        <v>1</v>
      </c>
    </row>
    <row r="551" spans="1:17" ht="14.25" hidden="1">
      <c r="A551" s="40">
        <v>42901.602847222224</v>
      </c>
      <c r="B551">
        <v>223565</v>
      </c>
      <c r="C551" s="23" t="s">
        <v>3023</v>
      </c>
      <c r="D551" t="s">
        <v>3024</v>
      </c>
      <c r="F551" s="15">
        <v>93</v>
      </c>
      <c r="G551" t="s">
        <v>1693</v>
      </c>
      <c r="H551" t="s">
        <v>949</v>
      </c>
      <c r="I551" t="s">
        <v>1672</v>
      </c>
      <c r="J551" t="s">
        <v>1673</v>
      </c>
      <c r="K551" t="s">
        <v>1670</v>
      </c>
      <c r="L551" s="23" t="s">
        <v>4242</v>
      </c>
      <c r="M551" t="s">
        <v>4243</v>
      </c>
      <c r="N551">
        <f>VLOOKUP(B551,HIS退!B:F,5,FALSE)</f>
        <v>-93</v>
      </c>
      <c r="O551">
        <f t="shared" si="16"/>
        <v>1</v>
      </c>
      <c r="P551" s="38">
        <f>VLOOKUP(L551,支付宝退!V:X,2,FALSE)</f>
        <v>0</v>
      </c>
      <c r="Q551">
        <f t="shared" si="17"/>
        <v>1</v>
      </c>
    </row>
    <row r="552" spans="1:17" ht="14.25" hidden="1">
      <c r="A552" s="40">
        <v>42901.605590277781</v>
      </c>
      <c r="B552">
        <v>223703</v>
      </c>
      <c r="C552" s="23" t="s">
        <v>3026</v>
      </c>
      <c r="D552" t="s">
        <v>3027</v>
      </c>
      <c r="F552" s="15">
        <v>20</v>
      </c>
      <c r="G552" t="s">
        <v>1693</v>
      </c>
      <c r="H552" t="s">
        <v>949</v>
      </c>
      <c r="I552" t="s">
        <v>1672</v>
      </c>
      <c r="J552" t="s">
        <v>1673</v>
      </c>
      <c r="K552" t="s">
        <v>1670</v>
      </c>
      <c r="L552" s="23" t="s">
        <v>4244</v>
      </c>
      <c r="M552" t="s">
        <v>4245</v>
      </c>
      <c r="N552">
        <f>VLOOKUP(B552,HIS退!B:F,5,FALSE)</f>
        <v>-20</v>
      </c>
      <c r="O552">
        <f t="shared" si="16"/>
        <v>1</v>
      </c>
      <c r="P552" s="38">
        <f>VLOOKUP(L552,支付宝退!V:X,2,FALSE)</f>
        <v>0</v>
      </c>
      <c r="Q552">
        <f t="shared" si="17"/>
        <v>1</v>
      </c>
    </row>
    <row r="553" spans="1:17" ht="14.25" hidden="1">
      <c r="A553" s="40">
        <v>42901.624282407407</v>
      </c>
      <c r="B553">
        <v>224887</v>
      </c>
      <c r="C553" s="23" t="s">
        <v>3029</v>
      </c>
      <c r="D553" t="s">
        <v>3030</v>
      </c>
      <c r="F553" s="15">
        <v>300</v>
      </c>
      <c r="G553" t="s">
        <v>1668</v>
      </c>
      <c r="H553" t="s">
        <v>949</v>
      </c>
      <c r="I553" t="s">
        <v>1672</v>
      </c>
      <c r="J553" t="s">
        <v>1673</v>
      </c>
      <c r="K553" t="s">
        <v>1670</v>
      </c>
      <c r="L553" s="23" t="s">
        <v>4246</v>
      </c>
      <c r="M553" t="s">
        <v>4247</v>
      </c>
      <c r="N553">
        <f>VLOOKUP(B553,HIS退!B:F,5,FALSE)</f>
        <v>-300</v>
      </c>
      <c r="O553">
        <f t="shared" si="16"/>
        <v>1</v>
      </c>
      <c r="P553" s="38">
        <f>VLOOKUP(L553,支付宝退!V:X,2,FALSE)</f>
        <v>0</v>
      </c>
      <c r="Q553">
        <f t="shared" si="17"/>
        <v>1</v>
      </c>
    </row>
    <row r="554" spans="1:17" ht="14.25" hidden="1">
      <c r="A554" s="40">
        <v>42901.624652777777</v>
      </c>
      <c r="B554">
        <v>224912</v>
      </c>
      <c r="C554" s="23" t="s">
        <v>3032</v>
      </c>
      <c r="D554" t="s">
        <v>3030</v>
      </c>
      <c r="F554" s="15">
        <v>7</v>
      </c>
      <c r="G554" t="s">
        <v>1668</v>
      </c>
      <c r="H554" t="s">
        <v>949</v>
      </c>
      <c r="I554" t="s">
        <v>1672</v>
      </c>
      <c r="J554" t="s">
        <v>1673</v>
      </c>
      <c r="K554" t="s">
        <v>1670</v>
      </c>
      <c r="L554" s="23" t="s">
        <v>4248</v>
      </c>
      <c r="M554" t="s">
        <v>4249</v>
      </c>
      <c r="N554">
        <f>VLOOKUP(B554,HIS退!B:F,5,FALSE)</f>
        <v>-7</v>
      </c>
      <c r="O554">
        <f t="shared" si="16"/>
        <v>1</v>
      </c>
      <c r="P554" s="38">
        <f>VLOOKUP(L554,支付宝退!V:X,2,FALSE)</f>
        <v>0</v>
      </c>
      <c r="Q554">
        <f t="shared" si="17"/>
        <v>1</v>
      </c>
    </row>
    <row r="555" spans="1:17" ht="14.25" hidden="1">
      <c r="A555" s="40">
        <v>42901.625925925924</v>
      </c>
      <c r="B555">
        <v>225018</v>
      </c>
      <c r="C555" s="23" t="s">
        <v>3033</v>
      </c>
      <c r="D555" t="s">
        <v>3034</v>
      </c>
      <c r="F555" s="15">
        <v>500</v>
      </c>
      <c r="G555" t="s">
        <v>1693</v>
      </c>
      <c r="H555" t="s">
        <v>949</v>
      </c>
      <c r="I555" t="s">
        <v>1672</v>
      </c>
      <c r="J555" t="s">
        <v>1673</v>
      </c>
      <c r="K555" t="s">
        <v>1670</v>
      </c>
      <c r="L555" s="23" t="s">
        <v>4250</v>
      </c>
      <c r="M555" t="s">
        <v>4251</v>
      </c>
      <c r="N555">
        <f>VLOOKUP(B555,HIS退!B:F,5,FALSE)</f>
        <v>-500</v>
      </c>
      <c r="O555">
        <f t="shared" si="16"/>
        <v>1</v>
      </c>
      <c r="P555" s="38">
        <f>VLOOKUP(L555,支付宝退!V:X,2,FALSE)</f>
        <v>0</v>
      </c>
      <c r="Q555">
        <f t="shared" si="17"/>
        <v>1</v>
      </c>
    </row>
    <row r="556" spans="1:17" ht="14.25" hidden="1">
      <c r="A556" s="40">
        <v>42901.626458333332</v>
      </c>
      <c r="B556">
        <v>225053</v>
      </c>
      <c r="C556" s="23" t="s">
        <v>3036</v>
      </c>
      <c r="D556" t="s">
        <v>3037</v>
      </c>
      <c r="F556" s="15">
        <v>1000</v>
      </c>
      <c r="G556" t="s">
        <v>1693</v>
      </c>
      <c r="H556" t="s">
        <v>949</v>
      </c>
      <c r="I556" t="s">
        <v>1672</v>
      </c>
      <c r="J556" t="s">
        <v>1673</v>
      </c>
      <c r="K556" t="s">
        <v>1670</v>
      </c>
      <c r="L556" s="23" t="s">
        <v>4252</v>
      </c>
      <c r="M556" t="s">
        <v>4253</v>
      </c>
      <c r="N556">
        <f>VLOOKUP(B556,HIS退!B:F,5,FALSE)</f>
        <v>-1000</v>
      </c>
      <c r="O556">
        <f t="shared" si="16"/>
        <v>1</v>
      </c>
      <c r="P556" s="38">
        <f>VLOOKUP(L556,支付宝退!V:X,2,FALSE)</f>
        <v>0</v>
      </c>
      <c r="Q556">
        <f t="shared" si="17"/>
        <v>1</v>
      </c>
    </row>
    <row r="557" spans="1:17" ht="14.25" hidden="1">
      <c r="A557" s="40">
        <v>42901.628819444442</v>
      </c>
      <c r="B557">
        <v>225201</v>
      </c>
      <c r="C557" s="23" t="s">
        <v>3039</v>
      </c>
      <c r="D557" t="s">
        <v>3040</v>
      </c>
      <c r="F557" s="15">
        <v>100</v>
      </c>
      <c r="G557" t="s">
        <v>1693</v>
      </c>
      <c r="H557" t="s">
        <v>949</v>
      </c>
      <c r="I557" t="s">
        <v>1672</v>
      </c>
      <c r="J557" t="s">
        <v>1673</v>
      </c>
      <c r="K557" t="s">
        <v>1670</v>
      </c>
      <c r="L557" s="23" t="s">
        <v>4254</v>
      </c>
      <c r="M557" t="s">
        <v>4255</v>
      </c>
      <c r="N557">
        <f>VLOOKUP(B557,HIS退!B:F,5,FALSE)</f>
        <v>-100</v>
      </c>
      <c r="O557">
        <f t="shared" si="16"/>
        <v>1</v>
      </c>
      <c r="P557" s="38">
        <f>VLOOKUP(L557,支付宝退!V:X,2,FALSE)</f>
        <v>0</v>
      </c>
      <c r="Q557">
        <f t="shared" si="17"/>
        <v>1</v>
      </c>
    </row>
    <row r="558" spans="1:17" ht="14.25" hidden="1">
      <c r="A558" s="40">
        <v>42901.628993055558</v>
      </c>
      <c r="B558">
        <v>225208</v>
      </c>
      <c r="C558" s="23" t="s">
        <v>3042</v>
      </c>
      <c r="D558" t="s">
        <v>3040</v>
      </c>
      <c r="F558" s="15">
        <v>1000</v>
      </c>
      <c r="G558" t="s">
        <v>1693</v>
      </c>
      <c r="H558" t="s">
        <v>949</v>
      </c>
      <c r="I558" t="s">
        <v>1672</v>
      </c>
      <c r="J558" t="s">
        <v>1673</v>
      </c>
      <c r="K558" t="s">
        <v>1670</v>
      </c>
      <c r="L558" s="23" t="s">
        <v>4256</v>
      </c>
      <c r="M558" t="s">
        <v>4257</v>
      </c>
      <c r="N558">
        <f>VLOOKUP(B558,HIS退!B:F,5,FALSE)</f>
        <v>-1000</v>
      </c>
      <c r="O558">
        <f t="shared" si="16"/>
        <v>1</v>
      </c>
      <c r="P558" s="38">
        <f>VLOOKUP(L558,支付宝退!V:X,2,FALSE)</f>
        <v>0</v>
      </c>
      <c r="Q558">
        <f t="shared" si="17"/>
        <v>1</v>
      </c>
    </row>
    <row r="559" spans="1:17" ht="14.25" hidden="1">
      <c r="A559" s="40">
        <v>42901.629374999997</v>
      </c>
      <c r="B559">
        <v>225231</v>
      </c>
      <c r="C559" s="23" t="s">
        <v>3043</v>
      </c>
      <c r="D559" t="s">
        <v>3044</v>
      </c>
      <c r="F559" s="15">
        <v>20</v>
      </c>
      <c r="G559" t="s">
        <v>1668</v>
      </c>
      <c r="H559" t="s">
        <v>949</v>
      </c>
      <c r="I559" t="s">
        <v>1672</v>
      </c>
      <c r="J559" t="s">
        <v>1673</v>
      </c>
      <c r="K559" t="s">
        <v>1670</v>
      </c>
      <c r="L559" s="23" t="s">
        <v>4258</v>
      </c>
      <c r="M559" t="s">
        <v>4259</v>
      </c>
      <c r="N559">
        <f>VLOOKUP(B559,HIS退!B:F,5,FALSE)</f>
        <v>-20</v>
      </c>
      <c r="O559">
        <f t="shared" si="16"/>
        <v>1</v>
      </c>
      <c r="P559" s="38">
        <f>VLOOKUP(L559,支付宝退!V:X,2,FALSE)</f>
        <v>0</v>
      </c>
      <c r="Q559">
        <f t="shared" si="17"/>
        <v>1</v>
      </c>
    </row>
    <row r="560" spans="1:17" ht="14.25" hidden="1">
      <c r="A560" s="40">
        <v>42901.633252314816</v>
      </c>
      <c r="B560">
        <v>225485</v>
      </c>
      <c r="C560" s="23" t="s">
        <v>3046</v>
      </c>
      <c r="D560" t="s">
        <v>3008</v>
      </c>
      <c r="F560" s="15">
        <v>500</v>
      </c>
      <c r="G560" t="s">
        <v>1668</v>
      </c>
      <c r="H560" t="s">
        <v>949</v>
      </c>
      <c r="I560" t="s">
        <v>1672</v>
      </c>
      <c r="J560" t="s">
        <v>1673</v>
      </c>
      <c r="K560" t="s">
        <v>1670</v>
      </c>
      <c r="L560" s="23" t="s">
        <v>4260</v>
      </c>
      <c r="M560" t="s">
        <v>4261</v>
      </c>
      <c r="N560">
        <f>VLOOKUP(B560,HIS退!B:F,5,FALSE)</f>
        <v>-500</v>
      </c>
      <c r="O560">
        <f t="shared" si="16"/>
        <v>1</v>
      </c>
      <c r="P560" s="38">
        <f>VLOOKUP(L560,支付宝退!V:X,2,FALSE)</f>
        <v>0</v>
      </c>
      <c r="Q560">
        <f t="shared" si="17"/>
        <v>1</v>
      </c>
    </row>
    <row r="561" spans="1:17" ht="14.25" hidden="1">
      <c r="A561" s="40">
        <v>42901.63486111111</v>
      </c>
      <c r="B561">
        <v>225571</v>
      </c>
      <c r="C561" s="23" t="s">
        <v>3047</v>
      </c>
      <c r="D561" t="s">
        <v>3048</v>
      </c>
      <c r="F561" s="15">
        <v>500</v>
      </c>
      <c r="G561" t="s">
        <v>1693</v>
      </c>
      <c r="H561" t="s">
        <v>949</v>
      </c>
      <c r="I561" t="s">
        <v>1672</v>
      </c>
      <c r="J561" t="s">
        <v>1673</v>
      </c>
      <c r="K561" t="s">
        <v>1670</v>
      </c>
      <c r="L561" s="23" t="s">
        <v>4262</v>
      </c>
      <c r="M561" t="s">
        <v>4263</v>
      </c>
      <c r="N561">
        <f>VLOOKUP(B561,HIS退!B:F,5,FALSE)</f>
        <v>-500</v>
      </c>
      <c r="O561">
        <f t="shared" si="16"/>
        <v>1</v>
      </c>
      <c r="P561" s="38">
        <f>VLOOKUP(L561,支付宝退!V:X,2,FALSE)</f>
        <v>0</v>
      </c>
      <c r="Q561">
        <f t="shared" si="17"/>
        <v>1</v>
      </c>
    </row>
    <row r="562" spans="1:17" ht="14.25" hidden="1">
      <c r="A562" s="40">
        <v>42901.635196759256</v>
      </c>
      <c r="B562">
        <v>225593</v>
      </c>
      <c r="C562" s="23" t="s">
        <v>3050</v>
      </c>
      <c r="D562" t="s">
        <v>3051</v>
      </c>
      <c r="F562" s="15">
        <v>100</v>
      </c>
      <c r="G562" t="s">
        <v>1668</v>
      </c>
      <c r="H562" t="s">
        <v>949</v>
      </c>
      <c r="I562" t="s">
        <v>1672</v>
      </c>
      <c r="J562" t="s">
        <v>1673</v>
      </c>
      <c r="K562" t="s">
        <v>1670</v>
      </c>
      <c r="L562" s="23" t="s">
        <v>4264</v>
      </c>
      <c r="M562" t="s">
        <v>4265</v>
      </c>
      <c r="N562">
        <f>VLOOKUP(B562,HIS退!B:F,5,FALSE)</f>
        <v>-100</v>
      </c>
      <c r="O562">
        <f t="shared" si="16"/>
        <v>1</v>
      </c>
      <c r="P562" s="38">
        <f>VLOOKUP(L562,支付宝退!V:X,2,FALSE)</f>
        <v>0</v>
      </c>
      <c r="Q562">
        <f t="shared" si="17"/>
        <v>1</v>
      </c>
    </row>
    <row r="563" spans="1:17" ht="14.25" hidden="1">
      <c r="A563" s="40">
        <v>42901.638101851851</v>
      </c>
      <c r="B563">
        <v>225763</v>
      </c>
      <c r="C563" s="23" t="s">
        <v>3053</v>
      </c>
      <c r="D563" t="s">
        <v>3054</v>
      </c>
      <c r="F563" s="15">
        <v>1000</v>
      </c>
      <c r="G563" t="s">
        <v>1668</v>
      </c>
      <c r="H563" t="s">
        <v>949</v>
      </c>
      <c r="I563" t="s">
        <v>1672</v>
      </c>
      <c r="J563" t="s">
        <v>1673</v>
      </c>
      <c r="K563" t="s">
        <v>1670</v>
      </c>
      <c r="L563" s="23" t="s">
        <v>4266</v>
      </c>
      <c r="M563" t="s">
        <v>4267</v>
      </c>
      <c r="N563">
        <f>VLOOKUP(B563,HIS退!B:F,5,FALSE)</f>
        <v>-1000</v>
      </c>
      <c r="O563">
        <f t="shared" si="16"/>
        <v>1</v>
      </c>
      <c r="P563" s="38">
        <f>VLOOKUP(L563,支付宝退!V:X,2,FALSE)</f>
        <v>0</v>
      </c>
      <c r="Q563">
        <f t="shared" si="17"/>
        <v>1</v>
      </c>
    </row>
    <row r="564" spans="1:17" ht="14.25" hidden="1">
      <c r="A564" s="40">
        <v>42901.638310185182</v>
      </c>
      <c r="B564">
        <v>225777</v>
      </c>
      <c r="C564" s="23" t="s">
        <v>3056</v>
      </c>
      <c r="D564" t="s">
        <v>3054</v>
      </c>
      <c r="F564" s="15">
        <v>458</v>
      </c>
      <c r="G564" t="s">
        <v>1668</v>
      </c>
      <c r="H564" t="s">
        <v>949</v>
      </c>
      <c r="I564" t="s">
        <v>1672</v>
      </c>
      <c r="J564" t="s">
        <v>1673</v>
      </c>
      <c r="K564" t="s">
        <v>1670</v>
      </c>
      <c r="L564" s="23" t="s">
        <v>4268</v>
      </c>
      <c r="M564" t="s">
        <v>4269</v>
      </c>
      <c r="N564">
        <f>VLOOKUP(B564,HIS退!B:F,5,FALSE)</f>
        <v>-458</v>
      </c>
      <c r="O564">
        <f t="shared" si="16"/>
        <v>1</v>
      </c>
      <c r="P564" s="38">
        <f>VLOOKUP(L564,支付宝退!V:X,2,FALSE)</f>
        <v>0</v>
      </c>
      <c r="Q564">
        <f t="shared" si="17"/>
        <v>1</v>
      </c>
    </row>
    <row r="565" spans="1:17" ht="14.25" hidden="1">
      <c r="A565" s="40">
        <v>42901.641631944447</v>
      </c>
      <c r="B565">
        <v>226005</v>
      </c>
      <c r="C565" s="23" t="s">
        <v>3057</v>
      </c>
      <c r="D565" t="s">
        <v>1159</v>
      </c>
      <c r="F565" s="15">
        <v>22</v>
      </c>
      <c r="G565" t="s">
        <v>1693</v>
      </c>
      <c r="H565" t="s">
        <v>949</v>
      </c>
      <c r="I565" t="s">
        <v>1672</v>
      </c>
      <c r="J565" t="s">
        <v>1673</v>
      </c>
      <c r="K565" t="s">
        <v>1670</v>
      </c>
      <c r="L565" s="23" t="s">
        <v>4270</v>
      </c>
      <c r="M565" t="s">
        <v>4271</v>
      </c>
      <c r="N565">
        <f>VLOOKUP(B565,HIS退!B:F,5,FALSE)</f>
        <v>-22</v>
      </c>
      <c r="O565">
        <f t="shared" si="16"/>
        <v>1</v>
      </c>
      <c r="P565" s="38">
        <f>VLOOKUP(L565,支付宝退!V:X,2,FALSE)</f>
        <v>0</v>
      </c>
      <c r="Q565">
        <f t="shared" si="17"/>
        <v>1</v>
      </c>
    </row>
    <row r="566" spans="1:17" ht="14.25" hidden="1">
      <c r="A566" s="40">
        <v>42901.643935185188</v>
      </c>
      <c r="B566">
        <v>226128</v>
      </c>
      <c r="C566" s="23" t="s">
        <v>3058</v>
      </c>
      <c r="D566" t="s">
        <v>3059</v>
      </c>
      <c r="F566" s="15">
        <v>12</v>
      </c>
      <c r="G566" t="s">
        <v>1668</v>
      </c>
      <c r="H566" t="s">
        <v>949</v>
      </c>
      <c r="I566" t="s">
        <v>1672</v>
      </c>
      <c r="J566" t="s">
        <v>1673</v>
      </c>
      <c r="K566" t="s">
        <v>1670</v>
      </c>
      <c r="L566" s="23" t="s">
        <v>4272</v>
      </c>
      <c r="M566" t="s">
        <v>4273</v>
      </c>
      <c r="N566">
        <f>VLOOKUP(B566,HIS退!B:F,5,FALSE)</f>
        <v>-12</v>
      </c>
      <c r="O566">
        <f t="shared" si="16"/>
        <v>1</v>
      </c>
      <c r="P566" s="38">
        <f>VLOOKUP(L566,支付宝退!V:X,2,FALSE)</f>
        <v>0</v>
      </c>
      <c r="Q566">
        <f t="shared" si="17"/>
        <v>1</v>
      </c>
    </row>
    <row r="567" spans="1:17" ht="14.25" hidden="1">
      <c r="A567" s="40">
        <v>42901.650335648148</v>
      </c>
      <c r="B567">
        <v>226479</v>
      </c>
      <c r="C567" s="23" t="s">
        <v>3061</v>
      </c>
      <c r="D567" t="s">
        <v>3062</v>
      </c>
      <c r="F567" s="15">
        <v>500</v>
      </c>
      <c r="G567" t="s">
        <v>1668</v>
      </c>
      <c r="H567" t="s">
        <v>949</v>
      </c>
      <c r="I567" t="s">
        <v>1672</v>
      </c>
      <c r="J567" t="s">
        <v>1673</v>
      </c>
      <c r="K567" t="s">
        <v>1670</v>
      </c>
      <c r="L567" s="23" t="s">
        <v>4274</v>
      </c>
      <c r="M567" t="s">
        <v>4275</v>
      </c>
      <c r="N567">
        <f>VLOOKUP(B567,HIS退!B:F,5,FALSE)</f>
        <v>-500</v>
      </c>
      <c r="O567">
        <f t="shared" si="16"/>
        <v>1</v>
      </c>
      <c r="P567" s="38">
        <f>VLOOKUP(L567,支付宝退!V:X,2,FALSE)</f>
        <v>0</v>
      </c>
      <c r="Q567">
        <f t="shared" si="17"/>
        <v>1</v>
      </c>
    </row>
    <row r="568" spans="1:17" ht="14.25" hidden="1">
      <c r="A568" s="40">
        <v>42901.651342592595</v>
      </c>
      <c r="B568">
        <v>226540</v>
      </c>
      <c r="C568" s="23" t="s">
        <v>3064</v>
      </c>
      <c r="D568" t="s">
        <v>3065</v>
      </c>
      <c r="F568" s="15">
        <v>96</v>
      </c>
      <c r="G568" t="s">
        <v>1668</v>
      </c>
      <c r="H568" t="s">
        <v>949</v>
      </c>
      <c r="I568" t="s">
        <v>1672</v>
      </c>
      <c r="J568" t="s">
        <v>1673</v>
      </c>
      <c r="K568" t="s">
        <v>1670</v>
      </c>
      <c r="L568" s="23" t="s">
        <v>4276</v>
      </c>
      <c r="M568" t="s">
        <v>4277</v>
      </c>
      <c r="N568">
        <f>VLOOKUP(B568,HIS退!B:F,5,FALSE)</f>
        <v>-96</v>
      </c>
      <c r="O568">
        <f t="shared" si="16"/>
        <v>1</v>
      </c>
      <c r="P568" s="38">
        <f>VLOOKUP(L568,支付宝退!V:X,2,FALSE)</f>
        <v>0</v>
      </c>
      <c r="Q568">
        <f t="shared" si="17"/>
        <v>1</v>
      </c>
    </row>
    <row r="569" spans="1:17" ht="14.25" hidden="1">
      <c r="A569" s="40">
        <v>42901.653298611112</v>
      </c>
      <c r="B569">
        <v>226672</v>
      </c>
      <c r="C569" s="23" t="s">
        <v>3067</v>
      </c>
      <c r="D569" t="s">
        <v>3068</v>
      </c>
      <c r="F569" s="15">
        <v>500</v>
      </c>
      <c r="G569" t="s">
        <v>1668</v>
      </c>
      <c r="H569" t="s">
        <v>949</v>
      </c>
      <c r="I569" t="s">
        <v>1672</v>
      </c>
      <c r="J569" t="s">
        <v>1673</v>
      </c>
      <c r="K569" t="s">
        <v>1670</v>
      </c>
      <c r="L569" s="23" t="s">
        <v>4278</v>
      </c>
      <c r="M569" t="s">
        <v>4279</v>
      </c>
      <c r="N569">
        <f>VLOOKUP(B569,HIS退!B:F,5,FALSE)</f>
        <v>-500</v>
      </c>
      <c r="O569">
        <f t="shared" si="16"/>
        <v>1</v>
      </c>
      <c r="P569" s="38">
        <f>VLOOKUP(L569,支付宝退!V:X,2,FALSE)</f>
        <v>0</v>
      </c>
      <c r="Q569">
        <f t="shared" si="17"/>
        <v>1</v>
      </c>
    </row>
    <row r="570" spans="1:17" ht="14.25" hidden="1">
      <c r="A570" s="40">
        <v>42901.656041666669</v>
      </c>
      <c r="B570">
        <v>226842</v>
      </c>
      <c r="C570" s="23" t="s">
        <v>3070</v>
      </c>
      <c r="D570" t="s">
        <v>2731</v>
      </c>
      <c r="F570" s="15">
        <v>37</v>
      </c>
      <c r="G570" t="s">
        <v>1693</v>
      </c>
      <c r="H570" t="s">
        <v>949</v>
      </c>
      <c r="I570" t="s">
        <v>1672</v>
      </c>
      <c r="J570" t="s">
        <v>1673</v>
      </c>
      <c r="K570" t="s">
        <v>1670</v>
      </c>
      <c r="L570" s="23" t="s">
        <v>4280</v>
      </c>
      <c r="M570" t="s">
        <v>4281</v>
      </c>
      <c r="N570">
        <f>VLOOKUP(B570,HIS退!B:F,5,FALSE)</f>
        <v>-37</v>
      </c>
      <c r="O570">
        <f t="shared" si="16"/>
        <v>1</v>
      </c>
      <c r="P570" s="38">
        <f>VLOOKUP(L570,支付宝退!V:X,2,FALSE)</f>
        <v>0</v>
      </c>
      <c r="Q570">
        <f t="shared" si="17"/>
        <v>1</v>
      </c>
    </row>
    <row r="571" spans="1:17" ht="14.25" hidden="1">
      <c r="A571" s="40">
        <v>42901.65693287037</v>
      </c>
      <c r="B571">
        <v>226901</v>
      </c>
      <c r="C571" s="23" t="s">
        <v>3071</v>
      </c>
      <c r="D571" t="s">
        <v>3072</v>
      </c>
      <c r="F571" s="15">
        <v>6</v>
      </c>
      <c r="G571" t="s">
        <v>1668</v>
      </c>
      <c r="H571" t="s">
        <v>949</v>
      </c>
      <c r="I571" t="s">
        <v>1672</v>
      </c>
      <c r="J571" t="s">
        <v>1673</v>
      </c>
      <c r="K571" t="s">
        <v>1670</v>
      </c>
      <c r="L571" s="23" t="s">
        <v>4282</v>
      </c>
      <c r="M571" t="s">
        <v>4283</v>
      </c>
      <c r="N571">
        <f>VLOOKUP(B571,HIS退!B:F,5,FALSE)</f>
        <v>-6</v>
      </c>
      <c r="O571">
        <f t="shared" si="16"/>
        <v>1</v>
      </c>
      <c r="P571" s="38">
        <f>VLOOKUP(L571,支付宝退!V:X,2,FALSE)</f>
        <v>0</v>
      </c>
      <c r="Q571">
        <f t="shared" si="17"/>
        <v>1</v>
      </c>
    </row>
    <row r="572" spans="1:17" ht="14.25" hidden="1">
      <c r="A572" s="40">
        <v>42901.65834490741</v>
      </c>
      <c r="B572">
        <v>226985</v>
      </c>
      <c r="C572" s="23" t="s">
        <v>3074</v>
      </c>
      <c r="D572" t="s">
        <v>3075</v>
      </c>
      <c r="F572" s="15">
        <v>31</v>
      </c>
      <c r="G572" t="s">
        <v>1668</v>
      </c>
      <c r="H572" t="s">
        <v>949</v>
      </c>
      <c r="I572" t="s">
        <v>1672</v>
      </c>
      <c r="J572" t="s">
        <v>1673</v>
      </c>
      <c r="K572" t="s">
        <v>1670</v>
      </c>
      <c r="L572" s="23" t="s">
        <v>4284</v>
      </c>
      <c r="M572" t="s">
        <v>4285</v>
      </c>
      <c r="N572">
        <f>VLOOKUP(B572,HIS退!B:F,5,FALSE)</f>
        <v>-31</v>
      </c>
      <c r="O572">
        <f t="shared" si="16"/>
        <v>1</v>
      </c>
      <c r="P572" s="38">
        <f>VLOOKUP(L572,支付宝退!V:X,2,FALSE)</f>
        <v>0</v>
      </c>
      <c r="Q572">
        <f t="shared" si="17"/>
        <v>1</v>
      </c>
    </row>
    <row r="573" spans="1:17" ht="14.25" hidden="1">
      <c r="A573" s="40">
        <v>42901.659317129626</v>
      </c>
      <c r="B573">
        <v>227029</v>
      </c>
      <c r="C573" s="23" t="s">
        <v>3077</v>
      </c>
      <c r="D573" t="s">
        <v>3078</v>
      </c>
      <c r="F573" s="15">
        <v>22</v>
      </c>
      <c r="G573" t="s">
        <v>1668</v>
      </c>
      <c r="H573" t="s">
        <v>949</v>
      </c>
      <c r="I573" t="s">
        <v>1672</v>
      </c>
      <c r="J573" t="s">
        <v>1673</v>
      </c>
      <c r="K573" t="s">
        <v>1670</v>
      </c>
      <c r="L573" s="23" t="s">
        <v>4286</v>
      </c>
      <c r="M573" t="s">
        <v>4287</v>
      </c>
      <c r="N573">
        <f>VLOOKUP(B573,HIS退!B:F,5,FALSE)</f>
        <v>-22</v>
      </c>
      <c r="O573">
        <f t="shared" si="16"/>
        <v>1</v>
      </c>
      <c r="P573" s="38">
        <f>VLOOKUP(L573,支付宝退!V:X,2,FALSE)</f>
        <v>0</v>
      </c>
      <c r="Q573">
        <f t="shared" si="17"/>
        <v>1</v>
      </c>
    </row>
    <row r="574" spans="1:17" ht="14.25" hidden="1">
      <c r="A574" s="40">
        <v>42901.660127314812</v>
      </c>
      <c r="B574">
        <v>26498</v>
      </c>
      <c r="C574" s="23" t="s">
        <v>3088</v>
      </c>
      <c r="D574" t="s">
        <v>3089</v>
      </c>
      <c r="F574" s="15">
        <v>494</v>
      </c>
      <c r="G574" t="s">
        <v>1693</v>
      </c>
      <c r="H574" t="s">
        <v>949</v>
      </c>
      <c r="I574" t="s">
        <v>1678</v>
      </c>
      <c r="J574" t="s">
        <v>1678</v>
      </c>
      <c r="K574" t="s">
        <v>1670</v>
      </c>
      <c r="L574" s="23" t="s">
        <v>4288</v>
      </c>
      <c r="M574" t="s">
        <v>4289</v>
      </c>
      <c r="N574" t="e">
        <f>VLOOKUP(B574,HIS退!B:F,5,FALSE)</f>
        <v>#N/A</v>
      </c>
      <c r="O574" t="e">
        <f t="shared" si="16"/>
        <v>#N/A</v>
      </c>
      <c r="P574" s="38" t="e">
        <f>VLOOKUP(L574,支付宝退!V:X,2,FALSE)</f>
        <v>#N/A</v>
      </c>
      <c r="Q574" t="e">
        <f t="shared" si="17"/>
        <v>#N/A</v>
      </c>
    </row>
    <row r="575" spans="1:17" ht="14.25" hidden="1">
      <c r="A575" s="40">
        <v>42901.660416666666</v>
      </c>
      <c r="B575">
        <v>26498</v>
      </c>
      <c r="C575" s="23" t="s">
        <v>3088</v>
      </c>
      <c r="D575" t="s">
        <v>3089</v>
      </c>
      <c r="F575" s="15">
        <v>494</v>
      </c>
      <c r="G575" t="s">
        <v>1693</v>
      </c>
      <c r="H575" t="s">
        <v>949</v>
      </c>
      <c r="I575" t="s">
        <v>1678</v>
      </c>
      <c r="J575" t="s">
        <v>1678</v>
      </c>
      <c r="K575" t="s">
        <v>1670</v>
      </c>
      <c r="L575" s="23" t="s">
        <v>4290</v>
      </c>
      <c r="M575" t="s">
        <v>4291</v>
      </c>
      <c r="N575" t="e">
        <f>VLOOKUP(B575,HIS退!B:F,5,FALSE)</f>
        <v>#N/A</v>
      </c>
      <c r="O575" t="e">
        <f t="shared" si="16"/>
        <v>#N/A</v>
      </c>
      <c r="P575" s="38" t="e">
        <f>VLOOKUP(L575,支付宝退!V:X,2,FALSE)</f>
        <v>#N/A</v>
      </c>
      <c r="Q575" t="e">
        <f t="shared" si="17"/>
        <v>#N/A</v>
      </c>
    </row>
    <row r="576" spans="1:17" ht="14.25" hidden="1">
      <c r="A576" s="40">
        <v>42901.660925925928</v>
      </c>
      <c r="B576">
        <v>26498</v>
      </c>
      <c r="C576" s="23" t="s">
        <v>3088</v>
      </c>
      <c r="D576" t="s">
        <v>3089</v>
      </c>
      <c r="F576" s="15">
        <v>494</v>
      </c>
      <c r="G576" t="s">
        <v>1693</v>
      </c>
      <c r="H576" t="s">
        <v>949</v>
      </c>
      <c r="I576" t="s">
        <v>1678</v>
      </c>
      <c r="J576" t="s">
        <v>1678</v>
      </c>
      <c r="K576" t="s">
        <v>1670</v>
      </c>
      <c r="L576" s="23" t="s">
        <v>4292</v>
      </c>
      <c r="M576" t="s">
        <v>4293</v>
      </c>
      <c r="N576" t="e">
        <f>VLOOKUP(B576,HIS退!B:F,5,FALSE)</f>
        <v>#N/A</v>
      </c>
      <c r="O576" t="e">
        <f t="shared" si="16"/>
        <v>#N/A</v>
      </c>
      <c r="P576" s="38" t="e">
        <f>VLOOKUP(L576,支付宝退!V:X,2,FALSE)</f>
        <v>#N/A</v>
      </c>
      <c r="Q576" t="e">
        <f t="shared" si="17"/>
        <v>#N/A</v>
      </c>
    </row>
    <row r="577" spans="1:17" ht="14.25" hidden="1">
      <c r="A577" s="40">
        <v>42901.661458333336</v>
      </c>
      <c r="B577">
        <v>26498</v>
      </c>
      <c r="C577" s="23" t="s">
        <v>3088</v>
      </c>
      <c r="D577" t="s">
        <v>3089</v>
      </c>
      <c r="F577" s="15">
        <v>494</v>
      </c>
      <c r="G577" t="s">
        <v>1693</v>
      </c>
      <c r="H577" t="s">
        <v>949</v>
      </c>
      <c r="I577" t="s">
        <v>1678</v>
      </c>
      <c r="J577" t="s">
        <v>1678</v>
      </c>
      <c r="K577" t="s">
        <v>1670</v>
      </c>
      <c r="L577" s="23" t="s">
        <v>4294</v>
      </c>
      <c r="M577" t="s">
        <v>4295</v>
      </c>
      <c r="N577" t="e">
        <f>VLOOKUP(B577,HIS退!B:F,5,FALSE)</f>
        <v>#N/A</v>
      </c>
      <c r="O577" t="e">
        <f t="shared" si="16"/>
        <v>#N/A</v>
      </c>
      <c r="P577" s="38" t="e">
        <f>VLOOKUP(L577,支付宝退!V:X,2,FALSE)</f>
        <v>#N/A</v>
      </c>
      <c r="Q577" t="e">
        <f t="shared" si="17"/>
        <v>#N/A</v>
      </c>
    </row>
    <row r="578" spans="1:17" ht="14.25" hidden="1">
      <c r="A578" s="40">
        <v>42901.661990740744</v>
      </c>
      <c r="B578">
        <v>227158</v>
      </c>
      <c r="C578" s="23" t="s">
        <v>3080</v>
      </c>
      <c r="D578" t="s">
        <v>3081</v>
      </c>
      <c r="F578" s="15">
        <v>20</v>
      </c>
      <c r="G578" t="s">
        <v>1668</v>
      </c>
      <c r="H578" t="s">
        <v>949</v>
      </c>
      <c r="I578" t="s">
        <v>1672</v>
      </c>
      <c r="J578" t="s">
        <v>1673</v>
      </c>
      <c r="K578" t="s">
        <v>1670</v>
      </c>
      <c r="L578" s="23" t="s">
        <v>4296</v>
      </c>
      <c r="M578" t="s">
        <v>4297</v>
      </c>
      <c r="N578">
        <f>VLOOKUP(B578,HIS退!B:F,5,FALSE)</f>
        <v>-20</v>
      </c>
      <c r="O578">
        <f t="shared" ref="O578:O641" si="18">IF(N578=G578*-1,"",1)</f>
        <v>1</v>
      </c>
      <c r="P578" s="38">
        <f>VLOOKUP(L578,支付宝退!V:X,2,FALSE)</f>
        <v>0</v>
      </c>
      <c r="Q578">
        <f t="shared" ref="Q578:Q641" si="19">IF(P578=G578*-1,"",1)</f>
        <v>1</v>
      </c>
    </row>
    <row r="579" spans="1:17" ht="14.25" hidden="1">
      <c r="A579" s="40">
        <v>42901.66369212963</v>
      </c>
      <c r="B579">
        <v>227250</v>
      </c>
      <c r="C579" s="23" t="s">
        <v>3082</v>
      </c>
      <c r="D579" t="s">
        <v>3083</v>
      </c>
      <c r="F579" s="15">
        <v>21</v>
      </c>
      <c r="G579" t="s">
        <v>1668</v>
      </c>
      <c r="H579" t="s">
        <v>949</v>
      </c>
      <c r="I579" t="s">
        <v>1672</v>
      </c>
      <c r="J579" t="s">
        <v>1673</v>
      </c>
      <c r="K579" t="s">
        <v>1670</v>
      </c>
      <c r="L579" s="23" t="s">
        <v>4298</v>
      </c>
      <c r="M579" t="s">
        <v>4299</v>
      </c>
      <c r="N579">
        <f>VLOOKUP(B579,HIS退!B:F,5,FALSE)</f>
        <v>-21</v>
      </c>
      <c r="O579">
        <f t="shared" si="18"/>
        <v>1</v>
      </c>
      <c r="P579" s="38">
        <f>VLOOKUP(L579,支付宝退!V:X,2,FALSE)</f>
        <v>0</v>
      </c>
      <c r="Q579">
        <f t="shared" si="19"/>
        <v>1</v>
      </c>
    </row>
    <row r="580" spans="1:17" ht="14.25" hidden="1">
      <c r="A580" s="40">
        <v>42901.664687500001</v>
      </c>
      <c r="B580">
        <v>227294</v>
      </c>
      <c r="C580" s="23" t="s">
        <v>3085</v>
      </c>
      <c r="D580" t="s">
        <v>3086</v>
      </c>
      <c r="F580" s="15">
        <v>16</v>
      </c>
      <c r="G580" t="s">
        <v>1693</v>
      </c>
      <c r="H580" t="s">
        <v>949</v>
      </c>
      <c r="I580" t="s">
        <v>1672</v>
      </c>
      <c r="J580" t="s">
        <v>1673</v>
      </c>
      <c r="K580" t="s">
        <v>1670</v>
      </c>
      <c r="L580" s="23" t="s">
        <v>4300</v>
      </c>
      <c r="M580" t="s">
        <v>4301</v>
      </c>
      <c r="N580">
        <f>VLOOKUP(B580,HIS退!B:F,5,FALSE)</f>
        <v>-16</v>
      </c>
      <c r="O580">
        <f t="shared" si="18"/>
        <v>1</v>
      </c>
      <c r="P580" s="38">
        <f>VLOOKUP(L580,支付宝退!V:X,2,FALSE)</f>
        <v>0</v>
      </c>
      <c r="Q580">
        <f t="shared" si="19"/>
        <v>1</v>
      </c>
    </row>
    <row r="581" spans="1:17" ht="14.25" hidden="1">
      <c r="A581" s="40">
        <v>42901.665555555555</v>
      </c>
      <c r="B581">
        <v>227341</v>
      </c>
      <c r="C581" s="23" t="s">
        <v>3088</v>
      </c>
      <c r="D581" t="s">
        <v>3089</v>
      </c>
      <c r="F581" s="15">
        <v>494</v>
      </c>
      <c r="G581" t="s">
        <v>1668</v>
      </c>
      <c r="H581" t="s">
        <v>949</v>
      </c>
      <c r="I581" t="s">
        <v>1672</v>
      </c>
      <c r="J581" t="s">
        <v>1673</v>
      </c>
      <c r="K581" t="s">
        <v>1670</v>
      </c>
      <c r="L581" s="23" t="s">
        <v>4302</v>
      </c>
      <c r="M581" t="s">
        <v>4303</v>
      </c>
      <c r="N581">
        <f>VLOOKUP(B581,HIS退!B:F,5,FALSE)</f>
        <v>-494</v>
      </c>
      <c r="O581">
        <f t="shared" si="18"/>
        <v>1</v>
      </c>
      <c r="P581" s="38">
        <f>VLOOKUP(L581,支付宝退!V:X,2,FALSE)</f>
        <v>0</v>
      </c>
      <c r="Q581">
        <f t="shared" si="19"/>
        <v>1</v>
      </c>
    </row>
    <row r="582" spans="1:17" ht="14.25" hidden="1">
      <c r="A582" s="40">
        <v>42901.671273148146</v>
      </c>
      <c r="B582">
        <v>227602</v>
      </c>
      <c r="C582" s="23" t="s">
        <v>3091</v>
      </c>
      <c r="D582" t="s">
        <v>3092</v>
      </c>
      <c r="F582" s="15">
        <v>521</v>
      </c>
      <c r="G582" t="s">
        <v>1668</v>
      </c>
      <c r="H582" t="s">
        <v>949</v>
      </c>
      <c r="I582" t="s">
        <v>1672</v>
      </c>
      <c r="J582" t="s">
        <v>1673</v>
      </c>
      <c r="K582" t="s">
        <v>1670</v>
      </c>
      <c r="L582" s="23" t="s">
        <v>4304</v>
      </c>
      <c r="M582" t="s">
        <v>4305</v>
      </c>
      <c r="N582">
        <f>VLOOKUP(B582,HIS退!B:F,5,FALSE)</f>
        <v>-521</v>
      </c>
      <c r="O582">
        <f t="shared" si="18"/>
        <v>1</v>
      </c>
      <c r="P582" s="38">
        <f>VLOOKUP(L582,支付宝退!V:X,2,FALSE)</f>
        <v>0</v>
      </c>
      <c r="Q582">
        <f t="shared" si="19"/>
        <v>1</v>
      </c>
    </row>
    <row r="583" spans="1:17" ht="14.25" hidden="1">
      <c r="A583" s="40">
        <v>42901.673611111109</v>
      </c>
      <c r="B583">
        <v>227725</v>
      </c>
      <c r="C583" s="23" t="s">
        <v>3094</v>
      </c>
      <c r="D583" t="s">
        <v>3095</v>
      </c>
      <c r="F583" s="15">
        <v>50</v>
      </c>
      <c r="G583" t="s">
        <v>1693</v>
      </c>
      <c r="H583" t="s">
        <v>949</v>
      </c>
      <c r="I583" t="s">
        <v>1672</v>
      </c>
      <c r="J583" t="s">
        <v>1673</v>
      </c>
      <c r="K583" t="s">
        <v>1670</v>
      </c>
      <c r="L583" s="23" t="s">
        <v>4306</v>
      </c>
      <c r="M583" t="s">
        <v>4307</v>
      </c>
      <c r="N583">
        <f>VLOOKUP(B583,HIS退!B:F,5,FALSE)</f>
        <v>-50</v>
      </c>
      <c r="O583">
        <f t="shared" si="18"/>
        <v>1</v>
      </c>
      <c r="P583" s="38">
        <f>VLOOKUP(L583,支付宝退!V:X,2,FALSE)</f>
        <v>0</v>
      </c>
      <c r="Q583">
        <f t="shared" si="19"/>
        <v>1</v>
      </c>
    </row>
    <row r="584" spans="1:17" ht="14.25" hidden="1">
      <c r="A584" s="40">
        <v>42901.686851851853</v>
      </c>
      <c r="B584">
        <v>228436</v>
      </c>
      <c r="C584" s="23" t="s">
        <v>3097</v>
      </c>
      <c r="D584" t="s">
        <v>3098</v>
      </c>
      <c r="F584" s="15">
        <v>328</v>
      </c>
      <c r="G584" t="s">
        <v>1693</v>
      </c>
      <c r="H584" t="s">
        <v>949</v>
      </c>
      <c r="I584" t="s">
        <v>1672</v>
      </c>
      <c r="J584" t="s">
        <v>1673</v>
      </c>
      <c r="K584" t="s">
        <v>1670</v>
      </c>
      <c r="L584" s="23" t="s">
        <v>4308</v>
      </c>
      <c r="M584" t="s">
        <v>4309</v>
      </c>
      <c r="N584">
        <f>VLOOKUP(B584,HIS退!B:F,5,FALSE)</f>
        <v>-328</v>
      </c>
      <c r="O584">
        <f t="shared" si="18"/>
        <v>1</v>
      </c>
      <c r="P584" s="38">
        <f>VLOOKUP(L584,支付宝退!V:X,2,FALSE)</f>
        <v>0</v>
      </c>
      <c r="Q584">
        <f t="shared" si="19"/>
        <v>1</v>
      </c>
    </row>
    <row r="585" spans="1:17" ht="14.25" hidden="1">
      <c r="A585" s="40">
        <v>42901.690937500003</v>
      </c>
      <c r="B585">
        <v>228608</v>
      </c>
      <c r="C585" s="23" t="s">
        <v>3100</v>
      </c>
      <c r="D585" t="s">
        <v>3101</v>
      </c>
      <c r="F585" s="15">
        <v>6</v>
      </c>
      <c r="G585" t="s">
        <v>1668</v>
      </c>
      <c r="H585" t="s">
        <v>949</v>
      </c>
      <c r="I585" t="s">
        <v>1672</v>
      </c>
      <c r="J585" t="s">
        <v>1673</v>
      </c>
      <c r="K585" t="s">
        <v>1670</v>
      </c>
      <c r="L585" s="23" t="s">
        <v>4310</v>
      </c>
      <c r="M585" t="s">
        <v>4311</v>
      </c>
      <c r="N585">
        <f>VLOOKUP(B585,HIS退!B:F,5,FALSE)</f>
        <v>-6</v>
      </c>
      <c r="O585">
        <f t="shared" si="18"/>
        <v>1</v>
      </c>
      <c r="P585" s="38">
        <f>VLOOKUP(L585,支付宝退!V:X,2,FALSE)</f>
        <v>0</v>
      </c>
      <c r="Q585">
        <f t="shared" si="19"/>
        <v>1</v>
      </c>
    </row>
    <row r="586" spans="1:17" ht="14.25" hidden="1">
      <c r="A586" s="40">
        <v>42901.693356481483</v>
      </c>
      <c r="B586">
        <v>19538</v>
      </c>
      <c r="C586" s="23" t="s">
        <v>3114</v>
      </c>
      <c r="D586" t="s">
        <v>3115</v>
      </c>
      <c r="F586" s="15">
        <v>9755</v>
      </c>
      <c r="G586" t="s">
        <v>1668</v>
      </c>
      <c r="H586" t="s">
        <v>949</v>
      </c>
      <c r="I586" t="s">
        <v>1678</v>
      </c>
      <c r="J586" t="s">
        <v>1678</v>
      </c>
      <c r="K586" t="s">
        <v>1670</v>
      </c>
      <c r="L586" s="23" t="s">
        <v>4312</v>
      </c>
      <c r="M586" t="s">
        <v>4313</v>
      </c>
      <c r="N586" t="e">
        <f>VLOOKUP(B586,HIS退!B:F,5,FALSE)</f>
        <v>#N/A</v>
      </c>
      <c r="O586" t="e">
        <f t="shared" si="18"/>
        <v>#N/A</v>
      </c>
      <c r="P586" s="38" t="e">
        <f>VLOOKUP(L586,支付宝退!V:X,2,FALSE)</f>
        <v>#N/A</v>
      </c>
      <c r="Q586" t="e">
        <f t="shared" si="19"/>
        <v>#N/A</v>
      </c>
    </row>
    <row r="587" spans="1:17" ht="14.25" hidden="1">
      <c r="A587" s="40">
        <v>42901.69431712963</v>
      </c>
      <c r="B587">
        <v>228748</v>
      </c>
      <c r="C587" s="23" t="s">
        <v>3103</v>
      </c>
      <c r="D587" t="s">
        <v>3104</v>
      </c>
      <c r="F587" s="15">
        <v>200</v>
      </c>
      <c r="G587" t="s">
        <v>1668</v>
      </c>
      <c r="H587" t="s">
        <v>949</v>
      </c>
      <c r="I587" t="s">
        <v>1672</v>
      </c>
      <c r="J587" t="s">
        <v>1673</v>
      </c>
      <c r="K587" t="s">
        <v>1670</v>
      </c>
      <c r="L587" s="23" t="s">
        <v>4314</v>
      </c>
      <c r="M587" t="s">
        <v>4315</v>
      </c>
      <c r="N587">
        <f>VLOOKUP(B587,HIS退!B:F,5,FALSE)</f>
        <v>-200</v>
      </c>
      <c r="O587">
        <f t="shared" si="18"/>
        <v>1</v>
      </c>
      <c r="P587" s="38">
        <f>VLOOKUP(L587,支付宝退!V:X,2,FALSE)</f>
        <v>0</v>
      </c>
      <c r="Q587">
        <f t="shared" si="19"/>
        <v>1</v>
      </c>
    </row>
    <row r="588" spans="1:17" ht="14.25" hidden="1">
      <c r="A588" s="40">
        <v>42901.694861111115</v>
      </c>
      <c r="B588">
        <v>19538</v>
      </c>
      <c r="C588" s="23" t="s">
        <v>3114</v>
      </c>
      <c r="D588" t="s">
        <v>3115</v>
      </c>
      <c r="F588" s="15">
        <v>8214</v>
      </c>
      <c r="G588" t="s">
        <v>1668</v>
      </c>
      <c r="H588" t="s">
        <v>949</v>
      </c>
      <c r="I588" t="s">
        <v>1678</v>
      </c>
      <c r="J588" t="s">
        <v>1678</v>
      </c>
      <c r="K588" t="s">
        <v>1670</v>
      </c>
      <c r="L588" s="23" t="s">
        <v>4316</v>
      </c>
      <c r="M588" t="s">
        <v>4317</v>
      </c>
      <c r="N588" t="e">
        <f>VLOOKUP(B588,HIS退!B:F,5,FALSE)</f>
        <v>#N/A</v>
      </c>
      <c r="O588" t="e">
        <f t="shared" si="18"/>
        <v>#N/A</v>
      </c>
      <c r="P588" s="38" t="e">
        <f>VLOOKUP(L588,支付宝退!V:X,2,FALSE)</f>
        <v>#N/A</v>
      </c>
      <c r="Q588" t="e">
        <f t="shared" si="19"/>
        <v>#N/A</v>
      </c>
    </row>
    <row r="589" spans="1:17" ht="14.25" hidden="1">
      <c r="A589" s="40">
        <v>42901.695023148146</v>
      </c>
      <c r="B589">
        <v>19538</v>
      </c>
      <c r="C589" s="23" t="s">
        <v>3114</v>
      </c>
      <c r="D589" t="s">
        <v>3115</v>
      </c>
      <c r="F589" s="15">
        <v>8214</v>
      </c>
      <c r="G589" t="s">
        <v>1668</v>
      </c>
      <c r="H589" t="s">
        <v>949</v>
      </c>
      <c r="I589" t="s">
        <v>1678</v>
      </c>
      <c r="J589" t="s">
        <v>1678</v>
      </c>
      <c r="K589" t="s">
        <v>1670</v>
      </c>
      <c r="L589" s="23" t="s">
        <v>4318</v>
      </c>
      <c r="M589" t="s">
        <v>4319</v>
      </c>
      <c r="N589" t="e">
        <f>VLOOKUP(B589,HIS退!B:F,5,FALSE)</f>
        <v>#N/A</v>
      </c>
      <c r="O589" t="e">
        <f t="shared" si="18"/>
        <v>#N/A</v>
      </c>
      <c r="P589" s="38" t="e">
        <f>VLOOKUP(L589,支付宝退!V:X,2,FALSE)</f>
        <v>#N/A</v>
      </c>
      <c r="Q589" t="e">
        <f t="shared" si="19"/>
        <v>#N/A</v>
      </c>
    </row>
    <row r="590" spans="1:17" ht="14.25" hidden="1">
      <c r="A590" s="40">
        <v>42901.695243055554</v>
      </c>
      <c r="B590">
        <v>228793</v>
      </c>
      <c r="C590" s="23" t="s">
        <v>3106</v>
      </c>
      <c r="D590" t="s">
        <v>3107</v>
      </c>
      <c r="F590" s="15">
        <v>1000</v>
      </c>
      <c r="G590" t="s">
        <v>1668</v>
      </c>
      <c r="H590" t="s">
        <v>949</v>
      </c>
      <c r="I590" t="s">
        <v>1672</v>
      </c>
      <c r="J590" t="s">
        <v>1673</v>
      </c>
      <c r="K590" t="s">
        <v>1670</v>
      </c>
      <c r="L590" s="23" t="s">
        <v>4320</v>
      </c>
      <c r="M590" t="s">
        <v>4321</v>
      </c>
      <c r="N590">
        <f>VLOOKUP(B590,HIS退!B:F,5,FALSE)</f>
        <v>-1000</v>
      </c>
      <c r="O590">
        <f t="shared" si="18"/>
        <v>1</v>
      </c>
      <c r="P590" s="38">
        <f>VLOOKUP(L590,支付宝退!V:X,2,FALSE)</f>
        <v>0</v>
      </c>
      <c r="Q590">
        <f t="shared" si="19"/>
        <v>1</v>
      </c>
    </row>
    <row r="591" spans="1:17" ht="14.25" hidden="1">
      <c r="A591" s="40">
        <v>42901.695706018516</v>
      </c>
      <c r="B591">
        <v>19538</v>
      </c>
      <c r="C591" s="23" t="s">
        <v>3114</v>
      </c>
      <c r="D591" t="s">
        <v>3115</v>
      </c>
      <c r="F591" s="15">
        <v>8214</v>
      </c>
      <c r="G591" t="s">
        <v>1668</v>
      </c>
      <c r="H591" t="s">
        <v>949</v>
      </c>
      <c r="I591" t="s">
        <v>1678</v>
      </c>
      <c r="J591" t="s">
        <v>1678</v>
      </c>
      <c r="K591" t="s">
        <v>1670</v>
      </c>
      <c r="L591" s="23" t="s">
        <v>4322</v>
      </c>
      <c r="M591" t="s">
        <v>4323</v>
      </c>
      <c r="N591" t="e">
        <f>VLOOKUP(B591,HIS退!B:F,5,FALSE)</f>
        <v>#N/A</v>
      </c>
      <c r="O591" t="e">
        <f t="shared" si="18"/>
        <v>#N/A</v>
      </c>
      <c r="P591" s="38" t="e">
        <f>VLOOKUP(L591,支付宝退!V:X,2,FALSE)</f>
        <v>#N/A</v>
      </c>
      <c r="Q591" t="e">
        <f t="shared" si="19"/>
        <v>#N/A</v>
      </c>
    </row>
    <row r="592" spans="1:17" ht="14.25" hidden="1">
      <c r="A592" s="40">
        <v>42901.700624999998</v>
      </c>
      <c r="B592">
        <v>19538</v>
      </c>
      <c r="C592" s="23" t="s">
        <v>3114</v>
      </c>
      <c r="D592" t="s">
        <v>3115</v>
      </c>
      <c r="F592" s="15">
        <v>8214</v>
      </c>
      <c r="G592" t="s">
        <v>1668</v>
      </c>
      <c r="H592" t="s">
        <v>949</v>
      </c>
      <c r="I592" t="s">
        <v>1678</v>
      </c>
      <c r="J592" t="s">
        <v>1678</v>
      </c>
      <c r="K592" t="s">
        <v>1670</v>
      </c>
      <c r="L592" s="23" t="s">
        <v>4324</v>
      </c>
      <c r="M592" t="s">
        <v>4325</v>
      </c>
      <c r="N592" t="e">
        <f>VLOOKUP(B592,HIS退!B:F,5,FALSE)</f>
        <v>#N/A</v>
      </c>
      <c r="O592" t="e">
        <f t="shared" si="18"/>
        <v>#N/A</v>
      </c>
      <c r="P592" s="38" t="e">
        <f>VLOOKUP(L592,支付宝退!V:X,2,FALSE)</f>
        <v>#N/A</v>
      </c>
      <c r="Q592" t="e">
        <f t="shared" si="19"/>
        <v>#N/A</v>
      </c>
    </row>
    <row r="593" spans="1:17" ht="14.25" hidden="1">
      <c r="A593" s="40">
        <v>42901.701053240744</v>
      </c>
      <c r="B593">
        <v>229051</v>
      </c>
      <c r="C593" s="23" t="s">
        <v>3108</v>
      </c>
      <c r="D593" t="s">
        <v>3109</v>
      </c>
      <c r="F593" s="15">
        <v>158</v>
      </c>
      <c r="G593" t="s">
        <v>1668</v>
      </c>
      <c r="H593" t="s">
        <v>949</v>
      </c>
      <c r="I593" t="s">
        <v>1672</v>
      </c>
      <c r="J593" t="s">
        <v>1673</v>
      </c>
      <c r="K593" t="s">
        <v>1670</v>
      </c>
      <c r="L593" s="23" t="s">
        <v>4326</v>
      </c>
      <c r="M593" t="s">
        <v>4327</v>
      </c>
      <c r="N593">
        <f>VLOOKUP(B593,HIS退!B:F,5,FALSE)</f>
        <v>-158</v>
      </c>
      <c r="O593">
        <f t="shared" si="18"/>
        <v>1</v>
      </c>
      <c r="P593" s="38">
        <f>VLOOKUP(L593,支付宝退!V:X,2,FALSE)</f>
        <v>0</v>
      </c>
      <c r="Q593">
        <f t="shared" si="19"/>
        <v>1</v>
      </c>
    </row>
    <row r="594" spans="1:17" ht="14.25" hidden="1">
      <c r="A594" s="40">
        <v>42901.701944444445</v>
      </c>
      <c r="B594">
        <v>19538</v>
      </c>
      <c r="C594" s="23" t="s">
        <v>3114</v>
      </c>
      <c r="D594" t="s">
        <v>3115</v>
      </c>
      <c r="F594" s="15">
        <v>8214</v>
      </c>
      <c r="G594" t="s">
        <v>1668</v>
      </c>
      <c r="H594" t="s">
        <v>949</v>
      </c>
      <c r="I594" t="s">
        <v>1678</v>
      </c>
      <c r="J594" t="s">
        <v>1678</v>
      </c>
      <c r="K594" t="s">
        <v>1670</v>
      </c>
      <c r="L594" s="23" t="s">
        <v>4328</v>
      </c>
      <c r="M594" t="s">
        <v>4329</v>
      </c>
      <c r="N594" t="e">
        <f>VLOOKUP(B594,HIS退!B:F,5,FALSE)</f>
        <v>#N/A</v>
      </c>
      <c r="O594" t="e">
        <f t="shared" si="18"/>
        <v>#N/A</v>
      </c>
      <c r="P594" s="38" t="e">
        <f>VLOOKUP(L594,支付宝退!V:X,2,FALSE)</f>
        <v>#N/A</v>
      </c>
      <c r="Q594" t="e">
        <f t="shared" si="19"/>
        <v>#N/A</v>
      </c>
    </row>
    <row r="595" spans="1:17" ht="14.25" hidden="1">
      <c r="A595" s="40">
        <v>42901.703182870369</v>
      </c>
      <c r="B595">
        <v>19538</v>
      </c>
      <c r="C595" s="23" t="s">
        <v>3114</v>
      </c>
      <c r="D595" t="s">
        <v>3115</v>
      </c>
      <c r="F595" s="15">
        <v>8214</v>
      </c>
      <c r="G595" t="s">
        <v>1668</v>
      </c>
      <c r="H595" t="s">
        <v>949</v>
      </c>
      <c r="I595" t="s">
        <v>1678</v>
      </c>
      <c r="J595" t="s">
        <v>1678</v>
      </c>
      <c r="K595" t="s">
        <v>1670</v>
      </c>
      <c r="L595" s="23" t="s">
        <v>4330</v>
      </c>
      <c r="M595" t="s">
        <v>4331</v>
      </c>
      <c r="N595" t="e">
        <f>VLOOKUP(B595,HIS退!B:F,5,FALSE)</f>
        <v>#N/A</v>
      </c>
      <c r="O595" t="e">
        <f t="shared" si="18"/>
        <v>#N/A</v>
      </c>
      <c r="P595" s="38" t="e">
        <f>VLOOKUP(L595,支付宝退!V:X,2,FALSE)</f>
        <v>#N/A</v>
      </c>
      <c r="Q595" t="e">
        <f t="shared" si="19"/>
        <v>#N/A</v>
      </c>
    </row>
    <row r="596" spans="1:17" ht="14.25" hidden="1">
      <c r="A596" s="40">
        <v>42901.704351851855</v>
      </c>
      <c r="B596">
        <v>19538</v>
      </c>
      <c r="C596" s="23" t="s">
        <v>3114</v>
      </c>
      <c r="D596" t="s">
        <v>3115</v>
      </c>
      <c r="F596" s="15">
        <v>8214</v>
      </c>
      <c r="G596" t="s">
        <v>1668</v>
      </c>
      <c r="H596" t="s">
        <v>949</v>
      </c>
      <c r="I596" t="s">
        <v>1678</v>
      </c>
      <c r="J596" t="s">
        <v>1678</v>
      </c>
      <c r="K596" t="s">
        <v>1670</v>
      </c>
      <c r="L596" s="23" t="s">
        <v>4332</v>
      </c>
      <c r="M596" t="s">
        <v>4333</v>
      </c>
      <c r="N596" t="e">
        <f>VLOOKUP(B596,HIS退!B:F,5,FALSE)</f>
        <v>#N/A</v>
      </c>
      <c r="O596" t="e">
        <f t="shared" si="18"/>
        <v>#N/A</v>
      </c>
      <c r="P596" s="38" t="e">
        <f>VLOOKUP(L596,支付宝退!V:X,2,FALSE)</f>
        <v>#N/A</v>
      </c>
      <c r="Q596" t="e">
        <f t="shared" si="19"/>
        <v>#N/A</v>
      </c>
    </row>
    <row r="597" spans="1:17" ht="14.25" hidden="1">
      <c r="A597" s="40">
        <v>42901.705405092594</v>
      </c>
      <c r="B597">
        <v>19538</v>
      </c>
      <c r="C597" s="23" t="s">
        <v>3114</v>
      </c>
      <c r="D597" t="s">
        <v>3115</v>
      </c>
      <c r="F597" s="15">
        <v>8214</v>
      </c>
      <c r="G597" t="s">
        <v>1668</v>
      </c>
      <c r="H597" t="s">
        <v>949</v>
      </c>
      <c r="I597" t="s">
        <v>1678</v>
      </c>
      <c r="J597" t="s">
        <v>1678</v>
      </c>
      <c r="K597" t="s">
        <v>1670</v>
      </c>
      <c r="L597" s="23" t="s">
        <v>4334</v>
      </c>
      <c r="M597" t="s">
        <v>4335</v>
      </c>
      <c r="N597" t="e">
        <f>VLOOKUP(B597,HIS退!B:F,5,FALSE)</f>
        <v>#N/A</v>
      </c>
      <c r="O597" t="e">
        <f t="shared" si="18"/>
        <v>#N/A</v>
      </c>
      <c r="P597" s="38" t="e">
        <f>VLOOKUP(L597,支付宝退!V:X,2,FALSE)</f>
        <v>#N/A</v>
      </c>
      <c r="Q597" t="e">
        <f t="shared" si="19"/>
        <v>#N/A</v>
      </c>
    </row>
    <row r="598" spans="1:17" ht="14.25" hidden="1">
      <c r="A598" s="40">
        <v>42901.706377314818</v>
      </c>
      <c r="B598">
        <v>19538</v>
      </c>
      <c r="C598" s="23" t="s">
        <v>3114</v>
      </c>
      <c r="D598" t="s">
        <v>3115</v>
      </c>
      <c r="F598" s="15">
        <v>8214</v>
      </c>
      <c r="G598" t="s">
        <v>1668</v>
      </c>
      <c r="H598" t="s">
        <v>949</v>
      </c>
      <c r="I598" t="s">
        <v>1678</v>
      </c>
      <c r="J598" t="s">
        <v>1678</v>
      </c>
      <c r="K598" t="s">
        <v>1670</v>
      </c>
      <c r="L598" s="23" t="s">
        <v>4336</v>
      </c>
      <c r="M598" t="s">
        <v>4337</v>
      </c>
      <c r="N598" t="e">
        <f>VLOOKUP(B598,HIS退!B:F,5,FALSE)</f>
        <v>#N/A</v>
      </c>
      <c r="O598" t="e">
        <f t="shared" si="18"/>
        <v>#N/A</v>
      </c>
      <c r="P598" s="38" t="e">
        <f>VLOOKUP(L598,支付宝退!V:X,2,FALSE)</f>
        <v>#N/A</v>
      </c>
      <c r="Q598" t="e">
        <f t="shared" si="19"/>
        <v>#N/A</v>
      </c>
    </row>
    <row r="599" spans="1:17" ht="14.25" hidden="1">
      <c r="A599" s="40">
        <v>42901.706631944442</v>
      </c>
      <c r="B599">
        <v>19538</v>
      </c>
      <c r="C599" s="23" t="s">
        <v>3114</v>
      </c>
      <c r="D599" t="s">
        <v>3115</v>
      </c>
      <c r="F599" s="15">
        <v>8214</v>
      </c>
      <c r="G599" t="s">
        <v>1668</v>
      </c>
      <c r="H599" t="s">
        <v>949</v>
      </c>
      <c r="I599" t="s">
        <v>1678</v>
      </c>
      <c r="J599" t="s">
        <v>1678</v>
      </c>
      <c r="K599" t="s">
        <v>1670</v>
      </c>
      <c r="L599" s="23" t="s">
        <v>4338</v>
      </c>
      <c r="M599" t="s">
        <v>4339</v>
      </c>
      <c r="N599" t="e">
        <f>VLOOKUP(B599,HIS退!B:F,5,FALSE)</f>
        <v>#N/A</v>
      </c>
      <c r="O599" t="e">
        <f t="shared" si="18"/>
        <v>#N/A</v>
      </c>
      <c r="P599" s="38" t="e">
        <f>VLOOKUP(L599,支付宝退!V:X,2,FALSE)</f>
        <v>#N/A</v>
      </c>
      <c r="Q599" t="e">
        <f t="shared" si="19"/>
        <v>#N/A</v>
      </c>
    </row>
    <row r="600" spans="1:17" ht="14.25" hidden="1">
      <c r="A600" s="40">
        <v>42901.708275462966</v>
      </c>
      <c r="B600">
        <v>19538</v>
      </c>
      <c r="C600" s="23" t="s">
        <v>3114</v>
      </c>
      <c r="D600" t="s">
        <v>3115</v>
      </c>
      <c r="F600" s="15">
        <v>8214</v>
      </c>
      <c r="G600" t="s">
        <v>1668</v>
      </c>
      <c r="H600" t="s">
        <v>949</v>
      </c>
      <c r="I600" t="s">
        <v>1678</v>
      </c>
      <c r="J600" t="s">
        <v>1678</v>
      </c>
      <c r="K600" t="s">
        <v>1670</v>
      </c>
      <c r="L600" s="23" t="s">
        <v>4340</v>
      </c>
      <c r="M600" t="s">
        <v>4341</v>
      </c>
      <c r="N600" t="e">
        <f>VLOOKUP(B600,HIS退!B:F,5,FALSE)</f>
        <v>#N/A</v>
      </c>
      <c r="O600" t="e">
        <f t="shared" si="18"/>
        <v>#N/A</v>
      </c>
      <c r="P600" s="38" t="e">
        <f>VLOOKUP(L600,支付宝退!V:X,2,FALSE)</f>
        <v>#N/A</v>
      </c>
      <c r="Q600" t="e">
        <f t="shared" si="19"/>
        <v>#N/A</v>
      </c>
    </row>
    <row r="601" spans="1:17" ht="14.25" hidden="1">
      <c r="A601" s="40">
        <v>42901.708402777775</v>
      </c>
      <c r="B601">
        <v>229310</v>
      </c>
      <c r="C601" s="23" t="s">
        <v>3111</v>
      </c>
      <c r="D601" t="s">
        <v>3112</v>
      </c>
      <c r="F601" s="15">
        <v>2</v>
      </c>
      <c r="G601" t="s">
        <v>1693</v>
      </c>
      <c r="H601" t="s">
        <v>949</v>
      </c>
      <c r="I601" t="s">
        <v>1672</v>
      </c>
      <c r="J601" t="s">
        <v>1673</v>
      </c>
      <c r="K601" t="s">
        <v>1670</v>
      </c>
      <c r="L601" s="23" t="s">
        <v>4342</v>
      </c>
      <c r="M601" t="s">
        <v>4343</v>
      </c>
      <c r="N601">
        <f>VLOOKUP(B601,HIS退!B:F,5,FALSE)</f>
        <v>-2</v>
      </c>
      <c r="O601">
        <f t="shared" si="18"/>
        <v>1</v>
      </c>
      <c r="P601" s="38">
        <f>VLOOKUP(L601,支付宝退!V:X,2,FALSE)</f>
        <v>0</v>
      </c>
      <c r="Q601">
        <f t="shared" si="19"/>
        <v>1</v>
      </c>
    </row>
    <row r="602" spans="1:17" ht="14.25" hidden="1">
      <c r="A602" s="40">
        <v>42901.711724537039</v>
      </c>
      <c r="B602">
        <v>229419</v>
      </c>
      <c r="C602" s="23" t="s">
        <v>3114</v>
      </c>
      <c r="D602" t="s">
        <v>3115</v>
      </c>
      <c r="F602" s="15">
        <v>8214</v>
      </c>
      <c r="G602" t="s">
        <v>1668</v>
      </c>
      <c r="H602" t="s">
        <v>949</v>
      </c>
      <c r="I602" t="s">
        <v>1672</v>
      </c>
      <c r="J602" t="s">
        <v>1673</v>
      </c>
      <c r="K602" t="s">
        <v>1670</v>
      </c>
      <c r="L602" s="23" t="s">
        <v>4344</v>
      </c>
      <c r="M602" t="s">
        <v>4345</v>
      </c>
      <c r="N602">
        <f>VLOOKUP(B602,HIS退!B:F,5,FALSE)</f>
        <v>-8214</v>
      </c>
      <c r="O602">
        <f t="shared" si="18"/>
        <v>1</v>
      </c>
      <c r="P602" s="38">
        <f>VLOOKUP(L602,支付宝退!V:X,2,FALSE)</f>
        <v>0</v>
      </c>
      <c r="Q602">
        <f t="shared" si="19"/>
        <v>1</v>
      </c>
    </row>
    <row r="603" spans="1:17" ht="14.25" hidden="1">
      <c r="A603" s="40">
        <v>42901.712465277778</v>
      </c>
      <c r="B603">
        <v>229448</v>
      </c>
      <c r="C603" s="23" t="s">
        <v>3117</v>
      </c>
      <c r="D603" t="s">
        <v>3118</v>
      </c>
      <c r="F603" s="15">
        <v>12</v>
      </c>
      <c r="G603" t="s">
        <v>1668</v>
      </c>
      <c r="H603" t="s">
        <v>949</v>
      </c>
      <c r="I603" t="s">
        <v>1672</v>
      </c>
      <c r="J603" t="s">
        <v>1673</v>
      </c>
      <c r="K603" t="s">
        <v>1670</v>
      </c>
      <c r="L603" s="23" t="s">
        <v>4346</v>
      </c>
      <c r="M603" t="s">
        <v>4347</v>
      </c>
      <c r="N603">
        <f>VLOOKUP(B603,HIS退!B:F,5,FALSE)</f>
        <v>-12</v>
      </c>
      <c r="O603">
        <f t="shared" si="18"/>
        <v>1</v>
      </c>
      <c r="P603" s="38">
        <f>VLOOKUP(L603,支付宝退!V:X,2,FALSE)</f>
        <v>0</v>
      </c>
      <c r="Q603">
        <f t="shared" si="19"/>
        <v>1</v>
      </c>
    </row>
    <row r="604" spans="1:17" ht="14.25" hidden="1">
      <c r="A604" s="40">
        <v>42901.715532407405</v>
      </c>
      <c r="B604">
        <v>229544</v>
      </c>
      <c r="C604" s="23" t="s">
        <v>3120</v>
      </c>
      <c r="D604" t="s">
        <v>3121</v>
      </c>
      <c r="F604" s="15">
        <v>196</v>
      </c>
      <c r="G604" t="s">
        <v>1668</v>
      </c>
      <c r="H604" t="s">
        <v>949</v>
      </c>
      <c r="I604" t="s">
        <v>1672</v>
      </c>
      <c r="J604" t="s">
        <v>1673</v>
      </c>
      <c r="K604" t="s">
        <v>1670</v>
      </c>
      <c r="L604" s="23" t="s">
        <v>4348</v>
      </c>
      <c r="M604" t="s">
        <v>4349</v>
      </c>
      <c r="N604">
        <f>VLOOKUP(B604,HIS退!B:F,5,FALSE)</f>
        <v>-196</v>
      </c>
      <c r="O604">
        <f t="shared" si="18"/>
        <v>1</v>
      </c>
      <c r="P604" s="38">
        <f>VLOOKUP(L604,支付宝退!V:X,2,FALSE)</f>
        <v>0</v>
      </c>
      <c r="Q604">
        <f t="shared" si="19"/>
        <v>1</v>
      </c>
    </row>
    <row r="605" spans="1:17" ht="14.25" hidden="1">
      <c r="A605" s="40">
        <v>42901.726064814815</v>
      </c>
      <c r="B605">
        <v>229815</v>
      </c>
      <c r="C605" s="23" t="s">
        <v>3123</v>
      </c>
      <c r="D605" t="s">
        <v>3124</v>
      </c>
      <c r="F605" s="15">
        <v>225</v>
      </c>
      <c r="G605" t="s">
        <v>1693</v>
      </c>
      <c r="H605" t="s">
        <v>949</v>
      </c>
      <c r="I605" t="s">
        <v>1672</v>
      </c>
      <c r="J605" t="s">
        <v>1673</v>
      </c>
      <c r="K605" t="s">
        <v>1670</v>
      </c>
      <c r="L605" s="23" t="s">
        <v>4350</v>
      </c>
      <c r="M605" t="s">
        <v>4351</v>
      </c>
      <c r="N605">
        <f>VLOOKUP(B605,HIS退!B:F,5,FALSE)</f>
        <v>-225</v>
      </c>
      <c r="O605">
        <f t="shared" si="18"/>
        <v>1</v>
      </c>
      <c r="P605" s="38">
        <f>VLOOKUP(L605,支付宝退!V:X,2,FALSE)</f>
        <v>0</v>
      </c>
      <c r="Q605">
        <f t="shared" si="19"/>
        <v>1</v>
      </c>
    </row>
    <row r="606" spans="1:17" ht="14.25" hidden="1">
      <c r="A606" s="40">
        <v>42901.726331018515</v>
      </c>
      <c r="B606">
        <v>229824</v>
      </c>
      <c r="C606" s="23" t="s">
        <v>3126</v>
      </c>
      <c r="D606" t="s">
        <v>3124</v>
      </c>
      <c r="F606" s="15">
        <v>192</v>
      </c>
      <c r="G606" t="s">
        <v>1693</v>
      </c>
      <c r="H606" t="s">
        <v>949</v>
      </c>
      <c r="I606" t="s">
        <v>1672</v>
      </c>
      <c r="J606" t="s">
        <v>1673</v>
      </c>
      <c r="K606" t="s">
        <v>1670</v>
      </c>
      <c r="L606" s="23" t="s">
        <v>4352</v>
      </c>
      <c r="M606" t="s">
        <v>4353</v>
      </c>
      <c r="N606">
        <f>VLOOKUP(B606,HIS退!B:F,5,FALSE)</f>
        <v>-192</v>
      </c>
      <c r="O606">
        <f t="shared" si="18"/>
        <v>1</v>
      </c>
      <c r="P606" s="38">
        <f>VLOOKUP(L606,支付宝退!V:X,2,FALSE)</f>
        <v>0</v>
      </c>
      <c r="Q606">
        <f t="shared" si="19"/>
        <v>1</v>
      </c>
    </row>
    <row r="607" spans="1:17" ht="14.25" hidden="1">
      <c r="A607" s="40">
        <v>42901.761365740742</v>
      </c>
      <c r="B607">
        <v>230278</v>
      </c>
      <c r="C607" s="23" t="s">
        <v>3127</v>
      </c>
      <c r="D607" t="s">
        <v>2665</v>
      </c>
      <c r="F607" s="15">
        <v>116</v>
      </c>
      <c r="G607" t="s">
        <v>1693</v>
      </c>
      <c r="H607" t="s">
        <v>949</v>
      </c>
      <c r="I607" t="s">
        <v>1672</v>
      </c>
      <c r="J607" t="s">
        <v>1673</v>
      </c>
      <c r="K607" t="s">
        <v>1670</v>
      </c>
      <c r="L607" s="23" t="s">
        <v>4354</v>
      </c>
      <c r="M607" t="s">
        <v>4355</v>
      </c>
      <c r="N607">
        <f>VLOOKUP(B607,HIS退!B:F,5,FALSE)</f>
        <v>-116</v>
      </c>
      <c r="O607">
        <f t="shared" si="18"/>
        <v>1</v>
      </c>
      <c r="P607" s="38">
        <f>VLOOKUP(L607,支付宝退!V:X,2,FALSE)</f>
        <v>0</v>
      </c>
      <c r="Q607">
        <f t="shared" si="19"/>
        <v>1</v>
      </c>
    </row>
    <row r="608" spans="1:17" ht="14.25" hidden="1">
      <c r="A608" s="40">
        <v>42901.787824074076</v>
      </c>
      <c r="B608">
        <v>230405</v>
      </c>
      <c r="C608" s="23" t="s">
        <v>3128</v>
      </c>
      <c r="D608" t="s">
        <v>3129</v>
      </c>
      <c r="F608" s="15">
        <v>176</v>
      </c>
      <c r="G608" t="s">
        <v>1668</v>
      </c>
      <c r="H608" t="s">
        <v>949</v>
      </c>
      <c r="I608" t="s">
        <v>1672</v>
      </c>
      <c r="J608" t="s">
        <v>1673</v>
      </c>
      <c r="K608" t="s">
        <v>1670</v>
      </c>
      <c r="L608" s="23" t="s">
        <v>4356</v>
      </c>
      <c r="M608" t="s">
        <v>4357</v>
      </c>
      <c r="N608">
        <f>VLOOKUP(B608,HIS退!B:F,5,FALSE)</f>
        <v>-176</v>
      </c>
      <c r="O608">
        <f t="shared" si="18"/>
        <v>1</v>
      </c>
      <c r="P608" s="38">
        <f>VLOOKUP(L608,支付宝退!V:X,2,FALSE)</f>
        <v>0</v>
      </c>
      <c r="Q608">
        <f t="shared" si="19"/>
        <v>1</v>
      </c>
    </row>
    <row r="609" spans="1:17" ht="14.25" hidden="1">
      <c r="A609" s="40">
        <v>42901.787881944445</v>
      </c>
      <c r="B609">
        <v>31594</v>
      </c>
      <c r="C609" s="23" t="s">
        <v>3128</v>
      </c>
      <c r="D609" t="s">
        <v>3129</v>
      </c>
      <c r="F609" s="15">
        <v>176</v>
      </c>
      <c r="G609" t="s">
        <v>1693</v>
      </c>
      <c r="H609" t="s">
        <v>949</v>
      </c>
      <c r="I609" t="s">
        <v>1678</v>
      </c>
      <c r="J609" t="s">
        <v>1678</v>
      </c>
      <c r="K609" t="s">
        <v>1670</v>
      </c>
      <c r="L609" s="23" t="s">
        <v>4358</v>
      </c>
      <c r="M609" t="s">
        <v>4359</v>
      </c>
      <c r="N609" t="e">
        <f>VLOOKUP(B609,HIS退!B:F,5,FALSE)</f>
        <v>#N/A</v>
      </c>
      <c r="O609" t="e">
        <f t="shared" si="18"/>
        <v>#N/A</v>
      </c>
      <c r="P609" s="38" t="e">
        <f>VLOOKUP(L609,支付宝退!V:X,2,FALSE)</f>
        <v>#N/A</v>
      </c>
      <c r="Q609" t="e">
        <f t="shared" si="19"/>
        <v>#N/A</v>
      </c>
    </row>
    <row r="610" spans="1:17" ht="14.25" hidden="1">
      <c r="A610" s="40">
        <v>42901.815104166664</v>
      </c>
      <c r="B610">
        <v>230484</v>
      </c>
      <c r="C610" s="23" t="s">
        <v>3131</v>
      </c>
      <c r="D610" t="s">
        <v>3132</v>
      </c>
      <c r="F610" s="15">
        <v>84</v>
      </c>
      <c r="G610" t="s">
        <v>1693</v>
      </c>
      <c r="H610" t="s">
        <v>949</v>
      </c>
      <c r="I610" t="s">
        <v>1672</v>
      </c>
      <c r="J610" t="s">
        <v>1673</v>
      </c>
      <c r="K610" t="s">
        <v>1670</v>
      </c>
      <c r="L610" s="23" t="s">
        <v>4360</v>
      </c>
      <c r="M610" t="s">
        <v>4361</v>
      </c>
      <c r="N610">
        <f>VLOOKUP(B610,HIS退!B:F,5,FALSE)</f>
        <v>-84</v>
      </c>
      <c r="O610">
        <f t="shared" si="18"/>
        <v>1</v>
      </c>
      <c r="P610" s="38">
        <f>VLOOKUP(L610,支付宝退!V:X,2,FALSE)</f>
        <v>0</v>
      </c>
      <c r="Q610">
        <f t="shared" si="19"/>
        <v>1</v>
      </c>
    </row>
    <row r="611" spans="1:17" ht="14.25" hidden="1">
      <c r="A611" s="40">
        <v>42902.352847222224</v>
      </c>
      <c r="B611">
        <v>232876</v>
      </c>
      <c r="C611" s="23" t="s">
        <v>3134</v>
      </c>
      <c r="D611" t="s">
        <v>3135</v>
      </c>
      <c r="F611" s="15">
        <v>800</v>
      </c>
      <c r="G611" t="s">
        <v>1668</v>
      </c>
      <c r="H611" t="s">
        <v>949</v>
      </c>
      <c r="I611" t="s">
        <v>1672</v>
      </c>
      <c r="J611" t="s">
        <v>1673</v>
      </c>
      <c r="K611" t="s">
        <v>1670</v>
      </c>
      <c r="L611" s="23" t="s">
        <v>4362</v>
      </c>
      <c r="M611" t="s">
        <v>4363</v>
      </c>
      <c r="N611">
        <f>VLOOKUP(B611,HIS退!B:F,5,FALSE)</f>
        <v>-800</v>
      </c>
      <c r="O611">
        <f t="shared" si="18"/>
        <v>1</v>
      </c>
      <c r="P611" s="38">
        <f>VLOOKUP(L611,支付宝退!V:X,2,FALSE)</f>
        <v>0</v>
      </c>
      <c r="Q611">
        <f t="shared" si="19"/>
        <v>1</v>
      </c>
    </row>
    <row r="612" spans="1:17" ht="14.25" hidden="1">
      <c r="A612" s="40">
        <v>42902.369814814818</v>
      </c>
      <c r="B612">
        <v>234182</v>
      </c>
      <c r="C612" s="23" t="s">
        <v>3137</v>
      </c>
      <c r="D612" t="s">
        <v>3138</v>
      </c>
      <c r="F612" s="15">
        <v>491</v>
      </c>
      <c r="G612" t="s">
        <v>1693</v>
      </c>
      <c r="H612" t="s">
        <v>949</v>
      </c>
      <c r="I612" t="s">
        <v>1672</v>
      </c>
      <c r="J612" t="s">
        <v>1673</v>
      </c>
      <c r="K612" t="s">
        <v>1670</v>
      </c>
      <c r="L612" s="23" t="s">
        <v>4364</v>
      </c>
      <c r="M612" t="s">
        <v>4365</v>
      </c>
      <c r="N612">
        <f>VLOOKUP(B612,HIS退!B:F,5,FALSE)</f>
        <v>-491</v>
      </c>
      <c r="O612">
        <f t="shared" si="18"/>
        <v>1</v>
      </c>
      <c r="P612" s="38">
        <f>VLOOKUP(L612,支付宝退!V:X,2,FALSE)</f>
        <v>0</v>
      </c>
      <c r="Q612">
        <f t="shared" si="19"/>
        <v>1</v>
      </c>
    </row>
    <row r="613" spans="1:17" ht="14.25" hidden="1">
      <c r="A613" s="40">
        <v>42902.370162037034</v>
      </c>
      <c r="B613">
        <v>234214</v>
      </c>
      <c r="C613" s="23" t="s">
        <v>3143</v>
      </c>
      <c r="D613" t="s">
        <v>3144</v>
      </c>
      <c r="F613" s="15">
        <v>119</v>
      </c>
      <c r="G613" t="s">
        <v>1693</v>
      </c>
      <c r="H613" t="s">
        <v>949</v>
      </c>
      <c r="I613" t="s">
        <v>1672</v>
      </c>
      <c r="J613" t="s">
        <v>1673</v>
      </c>
      <c r="K613" t="s">
        <v>1670</v>
      </c>
      <c r="L613" s="23" t="s">
        <v>4366</v>
      </c>
      <c r="M613" t="s">
        <v>4367</v>
      </c>
      <c r="N613">
        <f>VLOOKUP(B613,HIS退!B:F,5,FALSE)</f>
        <v>-119</v>
      </c>
      <c r="O613">
        <f t="shared" si="18"/>
        <v>1</v>
      </c>
      <c r="P613" s="38">
        <f>VLOOKUP(L613,支付宝退!V:X,2,FALSE)</f>
        <v>0</v>
      </c>
      <c r="Q613">
        <f t="shared" si="19"/>
        <v>1</v>
      </c>
    </row>
    <row r="614" spans="1:17" ht="14.25" hidden="1">
      <c r="A614" s="40">
        <v>42902.370567129627</v>
      </c>
      <c r="B614">
        <v>234212</v>
      </c>
      <c r="C614" s="23" t="s">
        <v>3140</v>
      </c>
      <c r="D614" t="s">
        <v>3141</v>
      </c>
      <c r="F614" s="15">
        <v>369</v>
      </c>
      <c r="G614" t="s">
        <v>1668</v>
      </c>
      <c r="H614" t="s">
        <v>949</v>
      </c>
      <c r="I614" t="s">
        <v>1672</v>
      </c>
      <c r="J614" t="s">
        <v>1673</v>
      </c>
      <c r="K614" t="s">
        <v>1670</v>
      </c>
      <c r="L614" s="23" t="s">
        <v>4368</v>
      </c>
      <c r="M614" t="s">
        <v>4369</v>
      </c>
      <c r="N614">
        <f>VLOOKUP(B614,HIS退!B:F,5,FALSE)</f>
        <v>-369</v>
      </c>
      <c r="O614">
        <f t="shared" si="18"/>
        <v>1</v>
      </c>
      <c r="P614" s="38">
        <f>VLOOKUP(L614,支付宝退!V:X,2,FALSE)</f>
        <v>0</v>
      </c>
      <c r="Q614">
        <f t="shared" si="19"/>
        <v>1</v>
      </c>
    </row>
    <row r="615" spans="1:17" ht="14.25" hidden="1">
      <c r="A615" s="40">
        <v>42902.373078703706</v>
      </c>
      <c r="B615">
        <v>234470</v>
      </c>
      <c r="C615" s="23" t="s">
        <v>3146</v>
      </c>
      <c r="D615" t="s">
        <v>3147</v>
      </c>
      <c r="F615" s="15">
        <v>100</v>
      </c>
      <c r="G615" t="s">
        <v>1693</v>
      </c>
      <c r="H615" t="s">
        <v>949</v>
      </c>
      <c r="I615" t="s">
        <v>1672</v>
      </c>
      <c r="J615" t="s">
        <v>1673</v>
      </c>
      <c r="K615" t="s">
        <v>1670</v>
      </c>
      <c r="L615" s="23" t="s">
        <v>4370</v>
      </c>
      <c r="M615" t="s">
        <v>4371</v>
      </c>
      <c r="N615">
        <f>VLOOKUP(B615,HIS退!B:F,5,FALSE)</f>
        <v>-100</v>
      </c>
      <c r="O615">
        <f t="shared" si="18"/>
        <v>1</v>
      </c>
      <c r="P615" s="38">
        <f>VLOOKUP(L615,支付宝退!V:X,2,FALSE)</f>
        <v>0</v>
      </c>
      <c r="Q615">
        <f t="shared" si="19"/>
        <v>1</v>
      </c>
    </row>
    <row r="616" spans="1:17" ht="14.25" hidden="1">
      <c r="A616" s="40">
        <v>42902.420092592591</v>
      </c>
      <c r="B616">
        <v>238280</v>
      </c>
      <c r="C616" s="23" t="s">
        <v>3149</v>
      </c>
      <c r="D616" t="s">
        <v>3150</v>
      </c>
      <c r="F616" s="15">
        <v>10</v>
      </c>
      <c r="G616" t="s">
        <v>1693</v>
      </c>
      <c r="H616" t="s">
        <v>949</v>
      </c>
      <c r="I616" t="s">
        <v>1672</v>
      </c>
      <c r="J616" t="s">
        <v>1673</v>
      </c>
      <c r="K616" t="s">
        <v>1670</v>
      </c>
      <c r="L616" s="23" t="s">
        <v>4372</v>
      </c>
      <c r="M616" t="s">
        <v>4373</v>
      </c>
      <c r="N616">
        <f>VLOOKUP(B616,HIS退!B:F,5,FALSE)</f>
        <v>-10</v>
      </c>
      <c r="O616">
        <f t="shared" si="18"/>
        <v>1</v>
      </c>
      <c r="P616" s="38">
        <f>VLOOKUP(L616,支付宝退!V:X,2,FALSE)</f>
        <v>0</v>
      </c>
      <c r="Q616">
        <f t="shared" si="19"/>
        <v>1</v>
      </c>
    </row>
    <row r="617" spans="1:17" ht="14.25" hidden="1">
      <c r="A617" s="40">
        <v>42902.420289351852</v>
      </c>
      <c r="B617">
        <v>238297</v>
      </c>
      <c r="C617" s="23" t="s">
        <v>3149</v>
      </c>
      <c r="D617" t="s">
        <v>3150</v>
      </c>
      <c r="F617" s="15">
        <v>5</v>
      </c>
      <c r="G617" t="s">
        <v>1693</v>
      </c>
      <c r="H617" t="s">
        <v>949</v>
      </c>
      <c r="I617" t="s">
        <v>1672</v>
      </c>
      <c r="J617" t="s">
        <v>1673</v>
      </c>
      <c r="K617" t="s">
        <v>1670</v>
      </c>
      <c r="L617" s="23" t="s">
        <v>4374</v>
      </c>
      <c r="M617" t="s">
        <v>4375</v>
      </c>
      <c r="N617">
        <f>VLOOKUP(B617,HIS退!B:F,5,FALSE)</f>
        <v>-5</v>
      </c>
      <c r="O617">
        <f t="shared" si="18"/>
        <v>1</v>
      </c>
      <c r="P617" s="38">
        <f>VLOOKUP(L617,支付宝退!V:X,2,FALSE)</f>
        <v>0</v>
      </c>
      <c r="Q617">
        <f t="shared" si="19"/>
        <v>1</v>
      </c>
    </row>
    <row r="618" spans="1:17" ht="14.25" hidden="1">
      <c r="A618" s="40">
        <v>42902.420717592591</v>
      </c>
      <c r="B618">
        <v>238295</v>
      </c>
      <c r="C618" s="23" t="s">
        <v>3152</v>
      </c>
      <c r="D618" t="s">
        <v>3153</v>
      </c>
      <c r="F618" s="15">
        <v>54</v>
      </c>
      <c r="G618" t="s">
        <v>1668</v>
      </c>
      <c r="H618" t="s">
        <v>949</v>
      </c>
      <c r="I618" t="s">
        <v>1672</v>
      </c>
      <c r="J618" t="s">
        <v>1673</v>
      </c>
      <c r="K618" t="s">
        <v>1670</v>
      </c>
      <c r="L618" s="23" t="s">
        <v>4376</v>
      </c>
      <c r="M618" t="s">
        <v>4377</v>
      </c>
      <c r="N618">
        <f>VLOOKUP(B618,HIS退!B:F,5,FALSE)</f>
        <v>-54</v>
      </c>
      <c r="O618">
        <f t="shared" si="18"/>
        <v>1</v>
      </c>
      <c r="P618" s="38">
        <f>VLOOKUP(L618,支付宝退!V:X,2,FALSE)</f>
        <v>0</v>
      </c>
      <c r="Q618">
        <f t="shared" si="19"/>
        <v>1</v>
      </c>
    </row>
    <row r="619" spans="1:17" ht="14.25" hidden="1">
      <c r="A619" s="40">
        <v>42902.431458333333</v>
      </c>
      <c r="B619">
        <v>239154</v>
      </c>
      <c r="C619" s="23" t="s">
        <v>3155</v>
      </c>
      <c r="D619" t="s">
        <v>3156</v>
      </c>
      <c r="F619" s="15">
        <v>100</v>
      </c>
      <c r="G619" t="s">
        <v>1668</v>
      </c>
      <c r="H619" t="s">
        <v>949</v>
      </c>
      <c r="I619" t="s">
        <v>1672</v>
      </c>
      <c r="J619" t="s">
        <v>1673</v>
      </c>
      <c r="K619" t="s">
        <v>1670</v>
      </c>
      <c r="L619" s="23" t="s">
        <v>4378</v>
      </c>
      <c r="M619" t="s">
        <v>4379</v>
      </c>
      <c r="N619">
        <f>VLOOKUP(B619,HIS退!B:F,5,FALSE)</f>
        <v>-100</v>
      </c>
      <c r="O619">
        <f t="shared" si="18"/>
        <v>1</v>
      </c>
      <c r="P619" s="38">
        <f>VLOOKUP(L619,支付宝退!V:X,2,FALSE)</f>
        <v>0</v>
      </c>
      <c r="Q619">
        <f t="shared" si="19"/>
        <v>1</v>
      </c>
    </row>
    <row r="620" spans="1:17" ht="14.25" hidden="1">
      <c r="A620" s="40">
        <v>42902.431689814817</v>
      </c>
      <c r="B620">
        <v>239172</v>
      </c>
      <c r="C620" s="23" t="s">
        <v>3158</v>
      </c>
      <c r="D620" t="s">
        <v>3156</v>
      </c>
      <c r="F620" s="15">
        <v>62</v>
      </c>
      <c r="G620" t="s">
        <v>1668</v>
      </c>
      <c r="H620" t="s">
        <v>949</v>
      </c>
      <c r="I620" t="s">
        <v>1672</v>
      </c>
      <c r="J620" t="s">
        <v>1673</v>
      </c>
      <c r="K620" t="s">
        <v>1670</v>
      </c>
      <c r="L620" s="23" t="s">
        <v>4380</v>
      </c>
      <c r="M620" t="s">
        <v>4381</v>
      </c>
      <c r="N620">
        <f>VLOOKUP(B620,HIS退!B:F,5,FALSE)</f>
        <v>-62</v>
      </c>
      <c r="O620">
        <f t="shared" si="18"/>
        <v>1</v>
      </c>
      <c r="P620" s="38">
        <f>VLOOKUP(L620,支付宝退!V:X,2,FALSE)</f>
        <v>0</v>
      </c>
      <c r="Q620">
        <f t="shared" si="19"/>
        <v>1</v>
      </c>
    </row>
    <row r="621" spans="1:17" ht="14.25" hidden="1">
      <c r="A621" s="40">
        <v>42902.444247685184</v>
      </c>
      <c r="B621">
        <v>240074</v>
      </c>
      <c r="C621" s="23" t="s">
        <v>3159</v>
      </c>
      <c r="D621" t="s">
        <v>3160</v>
      </c>
      <c r="F621" s="15">
        <v>176</v>
      </c>
      <c r="G621" t="s">
        <v>1693</v>
      </c>
      <c r="H621" t="s">
        <v>949</v>
      </c>
      <c r="I621" t="s">
        <v>1672</v>
      </c>
      <c r="J621" t="s">
        <v>1673</v>
      </c>
      <c r="K621" t="s">
        <v>1670</v>
      </c>
      <c r="L621" s="23" t="s">
        <v>4382</v>
      </c>
      <c r="M621" t="s">
        <v>4383</v>
      </c>
      <c r="N621">
        <f>VLOOKUP(B621,HIS退!B:F,5,FALSE)</f>
        <v>-176</v>
      </c>
      <c r="O621">
        <f t="shared" si="18"/>
        <v>1</v>
      </c>
      <c r="P621" s="38">
        <f>VLOOKUP(L621,支付宝退!V:X,2,FALSE)</f>
        <v>0</v>
      </c>
      <c r="Q621">
        <f t="shared" si="19"/>
        <v>1</v>
      </c>
    </row>
    <row r="622" spans="1:17" ht="14.25" hidden="1">
      <c r="A622" s="40">
        <v>42902.446053240739</v>
      </c>
      <c r="B622">
        <v>240168</v>
      </c>
      <c r="C622" s="23" t="s">
        <v>3162</v>
      </c>
      <c r="D622" t="s">
        <v>3163</v>
      </c>
      <c r="F622" s="15">
        <v>24</v>
      </c>
      <c r="G622" t="s">
        <v>1668</v>
      </c>
      <c r="H622" t="s">
        <v>949</v>
      </c>
      <c r="I622" t="s">
        <v>1672</v>
      </c>
      <c r="J622" t="s">
        <v>1673</v>
      </c>
      <c r="K622" t="s">
        <v>1670</v>
      </c>
      <c r="L622" s="23" t="s">
        <v>4384</v>
      </c>
      <c r="M622" t="s">
        <v>4385</v>
      </c>
      <c r="N622">
        <f>VLOOKUP(B622,HIS退!B:F,5,FALSE)</f>
        <v>-24</v>
      </c>
      <c r="O622">
        <f t="shared" si="18"/>
        <v>1</v>
      </c>
      <c r="P622" s="38">
        <f>VLOOKUP(L622,支付宝退!V:X,2,FALSE)</f>
        <v>0</v>
      </c>
      <c r="Q622">
        <f t="shared" si="19"/>
        <v>1</v>
      </c>
    </row>
    <row r="623" spans="1:17" ht="14.25" hidden="1">
      <c r="A623" s="40">
        <v>42902.456805555557</v>
      </c>
      <c r="B623">
        <v>240828</v>
      </c>
      <c r="C623" s="23" t="s">
        <v>3165</v>
      </c>
      <c r="D623" t="s">
        <v>3166</v>
      </c>
      <c r="F623" s="15">
        <v>46</v>
      </c>
      <c r="G623" t="s">
        <v>1693</v>
      </c>
      <c r="H623" t="s">
        <v>949</v>
      </c>
      <c r="I623" t="s">
        <v>1672</v>
      </c>
      <c r="J623" t="s">
        <v>1673</v>
      </c>
      <c r="K623" t="s">
        <v>1670</v>
      </c>
      <c r="L623" s="23" t="s">
        <v>4386</v>
      </c>
      <c r="M623" t="s">
        <v>4387</v>
      </c>
      <c r="N623">
        <f>VLOOKUP(B623,HIS退!B:F,5,FALSE)</f>
        <v>-46</v>
      </c>
      <c r="O623">
        <f t="shared" si="18"/>
        <v>1</v>
      </c>
      <c r="P623" s="38">
        <f>VLOOKUP(L623,支付宝退!V:X,2,FALSE)</f>
        <v>0</v>
      </c>
      <c r="Q623">
        <f t="shared" si="19"/>
        <v>1</v>
      </c>
    </row>
    <row r="624" spans="1:17" ht="14.25" hidden="1">
      <c r="A624" s="40">
        <v>42902.462835648148</v>
      </c>
      <c r="B624">
        <v>241244</v>
      </c>
      <c r="C624" s="23" t="s">
        <v>3168</v>
      </c>
      <c r="D624" t="s">
        <v>3169</v>
      </c>
      <c r="F624" s="15">
        <v>764</v>
      </c>
      <c r="G624" t="s">
        <v>1693</v>
      </c>
      <c r="H624" t="s">
        <v>949</v>
      </c>
      <c r="I624" t="s">
        <v>1672</v>
      </c>
      <c r="J624" t="s">
        <v>1673</v>
      </c>
      <c r="K624" t="s">
        <v>1670</v>
      </c>
      <c r="L624" s="23" t="s">
        <v>4388</v>
      </c>
      <c r="M624" t="s">
        <v>4389</v>
      </c>
      <c r="N624">
        <f>VLOOKUP(B624,HIS退!B:F,5,FALSE)</f>
        <v>-764</v>
      </c>
      <c r="O624">
        <f t="shared" si="18"/>
        <v>1</v>
      </c>
      <c r="P624" s="38">
        <f>VLOOKUP(L624,支付宝退!V:X,2,FALSE)</f>
        <v>0</v>
      </c>
      <c r="Q624">
        <f t="shared" si="19"/>
        <v>1</v>
      </c>
    </row>
    <row r="625" spans="1:17" ht="14.25" hidden="1">
      <c r="A625" s="40">
        <v>42902.467106481483</v>
      </c>
      <c r="B625">
        <v>241500</v>
      </c>
      <c r="C625" s="23" t="s">
        <v>3171</v>
      </c>
      <c r="D625" t="s">
        <v>3172</v>
      </c>
      <c r="F625" s="15">
        <v>303</v>
      </c>
      <c r="G625" t="s">
        <v>1668</v>
      </c>
      <c r="H625" t="s">
        <v>949</v>
      </c>
      <c r="I625" t="s">
        <v>1672</v>
      </c>
      <c r="J625" t="s">
        <v>1673</v>
      </c>
      <c r="K625" t="s">
        <v>1670</v>
      </c>
      <c r="L625" s="23" t="s">
        <v>4390</v>
      </c>
      <c r="M625" t="s">
        <v>4391</v>
      </c>
      <c r="N625">
        <f>VLOOKUP(B625,HIS退!B:F,5,FALSE)</f>
        <v>-303</v>
      </c>
      <c r="O625">
        <f t="shared" si="18"/>
        <v>1</v>
      </c>
      <c r="P625" s="38">
        <f>VLOOKUP(L625,支付宝退!V:X,2,FALSE)</f>
        <v>0</v>
      </c>
      <c r="Q625">
        <f t="shared" si="19"/>
        <v>1</v>
      </c>
    </row>
    <row r="626" spans="1:17" ht="14.25" hidden="1">
      <c r="A626" s="40">
        <v>42902.470856481479</v>
      </c>
      <c r="B626">
        <v>241723</v>
      </c>
      <c r="C626" s="23" t="s">
        <v>3174</v>
      </c>
      <c r="D626" t="s">
        <v>3175</v>
      </c>
      <c r="F626" s="15">
        <v>346</v>
      </c>
      <c r="G626" t="s">
        <v>1693</v>
      </c>
      <c r="H626" t="s">
        <v>949</v>
      </c>
      <c r="I626" t="s">
        <v>1672</v>
      </c>
      <c r="J626" t="s">
        <v>1673</v>
      </c>
      <c r="K626" t="s">
        <v>1670</v>
      </c>
      <c r="L626" s="23" t="s">
        <v>4392</v>
      </c>
      <c r="M626" t="s">
        <v>4393</v>
      </c>
      <c r="N626">
        <f>VLOOKUP(B626,HIS退!B:F,5,FALSE)</f>
        <v>-346</v>
      </c>
      <c r="O626">
        <f t="shared" si="18"/>
        <v>1</v>
      </c>
      <c r="P626" s="38">
        <f>VLOOKUP(L626,支付宝退!V:X,2,FALSE)</f>
        <v>0</v>
      </c>
      <c r="Q626">
        <f t="shared" si="19"/>
        <v>1</v>
      </c>
    </row>
    <row r="627" spans="1:17" ht="14.25" hidden="1">
      <c r="A627" s="40">
        <v>42902.471574074072</v>
      </c>
      <c r="B627">
        <v>241735</v>
      </c>
      <c r="C627" s="23" t="s">
        <v>3177</v>
      </c>
      <c r="D627" t="s">
        <v>3178</v>
      </c>
      <c r="F627" s="15">
        <v>1000</v>
      </c>
      <c r="G627" t="s">
        <v>1668</v>
      </c>
      <c r="H627" t="s">
        <v>949</v>
      </c>
      <c r="I627" t="s">
        <v>1672</v>
      </c>
      <c r="J627" t="s">
        <v>1673</v>
      </c>
      <c r="K627" t="s">
        <v>1670</v>
      </c>
      <c r="L627" s="23" t="s">
        <v>4394</v>
      </c>
      <c r="M627" t="s">
        <v>4395</v>
      </c>
      <c r="N627">
        <f>VLOOKUP(B627,HIS退!B:F,5,FALSE)</f>
        <v>-1000</v>
      </c>
      <c r="O627">
        <f t="shared" si="18"/>
        <v>1</v>
      </c>
      <c r="P627" s="38">
        <f>VLOOKUP(L627,支付宝退!V:X,2,FALSE)</f>
        <v>0</v>
      </c>
      <c r="Q627">
        <f t="shared" si="19"/>
        <v>1</v>
      </c>
    </row>
    <row r="628" spans="1:17" ht="14.25" hidden="1">
      <c r="A628" s="40">
        <v>42902.471736111111</v>
      </c>
      <c r="B628">
        <v>241764</v>
      </c>
      <c r="C628" s="23" t="s">
        <v>3180</v>
      </c>
      <c r="D628" t="s">
        <v>3181</v>
      </c>
      <c r="F628" s="15">
        <v>1</v>
      </c>
      <c r="G628" t="s">
        <v>1693</v>
      </c>
      <c r="H628" t="s">
        <v>949</v>
      </c>
      <c r="I628" t="s">
        <v>1672</v>
      </c>
      <c r="J628" t="s">
        <v>1673</v>
      </c>
      <c r="K628" t="s">
        <v>1670</v>
      </c>
      <c r="L628" s="23" t="s">
        <v>4396</v>
      </c>
      <c r="M628" t="s">
        <v>4397</v>
      </c>
      <c r="N628">
        <f>VLOOKUP(B628,HIS退!B:F,5,FALSE)</f>
        <v>-1</v>
      </c>
      <c r="O628">
        <f t="shared" si="18"/>
        <v>1</v>
      </c>
      <c r="P628" s="38">
        <f>VLOOKUP(L628,支付宝退!V:X,2,FALSE)</f>
        <v>0</v>
      </c>
      <c r="Q628">
        <f t="shared" si="19"/>
        <v>1</v>
      </c>
    </row>
    <row r="629" spans="1:17" ht="14.25" hidden="1">
      <c r="A629" s="40">
        <v>42902.474641203706</v>
      </c>
      <c r="B629">
        <v>241924</v>
      </c>
      <c r="C629" s="23" t="s">
        <v>3168</v>
      </c>
      <c r="D629" t="s">
        <v>3169</v>
      </c>
      <c r="F629" s="15">
        <v>2236</v>
      </c>
      <c r="G629" t="s">
        <v>1668</v>
      </c>
      <c r="H629" t="s">
        <v>949</v>
      </c>
      <c r="I629" t="s">
        <v>1672</v>
      </c>
      <c r="J629" t="s">
        <v>1673</v>
      </c>
      <c r="K629" t="s">
        <v>1670</v>
      </c>
      <c r="L629" s="23" t="s">
        <v>4398</v>
      </c>
      <c r="M629" t="s">
        <v>4399</v>
      </c>
      <c r="N629">
        <f>VLOOKUP(B629,HIS退!B:F,5,FALSE)</f>
        <v>-2236</v>
      </c>
      <c r="O629">
        <f t="shared" si="18"/>
        <v>1</v>
      </c>
      <c r="P629" s="38">
        <f>VLOOKUP(L629,支付宝退!V:X,2,FALSE)</f>
        <v>0</v>
      </c>
      <c r="Q629">
        <f t="shared" si="19"/>
        <v>1</v>
      </c>
    </row>
    <row r="630" spans="1:17" ht="14.25" hidden="1">
      <c r="A630" s="40">
        <v>42902.474849537037</v>
      </c>
      <c r="B630">
        <v>241951</v>
      </c>
      <c r="C630" s="23" t="s">
        <v>3182</v>
      </c>
      <c r="D630" t="s">
        <v>3169</v>
      </c>
      <c r="F630" s="15">
        <v>200</v>
      </c>
      <c r="G630" t="s">
        <v>1668</v>
      </c>
      <c r="H630" t="s">
        <v>949</v>
      </c>
      <c r="I630" t="s">
        <v>1672</v>
      </c>
      <c r="J630" t="s">
        <v>1673</v>
      </c>
      <c r="K630" t="s">
        <v>1670</v>
      </c>
      <c r="L630" s="23" t="s">
        <v>4400</v>
      </c>
      <c r="M630" t="s">
        <v>4401</v>
      </c>
      <c r="N630">
        <f>VLOOKUP(B630,HIS退!B:F,5,FALSE)</f>
        <v>-200</v>
      </c>
      <c r="O630">
        <f t="shared" si="18"/>
        <v>1</v>
      </c>
      <c r="P630" s="38">
        <f>VLOOKUP(L630,支付宝退!V:X,2,FALSE)</f>
        <v>0</v>
      </c>
      <c r="Q630">
        <f t="shared" si="19"/>
        <v>1</v>
      </c>
    </row>
    <row r="631" spans="1:17" ht="14.25" hidden="1">
      <c r="A631" s="40">
        <v>42902.483935185184</v>
      </c>
      <c r="B631">
        <v>242415</v>
      </c>
      <c r="C631" s="23" t="s">
        <v>3183</v>
      </c>
      <c r="D631" t="s">
        <v>3184</v>
      </c>
      <c r="F631" s="15">
        <v>500</v>
      </c>
      <c r="G631" t="s">
        <v>1693</v>
      </c>
      <c r="H631" t="s">
        <v>949</v>
      </c>
      <c r="I631" t="s">
        <v>1672</v>
      </c>
      <c r="J631" t="s">
        <v>1673</v>
      </c>
      <c r="K631" t="s">
        <v>1670</v>
      </c>
      <c r="L631" s="23" t="s">
        <v>4402</v>
      </c>
      <c r="M631" t="s">
        <v>4403</v>
      </c>
      <c r="N631">
        <f>VLOOKUP(B631,HIS退!B:F,5,FALSE)</f>
        <v>-500</v>
      </c>
      <c r="O631">
        <f t="shared" si="18"/>
        <v>1</v>
      </c>
      <c r="P631" s="38">
        <f>VLOOKUP(L631,支付宝退!V:X,2,FALSE)</f>
        <v>0</v>
      </c>
      <c r="Q631">
        <f t="shared" si="19"/>
        <v>1</v>
      </c>
    </row>
    <row r="632" spans="1:17" ht="14.25" hidden="1">
      <c r="A632" s="40">
        <v>42902.484166666669</v>
      </c>
      <c r="B632">
        <v>242421</v>
      </c>
      <c r="C632" s="23" t="s">
        <v>3186</v>
      </c>
      <c r="D632" t="s">
        <v>3184</v>
      </c>
      <c r="F632" s="15">
        <v>500</v>
      </c>
      <c r="G632" t="s">
        <v>1693</v>
      </c>
      <c r="H632" t="s">
        <v>949</v>
      </c>
      <c r="I632" t="s">
        <v>1672</v>
      </c>
      <c r="J632" t="s">
        <v>1673</v>
      </c>
      <c r="K632" t="s">
        <v>1670</v>
      </c>
      <c r="L632" s="23" t="s">
        <v>4404</v>
      </c>
      <c r="M632" t="s">
        <v>4405</v>
      </c>
      <c r="N632">
        <f>VLOOKUP(B632,HIS退!B:F,5,FALSE)</f>
        <v>-500</v>
      </c>
      <c r="O632">
        <f t="shared" si="18"/>
        <v>1</v>
      </c>
      <c r="P632" s="38">
        <f>VLOOKUP(L632,支付宝退!V:X,2,FALSE)</f>
        <v>0</v>
      </c>
      <c r="Q632">
        <f t="shared" si="19"/>
        <v>1</v>
      </c>
    </row>
    <row r="633" spans="1:17" ht="14.25" hidden="1">
      <c r="A633" s="40">
        <v>42902.498159722221</v>
      </c>
      <c r="B633">
        <v>242961</v>
      </c>
      <c r="C633" s="23" t="s">
        <v>3187</v>
      </c>
      <c r="D633" t="s">
        <v>3188</v>
      </c>
      <c r="F633" s="15">
        <v>50</v>
      </c>
      <c r="G633" t="s">
        <v>1693</v>
      </c>
      <c r="H633" t="s">
        <v>949</v>
      </c>
      <c r="I633" t="s">
        <v>1672</v>
      </c>
      <c r="J633" t="s">
        <v>1673</v>
      </c>
      <c r="K633" t="s">
        <v>1670</v>
      </c>
      <c r="L633" s="23" t="s">
        <v>4406</v>
      </c>
      <c r="M633" t="s">
        <v>4407</v>
      </c>
      <c r="N633">
        <f>VLOOKUP(B633,HIS退!B:F,5,FALSE)</f>
        <v>-50</v>
      </c>
      <c r="O633">
        <f t="shared" si="18"/>
        <v>1</v>
      </c>
      <c r="P633" s="38">
        <f>VLOOKUP(L633,支付宝退!V:X,2,FALSE)</f>
        <v>0</v>
      </c>
      <c r="Q633">
        <f t="shared" si="19"/>
        <v>1</v>
      </c>
    </row>
    <row r="634" spans="1:17" ht="14.25" hidden="1">
      <c r="A634" s="40">
        <v>42902.499895833331</v>
      </c>
      <c r="B634">
        <v>243020</v>
      </c>
      <c r="C634" s="23" t="s">
        <v>3190</v>
      </c>
      <c r="D634" t="s">
        <v>3191</v>
      </c>
      <c r="F634" s="15">
        <v>1000</v>
      </c>
      <c r="G634" t="s">
        <v>1693</v>
      </c>
      <c r="H634" t="s">
        <v>949</v>
      </c>
      <c r="I634" t="s">
        <v>1672</v>
      </c>
      <c r="J634" t="s">
        <v>1673</v>
      </c>
      <c r="K634" t="s">
        <v>1670</v>
      </c>
      <c r="L634" s="23" t="s">
        <v>4408</v>
      </c>
      <c r="M634" t="s">
        <v>4409</v>
      </c>
      <c r="N634">
        <f>VLOOKUP(B634,HIS退!B:F,5,FALSE)</f>
        <v>-1000</v>
      </c>
      <c r="O634">
        <f t="shared" si="18"/>
        <v>1</v>
      </c>
      <c r="P634" s="38">
        <f>VLOOKUP(L634,支付宝退!V:X,2,FALSE)</f>
        <v>0</v>
      </c>
      <c r="Q634">
        <f t="shared" si="19"/>
        <v>1</v>
      </c>
    </row>
    <row r="635" spans="1:17" ht="14.25" hidden="1">
      <c r="A635" s="40">
        <v>42902.50141203704</v>
      </c>
      <c r="B635">
        <v>243058</v>
      </c>
      <c r="C635" s="23" t="s">
        <v>3193</v>
      </c>
      <c r="D635" t="s">
        <v>3194</v>
      </c>
      <c r="F635" s="15">
        <v>350</v>
      </c>
      <c r="G635" t="s">
        <v>1693</v>
      </c>
      <c r="H635" t="s">
        <v>949</v>
      </c>
      <c r="I635" t="s">
        <v>1672</v>
      </c>
      <c r="J635" t="s">
        <v>1673</v>
      </c>
      <c r="K635" t="s">
        <v>1670</v>
      </c>
      <c r="L635" s="23" t="s">
        <v>4410</v>
      </c>
      <c r="M635" t="s">
        <v>4411</v>
      </c>
      <c r="N635">
        <f>VLOOKUP(B635,HIS退!B:F,5,FALSE)</f>
        <v>-350</v>
      </c>
      <c r="O635">
        <f t="shared" si="18"/>
        <v>1</v>
      </c>
      <c r="P635" s="38">
        <f>VLOOKUP(L635,支付宝退!V:X,2,FALSE)</f>
        <v>0</v>
      </c>
      <c r="Q635">
        <f t="shared" si="19"/>
        <v>1</v>
      </c>
    </row>
    <row r="636" spans="1:17" ht="14.25" hidden="1">
      <c r="A636" s="40">
        <v>42902.513969907406</v>
      </c>
      <c r="B636">
        <v>243282</v>
      </c>
      <c r="C636" s="23" t="s">
        <v>3196</v>
      </c>
      <c r="D636" t="s">
        <v>3197</v>
      </c>
      <c r="F636" s="15">
        <v>203</v>
      </c>
      <c r="G636" t="s">
        <v>1668</v>
      </c>
      <c r="H636" t="s">
        <v>949</v>
      </c>
      <c r="I636" t="s">
        <v>1672</v>
      </c>
      <c r="J636" t="s">
        <v>1673</v>
      </c>
      <c r="K636" t="s">
        <v>1670</v>
      </c>
      <c r="L636" s="23" t="s">
        <v>4412</v>
      </c>
      <c r="M636" t="s">
        <v>4413</v>
      </c>
      <c r="N636">
        <f>VLOOKUP(B636,HIS退!B:F,5,FALSE)</f>
        <v>-203</v>
      </c>
      <c r="O636">
        <f t="shared" si="18"/>
        <v>1</v>
      </c>
      <c r="P636" s="38">
        <f>VLOOKUP(L636,支付宝退!V:X,2,FALSE)</f>
        <v>0</v>
      </c>
      <c r="Q636">
        <f t="shared" si="19"/>
        <v>1</v>
      </c>
    </row>
    <row r="637" spans="1:17" ht="14.25" hidden="1">
      <c r="A637" s="40">
        <v>42902.560532407406</v>
      </c>
      <c r="B637">
        <v>243656</v>
      </c>
      <c r="C637" s="23" t="s">
        <v>3199</v>
      </c>
      <c r="D637" t="s">
        <v>3200</v>
      </c>
      <c r="F637" s="15">
        <v>68</v>
      </c>
      <c r="G637" t="s">
        <v>1668</v>
      </c>
      <c r="H637" t="s">
        <v>949</v>
      </c>
      <c r="I637" t="s">
        <v>1672</v>
      </c>
      <c r="J637" t="s">
        <v>1673</v>
      </c>
      <c r="K637" t="s">
        <v>1670</v>
      </c>
      <c r="L637" s="23" t="s">
        <v>4414</v>
      </c>
      <c r="M637" t="s">
        <v>4415</v>
      </c>
      <c r="N637">
        <f>VLOOKUP(B637,HIS退!B:F,5,FALSE)</f>
        <v>-68</v>
      </c>
      <c r="O637">
        <f t="shared" si="18"/>
        <v>1</v>
      </c>
      <c r="P637" s="38">
        <f>VLOOKUP(L637,支付宝退!V:X,2,FALSE)</f>
        <v>0</v>
      </c>
      <c r="Q637">
        <f t="shared" si="19"/>
        <v>1</v>
      </c>
    </row>
    <row r="638" spans="1:17" ht="14.25" hidden="1">
      <c r="A638" s="40">
        <v>42902.586886574078</v>
      </c>
      <c r="B638">
        <v>244049</v>
      </c>
      <c r="C638" s="23" t="s">
        <v>3202</v>
      </c>
      <c r="D638" t="s">
        <v>3203</v>
      </c>
      <c r="F638" s="15">
        <v>180</v>
      </c>
      <c r="G638" t="s">
        <v>1668</v>
      </c>
      <c r="H638" t="s">
        <v>949</v>
      </c>
      <c r="I638" t="s">
        <v>1672</v>
      </c>
      <c r="J638" t="s">
        <v>1673</v>
      </c>
      <c r="K638" t="s">
        <v>1670</v>
      </c>
      <c r="L638" s="23" t="s">
        <v>4416</v>
      </c>
      <c r="M638" t="s">
        <v>4417</v>
      </c>
      <c r="N638">
        <f>VLOOKUP(B638,HIS退!B:F,5,FALSE)</f>
        <v>-180</v>
      </c>
      <c r="O638">
        <f t="shared" si="18"/>
        <v>1</v>
      </c>
      <c r="P638" s="38">
        <f>VLOOKUP(L638,支付宝退!V:X,2,FALSE)</f>
        <v>0</v>
      </c>
      <c r="Q638">
        <f t="shared" si="19"/>
        <v>1</v>
      </c>
    </row>
    <row r="639" spans="1:17" ht="14.25" hidden="1">
      <c r="A639" s="40">
        <v>42902.59170138889</v>
      </c>
      <c r="B639">
        <v>244199</v>
      </c>
      <c r="C639" s="23" t="s">
        <v>3205</v>
      </c>
      <c r="D639" t="s">
        <v>3206</v>
      </c>
      <c r="F639" s="15">
        <v>94</v>
      </c>
      <c r="G639" t="s">
        <v>1693</v>
      </c>
      <c r="H639" t="s">
        <v>949</v>
      </c>
      <c r="I639" t="s">
        <v>1672</v>
      </c>
      <c r="J639" t="s">
        <v>1673</v>
      </c>
      <c r="K639" t="s">
        <v>1670</v>
      </c>
      <c r="L639" s="23" t="s">
        <v>4418</v>
      </c>
      <c r="M639" t="s">
        <v>4419</v>
      </c>
      <c r="N639">
        <f>VLOOKUP(B639,HIS退!B:F,5,FALSE)</f>
        <v>-94</v>
      </c>
      <c r="O639">
        <f t="shared" si="18"/>
        <v>1</v>
      </c>
      <c r="P639" s="38">
        <f>VLOOKUP(L639,支付宝退!V:X,2,FALSE)</f>
        <v>0</v>
      </c>
      <c r="Q639">
        <f t="shared" si="19"/>
        <v>1</v>
      </c>
    </row>
    <row r="640" spans="1:17" ht="14.25" hidden="1">
      <c r="A640" s="40">
        <v>42902.60465277778</v>
      </c>
      <c r="B640">
        <v>244849</v>
      </c>
      <c r="C640" s="23" t="s">
        <v>3208</v>
      </c>
      <c r="D640" t="s">
        <v>3209</v>
      </c>
      <c r="F640" s="15">
        <v>292</v>
      </c>
      <c r="G640" t="s">
        <v>1693</v>
      </c>
      <c r="H640" t="s">
        <v>949</v>
      </c>
      <c r="I640" t="s">
        <v>1672</v>
      </c>
      <c r="J640" t="s">
        <v>1673</v>
      </c>
      <c r="K640" t="s">
        <v>1670</v>
      </c>
      <c r="L640" s="23" t="s">
        <v>4420</v>
      </c>
      <c r="M640" t="s">
        <v>4421</v>
      </c>
      <c r="N640">
        <f>VLOOKUP(B640,HIS退!B:F,5,FALSE)</f>
        <v>-292</v>
      </c>
      <c r="O640">
        <f t="shared" si="18"/>
        <v>1</v>
      </c>
      <c r="P640" s="38">
        <f>VLOOKUP(L640,支付宝退!V:X,2,FALSE)</f>
        <v>0</v>
      </c>
      <c r="Q640">
        <f t="shared" si="19"/>
        <v>1</v>
      </c>
    </row>
    <row r="641" spans="1:17" ht="14.25" hidden="1">
      <c r="A641" s="40">
        <v>42902.608298611114</v>
      </c>
      <c r="B641">
        <v>245036</v>
      </c>
      <c r="C641" s="23" t="s">
        <v>1161</v>
      </c>
      <c r="D641" t="s">
        <v>1162</v>
      </c>
      <c r="F641" s="15">
        <v>236</v>
      </c>
      <c r="G641" t="s">
        <v>1668</v>
      </c>
      <c r="H641" t="s">
        <v>949</v>
      </c>
      <c r="I641" t="s">
        <v>1672</v>
      </c>
      <c r="J641" t="s">
        <v>1673</v>
      </c>
      <c r="K641" t="s">
        <v>1670</v>
      </c>
      <c r="L641" s="23" t="s">
        <v>4422</v>
      </c>
      <c r="M641" t="s">
        <v>4423</v>
      </c>
      <c r="N641">
        <f>VLOOKUP(B641,HIS退!B:F,5,FALSE)</f>
        <v>-236</v>
      </c>
      <c r="O641">
        <f t="shared" si="18"/>
        <v>1</v>
      </c>
      <c r="P641" s="38">
        <f>VLOOKUP(L641,支付宝退!V:X,2,FALSE)</f>
        <v>0</v>
      </c>
      <c r="Q641">
        <f t="shared" si="19"/>
        <v>1</v>
      </c>
    </row>
    <row r="642" spans="1:17" ht="14.25" hidden="1">
      <c r="A642" s="40">
        <v>42902.608460648145</v>
      </c>
      <c r="B642">
        <v>245046</v>
      </c>
      <c r="C642" s="23" t="s">
        <v>3211</v>
      </c>
      <c r="D642" t="s">
        <v>3212</v>
      </c>
      <c r="F642" s="15">
        <v>669</v>
      </c>
      <c r="G642" t="s">
        <v>1693</v>
      </c>
      <c r="H642" t="s">
        <v>949</v>
      </c>
      <c r="I642" t="s">
        <v>1672</v>
      </c>
      <c r="J642" t="s">
        <v>1673</v>
      </c>
      <c r="K642" t="s">
        <v>1670</v>
      </c>
      <c r="L642" s="23" t="s">
        <v>4424</v>
      </c>
      <c r="M642" t="s">
        <v>4425</v>
      </c>
      <c r="N642">
        <f>VLOOKUP(B642,HIS退!B:F,5,FALSE)</f>
        <v>-669</v>
      </c>
      <c r="O642">
        <f t="shared" ref="O642:O705" si="20">IF(N642=G642*-1,"",1)</f>
        <v>1</v>
      </c>
      <c r="P642" s="38">
        <f>VLOOKUP(L642,支付宝退!V:X,2,FALSE)</f>
        <v>0</v>
      </c>
      <c r="Q642">
        <f t="shared" ref="Q642:Q705" si="21">IF(P642=G642*-1,"",1)</f>
        <v>1</v>
      </c>
    </row>
    <row r="643" spans="1:17" ht="14.25" hidden="1">
      <c r="A643" s="40">
        <v>42902.608553240738</v>
      </c>
      <c r="B643">
        <v>245055</v>
      </c>
      <c r="C643" s="23" t="s">
        <v>3214</v>
      </c>
      <c r="D643" t="s">
        <v>1162</v>
      </c>
      <c r="F643" s="15">
        <v>116</v>
      </c>
      <c r="G643" t="s">
        <v>1668</v>
      </c>
      <c r="H643" t="s">
        <v>949</v>
      </c>
      <c r="I643" t="s">
        <v>1672</v>
      </c>
      <c r="J643" t="s">
        <v>1673</v>
      </c>
      <c r="K643" t="s">
        <v>1670</v>
      </c>
      <c r="L643" s="23" t="s">
        <v>4426</v>
      </c>
      <c r="M643" t="s">
        <v>4427</v>
      </c>
      <c r="N643">
        <f>VLOOKUP(B643,HIS退!B:F,5,FALSE)</f>
        <v>-116</v>
      </c>
      <c r="O643">
        <f t="shared" si="20"/>
        <v>1</v>
      </c>
      <c r="P643" s="38">
        <f>VLOOKUP(L643,支付宝退!V:X,2,FALSE)</f>
        <v>0</v>
      </c>
      <c r="Q643">
        <f t="shared" si="21"/>
        <v>1</v>
      </c>
    </row>
    <row r="644" spans="1:17" ht="14.25" hidden="1">
      <c r="A644" s="40">
        <v>42902.623414351852</v>
      </c>
      <c r="B644">
        <v>245889</v>
      </c>
      <c r="C644" s="23" t="s">
        <v>3215</v>
      </c>
      <c r="D644" t="s">
        <v>3216</v>
      </c>
      <c r="F644" s="15">
        <v>20</v>
      </c>
      <c r="G644" t="s">
        <v>1693</v>
      </c>
      <c r="H644" t="s">
        <v>949</v>
      </c>
      <c r="I644" t="s">
        <v>1672</v>
      </c>
      <c r="J644" t="s">
        <v>1673</v>
      </c>
      <c r="K644" t="s">
        <v>1670</v>
      </c>
      <c r="L644" s="23" t="s">
        <v>4428</v>
      </c>
      <c r="M644" t="s">
        <v>4429</v>
      </c>
      <c r="N644">
        <f>VLOOKUP(B644,HIS退!B:F,5,FALSE)</f>
        <v>-20</v>
      </c>
      <c r="O644">
        <f t="shared" si="20"/>
        <v>1</v>
      </c>
      <c r="P644" s="38">
        <f>VLOOKUP(L644,支付宝退!V:X,2,FALSE)</f>
        <v>0</v>
      </c>
      <c r="Q644">
        <f t="shared" si="21"/>
        <v>1</v>
      </c>
    </row>
    <row r="645" spans="1:17" ht="14.25" hidden="1">
      <c r="A645" s="40">
        <v>42902.62358796296</v>
      </c>
      <c r="B645">
        <v>245902</v>
      </c>
      <c r="C645" s="23" t="s">
        <v>3218</v>
      </c>
      <c r="D645" t="s">
        <v>3216</v>
      </c>
      <c r="F645" s="15">
        <v>10</v>
      </c>
      <c r="G645" t="s">
        <v>1693</v>
      </c>
      <c r="H645" t="s">
        <v>949</v>
      </c>
      <c r="I645" t="s">
        <v>1672</v>
      </c>
      <c r="J645" t="s">
        <v>1673</v>
      </c>
      <c r="K645" t="s">
        <v>1670</v>
      </c>
      <c r="L645" s="23" t="s">
        <v>4430</v>
      </c>
      <c r="M645" t="s">
        <v>4431</v>
      </c>
      <c r="N645">
        <f>VLOOKUP(B645,HIS退!B:F,5,FALSE)</f>
        <v>-10</v>
      </c>
      <c r="O645">
        <f t="shared" si="20"/>
        <v>1</v>
      </c>
      <c r="P645" s="38">
        <f>VLOOKUP(L645,支付宝退!V:X,2,FALSE)</f>
        <v>0</v>
      </c>
      <c r="Q645">
        <f t="shared" si="21"/>
        <v>1</v>
      </c>
    </row>
    <row r="646" spans="1:17" ht="14.25" hidden="1">
      <c r="A646" s="40">
        <v>42902.634398148148</v>
      </c>
      <c r="B646">
        <v>246453</v>
      </c>
      <c r="C646" s="23" t="s">
        <v>3219</v>
      </c>
      <c r="D646" t="s">
        <v>3220</v>
      </c>
      <c r="F646" s="15">
        <v>100</v>
      </c>
      <c r="G646" t="s">
        <v>1668</v>
      </c>
      <c r="H646" t="s">
        <v>949</v>
      </c>
      <c r="I646" t="s">
        <v>1672</v>
      </c>
      <c r="J646" t="s">
        <v>1673</v>
      </c>
      <c r="K646" t="s">
        <v>1670</v>
      </c>
      <c r="L646" s="23" t="s">
        <v>4432</v>
      </c>
      <c r="M646" t="s">
        <v>4433</v>
      </c>
      <c r="N646">
        <f>VLOOKUP(B646,HIS退!B:F,5,FALSE)</f>
        <v>-100</v>
      </c>
      <c r="O646">
        <f t="shared" si="20"/>
        <v>1</v>
      </c>
      <c r="P646" s="38">
        <f>VLOOKUP(L646,支付宝退!V:X,2,FALSE)</f>
        <v>0</v>
      </c>
      <c r="Q646">
        <f t="shared" si="21"/>
        <v>1</v>
      </c>
    </row>
    <row r="647" spans="1:17" ht="14.25" hidden="1">
      <c r="A647" s="40">
        <v>42902.634629629632</v>
      </c>
      <c r="B647">
        <v>246470</v>
      </c>
      <c r="C647" s="23" t="s">
        <v>3222</v>
      </c>
      <c r="D647" t="s">
        <v>3220</v>
      </c>
      <c r="F647" s="15">
        <v>144</v>
      </c>
      <c r="G647" t="s">
        <v>1668</v>
      </c>
      <c r="H647" t="s">
        <v>949</v>
      </c>
      <c r="I647" t="s">
        <v>1672</v>
      </c>
      <c r="J647" t="s">
        <v>1673</v>
      </c>
      <c r="K647" t="s">
        <v>1670</v>
      </c>
      <c r="L647" s="23" t="s">
        <v>4434</v>
      </c>
      <c r="M647" t="s">
        <v>4435</v>
      </c>
      <c r="N647">
        <f>VLOOKUP(B647,HIS退!B:F,5,FALSE)</f>
        <v>-144</v>
      </c>
      <c r="O647">
        <f t="shared" si="20"/>
        <v>1</v>
      </c>
      <c r="P647" s="38">
        <f>VLOOKUP(L647,支付宝退!V:X,2,FALSE)</f>
        <v>0</v>
      </c>
      <c r="Q647">
        <f t="shared" si="21"/>
        <v>1</v>
      </c>
    </row>
    <row r="648" spans="1:17" ht="14.25" hidden="1">
      <c r="A648" s="40">
        <v>42902.635312500002</v>
      </c>
      <c r="B648">
        <v>246512</v>
      </c>
      <c r="C648" s="23" t="s">
        <v>3202</v>
      </c>
      <c r="D648" t="s">
        <v>3203</v>
      </c>
      <c r="F648" s="15">
        <v>6</v>
      </c>
      <c r="G648" t="s">
        <v>1668</v>
      </c>
      <c r="H648" t="s">
        <v>949</v>
      </c>
      <c r="I648" t="s">
        <v>1672</v>
      </c>
      <c r="J648" t="s">
        <v>1673</v>
      </c>
      <c r="K648" t="s">
        <v>1670</v>
      </c>
      <c r="L648" s="23" t="s">
        <v>4436</v>
      </c>
      <c r="M648" t="s">
        <v>4437</v>
      </c>
      <c r="N648">
        <f>VLOOKUP(B648,HIS退!B:F,5,FALSE)</f>
        <v>-6</v>
      </c>
      <c r="O648">
        <f t="shared" si="20"/>
        <v>1</v>
      </c>
      <c r="P648" s="38">
        <f>VLOOKUP(L648,支付宝退!V:X,2,FALSE)</f>
        <v>0</v>
      </c>
      <c r="Q648">
        <f t="shared" si="21"/>
        <v>1</v>
      </c>
    </row>
    <row r="649" spans="1:17" ht="14.25" hidden="1">
      <c r="A649" s="40">
        <v>42902.642071759263</v>
      </c>
      <c r="B649">
        <v>246887</v>
      </c>
      <c r="C649" s="23" t="s">
        <v>3223</v>
      </c>
      <c r="D649" t="s">
        <v>3224</v>
      </c>
      <c r="F649" s="15">
        <v>342</v>
      </c>
      <c r="G649" t="s">
        <v>1693</v>
      </c>
      <c r="H649" t="s">
        <v>949</v>
      </c>
      <c r="I649" t="s">
        <v>1672</v>
      </c>
      <c r="J649" t="s">
        <v>1673</v>
      </c>
      <c r="K649" t="s">
        <v>1670</v>
      </c>
      <c r="L649" s="23" t="s">
        <v>4438</v>
      </c>
      <c r="M649" t="s">
        <v>4439</v>
      </c>
      <c r="N649">
        <f>VLOOKUP(B649,HIS退!B:F,5,FALSE)</f>
        <v>-342</v>
      </c>
      <c r="O649">
        <f t="shared" si="20"/>
        <v>1</v>
      </c>
      <c r="P649" s="38">
        <f>VLOOKUP(L649,支付宝退!V:X,2,FALSE)</f>
        <v>0</v>
      </c>
      <c r="Q649">
        <f t="shared" si="21"/>
        <v>1</v>
      </c>
    </row>
    <row r="650" spans="1:17" ht="14.25" hidden="1">
      <c r="A650" s="40">
        <v>42902.642534722225</v>
      </c>
      <c r="B650">
        <v>246911</v>
      </c>
      <c r="C650" s="23" t="s">
        <v>3143</v>
      </c>
      <c r="D650" t="s">
        <v>3144</v>
      </c>
      <c r="F650" s="15">
        <v>174</v>
      </c>
      <c r="G650" t="s">
        <v>1693</v>
      </c>
      <c r="H650" t="s">
        <v>949</v>
      </c>
      <c r="I650" t="s">
        <v>1672</v>
      </c>
      <c r="J650" t="s">
        <v>1673</v>
      </c>
      <c r="K650" t="s">
        <v>1670</v>
      </c>
      <c r="L650" s="23" t="s">
        <v>4440</v>
      </c>
      <c r="M650" t="s">
        <v>4441</v>
      </c>
      <c r="N650">
        <f>VLOOKUP(B650,HIS退!B:F,5,FALSE)</f>
        <v>-174</v>
      </c>
      <c r="O650">
        <f t="shared" si="20"/>
        <v>1</v>
      </c>
      <c r="P650" s="38">
        <f>VLOOKUP(L650,支付宝退!V:X,2,FALSE)</f>
        <v>0</v>
      </c>
      <c r="Q650">
        <f t="shared" si="21"/>
        <v>1</v>
      </c>
    </row>
    <row r="651" spans="1:17" ht="14.25" hidden="1">
      <c r="A651" s="40">
        <v>42902.64466435185</v>
      </c>
      <c r="B651">
        <v>247049</v>
      </c>
      <c r="C651" s="23" t="s">
        <v>3226</v>
      </c>
      <c r="D651" t="s">
        <v>3227</v>
      </c>
      <c r="F651" s="15">
        <v>50</v>
      </c>
      <c r="G651" t="s">
        <v>1668</v>
      </c>
      <c r="H651" t="s">
        <v>949</v>
      </c>
      <c r="I651" t="s">
        <v>1672</v>
      </c>
      <c r="J651" t="s">
        <v>1673</v>
      </c>
      <c r="K651" t="s">
        <v>1670</v>
      </c>
      <c r="L651" s="23" t="s">
        <v>4442</v>
      </c>
      <c r="M651" t="s">
        <v>4443</v>
      </c>
      <c r="N651">
        <f>VLOOKUP(B651,HIS退!B:F,5,FALSE)</f>
        <v>-50</v>
      </c>
      <c r="O651">
        <f t="shared" si="20"/>
        <v>1</v>
      </c>
      <c r="P651" s="38">
        <f>VLOOKUP(L651,支付宝退!V:X,2,FALSE)</f>
        <v>0</v>
      </c>
      <c r="Q651">
        <f t="shared" si="21"/>
        <v>1</v>
      </c>
    </row>
    <row r="652" spans="1:17" ht="14.25" hidden="1">
      <c r="A652" s="40">
        <v>42902.652488425927</v>
      </c>
      <c r="B652">
        <v>247464</v>
      </c>
      <c r="C652" s="23" t="s">
        <v>3229</v>
      </c>
      <c r="D652" t="s">
        <v>3230</v>
      </c>
      <c r="F652" s="15">
        <v>30</v>
      </c>
      <c r="G652" t="s">
        <v>1693</v>
      </c>
      <c r="H652" t="s">
        <v>949</v>
      </c>
      <c r="I652" t="s">
        <v>1672</v>
      </c>
      <c r="J652" t="s">
        <v>1673</v>
      </c>
      <c r="K652" t="s">
        <v>1670</v>
      </c>
      <c r="L652" s="23" t="s">
        <v>4444</v>
      </c>
      <c r="M652" t="s">
        <v>4445</v>
      </c>
      <c r="N652">
        <f>VLOOKUP(B652,HIS退!B:F,5,FALSE)</f>
        <v>-30</v>
      </c>
      <c r="O652">
        <f t="shared" si="20"/>
        <v>1</v>
      </c>
      <c r="P652" s="38">
        <f>VLOOKUP(L652,支付宝退!V:X,2,FALSE)</f>
        <v>0</v>
      </c>
      <c r="Q652">
        <f t="shared" si="21"/>
        <v>1</v>
      </c>
    </row>
    <row r="653" spans="1:17" ht="14.25" hidden="1">
      <c r="A653" s="40">
        <v>42902.658321759256</v>
      </c>
      <c r="B653">
        <v>247777</v>
      </c>
      <c r="C653" s="23" t="s">
        <v>3232</v>
      </c>
      <c r="D653" t="s">
        <v>3233</v>
      </c>
      <c r="F653" s="15">
        <v>158</v>
      </c>
      <c r="G653" t="s">
        <v>1693</v>
      </c>
      <c r="H653" t="s">
        <v>949</v>
      </c>
      <c r="I653" t="s">
        <v>1672</v>
      </c>
      <c r="J653" t="s">
        <v>1673</v>
      </c>
      <c r="K653" t="s">
        <v>1670</v>
      </c>
      <c r="L653" s="23" t="s">
        <v>4446</v>
      </c>
      <c r="M653" t="s">
        <v>4447</v>
      </c>
      <c r="N653">
        <f>VLOOKUP(B653,HIS退!B:F,5,FALSE)</f>
        <v>-158</v>
      </c>
      <c r="O653">
        <f t="shared" si="20"/>
        <v>1</v>
      </c>
      <c r="P653" s="38">
        <f>VLOOKUP(L653,支付宝退!V:X,2,FALSE)</f>
        <v>0</v>
      </c>
      <c r="Q653">
        <f t="shared" si="21"/>
        <v>1</v>
      </c>
    </row>
    <row r="654" spans="1:17" ht="14.25" hidden="1">
      <c r="A654" s="40">
        <v>42902.659525462965</v>
      </c>
      <c r="B654">
        <v>247835</v>
      </c>
      <c r="C654" s="23" t="s">
        <v>3235</v>
      </c>
      <c r="D654" t="s">
        <v>3236</v>
      </c>
      <c r="F654" s="15">
        <v>174</v>
      </c>
      <c r="G654" t="s">
        <v>1693</v>
      </c>
      <c r="H654" t="s">
        <v>949</v>
      </c>
      <c r="I654" t="s">
        <v>1672</v>
      </c>
      <c r="J654" t="s">
        <v>1673</v>
      </c>
      <c r="K654" t="s">
        <v>1670</v>
      </c>
      <c r="L654" s="23" t="s">
        <v>4448</v>
      </c>
      <c r="M654" t="s">
        <v>4449</v>
      </c>
      <c r="N654">
        <f>VLOOKUP(B654,HIS退!B:F,5,FALSE)</f>
        <v>-174</v>
      </c>
      <c r="O654">
        <f t="shared" si="20"/>
        <v>1</v>
      </c>
      <c r="P654" s="38">
        <f>VLOOKUP(L654,支付宝退!V:X,2,FALSE)</f>
        <v>0</v>
      </c>
      <c r="Q654">
        <f t="shared" si="21"/>
        <v>1</v>
      </c>
    </row>
    <row r="655" spans="1:17" ht="14.25" hidden="1">
      <c r="A655" s="40">
        <v>42902.660532407404</v>
      </c>
      <c r="B655">
        <v>247883</v>
      </c>
      <c r="C655" s="23" t="s">
        <v>3238</v>
      </c>
      <c r="D655" t="s">
        <v>3239</v>
      </c>
      <c r="F655" s="15">
        <v>500</v>
      </c>
      <c r="G655" t="s">
        <v>1693</v>
      </c>
      <c r="H655" t="s">
        <v>949</v>
      </c>
      <c r="I655" t="s">
        <v>1672</v>
      </c>
      <c r="J655" t="s">
        <v>1673</v>
      </c>
      <c r="K655" t="s">
        <v>1670</v>
      </c>
      <c r="L655" s="23" t="s">
        <v>4450</v>
      </c>
      <c r="M655" t="s">
        <v>4451</v>
      </c>
      <c r="N655">
        <f>VLOOKUP(B655,HIS退!B:F,5,FALSE)</f>
        <v>-500</v>
      </c>
      <c r="O655">
        <f t="shared" si="20"/>
        <v>1</v>
      </c>
      <c r="P655" s="38">
        <f>VLOOKUP(L655,支付宝退!V:X,2,FALSE)</f>
        <v>0</v>
      </c>
      <c r="Q655">
        <f t="shared" si="21"/>
        <v>1</v>
      </c>
    </row>
    <row r="656" spans="1:17" ht="14.25" hidden="1">
      <c r="A656" s="40">
        <v>42902.666493055556</v>
      </c>
      <c r="B656">
        <v>248177</v>
      </c>
      <c r="C656" s="23" t="s">
        <v>3241</v>
      </c>
      <c r="D656" t="s">
        <v>3242</v>
      </c>
      <c r="F656" s="15">
        <v>200</v>
      </c>
      <c r="G656" t="s">
        <v>1693</v>
      </c>
      <c r="H656" t="s">
        <v>949</v>
      </c>
      <c r="I656" t="s">
        <v>1672</v>
      </c>
      <c r="J656" t="s">
        <v>1673</v>
      </c>
      <c r="K656" t="s">
        <v>1670</v>
      </c>
      <c r="L656" s="23" t="s">
        <v>4452</v>
      </c>
      <c r="M656" t="s">
        <v>4453</v>
      </c>
      <c r="N656">
        <f>VLOOKUP(B656,HIS退!B:F,5,FALSE)</f>
        <v>-200</v>
      </c>
      <c r="O656">
        <f t="shared" si="20"/>
        <v>1</v>
      </c>
      <c r="P656" s="38">
        <f>VLOOKUP(L656,支付宝退!V:X,2,FALSE)</f>
        <v>0</v>
      </c>
      <c r="Q656">
        <f t="shared" si="21"/>
        <v>1</v>
      </c>
    </row>
    <row r="657" spans="1:17" ht="14.25" hidden="1">
      <c r="A657" s="40">
        <v>42902.666805555556</v>
      </c>
      <c r="B657">
        <v>248202</v>
      </c>
      <c r="C657" s="23" t="s">
        <v>3244</v>
      </c>
      <c r="D657" t="s">
        <v>3242</v>
      </c>
      <c r="F657" s="15">
        <v>261</v>
      </c>
      <c r="G657" t="s">
        <v>1693</v>
      </c>
      <c r="H657" t="s">
        <v>949</v>
      </c>
      <c r="I657" t="s">
        <v>1672</v>
      </c>
      <c r="J657" t="s">
        <v>1673</v>
      </c>
      <c r="K657" t="s">
        <v>1670</v>
      </c>
      <c r="L657" s="23" t="s">
        <v>4454</v>
      </c>
      <c r="M657" t="s">
        <v>4455</v>
      </c>
      <c r="N657">
        <f>VLOOKUP(B657,HIS退!B:F,5,FALSE)</f>
        <v>-261</v>
      </c>
      <c r="O657">
        <f t="shared" si="20"/>
        <v>1</v>
      </c>
      <c r="P657" s="38">
        <f>VLOOKUP(L657,支付宝退!V:X,2,FALSE)</f>
        <v>0</v>
      </c>
      <c r="Q657">
        <f t="shared" si="21"/>
        <v>1</v>
      </c>
    </row>
    <row r="658" spans="1:17" ht="14.25" hidden="1">
      <c r="A658" s="40">
        <v>42902.666851851849</v>
      </c>
      <c r="B658">
        <v>248208</v>
      </c>
      <c r="C658" s="23" t="s">
        <v>3245</v>
      </c>
      <c r="D658" t="s">
        <v>3246</v>
      </c>
      <c r="F658" s="15">
        <v>445</v>
      </c>
      <c r="G658" t="s">
        <v>1668</v>
      </c>
      <c r="H658" t="s">
        <v>949</v>
      </c>
      <c r="I658" t="s">
        <v>1672</v>
      </c>
      <c r="J658" t="s">
        <v>1673</v>
      </c>
      <c r="K658" t="s">
        <v>1670</v>
      </c>
      <c r="L658" s="23" t="s">
        <v>4456</v>
      </c>
      <c r="M658" t="s">
        <v>4457</v>
      </c>
      <c r="N658">
        <f>VLOOKUP(B658,HIS退!B:F,5,FALSE)</f>
        <v>-445</v>
      </c>
      <c r="O658">
        <f t="shared" si="20"/>
        <v>1</v>
      </c>
      <c r="P658" s="38">
        <f>VLOOKUP(L658,支付宝退!V:X,2,FALSE)</f>
        <v>0</v>
      </c>
      <c r="Q658">
        <f t="shared" si="21"/>
        <v>1</v>
      </c>
    </row>
    <row r="659" spans="1:17" ht="14.25" hidden="1">
      <c r="A659" s="40">
        <v>42902.674722222226</v>
      </c>
      <c r="B659">
        <v>248576</v>
      </c>
      <c r="C659" s="23" t="s">
        <v>3248</v>
      </c>
      <c r="D659" t="s">
        <v>3249</v>
      </c>
      <c r="F659" s="15">
        <v>205</v>
      </c>
      <c r="G659" t="s">
        <v>1668</v>
      </c>
      <c r="H659" t="s">
        <v>949</v>
      </c>
      <c r="I659" t="s">
        <v>1672</v>
      </c>
      <c r="J659" t="s">
        <v>1673</v>
      </c>
      <c r="K659" t="s">
        <v>1670</v>
      </c>
      <c r="L659" s="23" t="s">
        <v>4458</v>
      </c>
      <c r="M659" t="s">
        <v>4459</v>
      </c>
      <c r="N659">
        <f>VLOOKUP(B659,HIS退!B:F,5,FALSE)</f>
        <v>-205</v>
      </c>
      <c r="O659">
        <f t="shared" si="20"/>
        <v>1</v>
      </c>
      <c r="P659" s="38">
        <f>VLOOKUP(L659,支付宝退!V:X,2,FALSE)</f>
        <v>0</v>
      </c>
      <c r="Q659">
        <f t="shared" si="21"/>
        <v>1</v>
      </c>
    </row>
    <row r="660" spans="1:17" ht="14.25" hidden="1">
      <c r="A660" s="40">
        <v>42902.684166666666</v>
      </c>
      <c r="B660">
        <v>249046</v>
      </c>
      <c r="C660" s="23" t="s">
        <v>3251</v>
      </c>
      <c r="D660" t="s">
        <v>3252</v>
      </c>
      <c r="F660" s="15">
        <v>100</v>
      </c>
      <c r="G660" t="s">
        <v>1693</v>
      </c>
      <c r="H660" t="s">
        <v>949</v>
      </c>
      <c r="I660" t="s">
        <v>1672</v>
      </c>
      <c r="J660" t="s">
        <v>1673</v>
      </c>
      <c r="K660" t="s">
        <v>1670</v>
      </c>
      <c r="L660" s="23" t="s">
        <v>4460</v>
      </c>
      <c r="M660" t="s">
        <v>4461</v>
      </c>
      <c r="N660">
        <f>VLOOKUP(B660,HIS退!B:F,5,FALSE)</f>
        <v>-100</v>
      </c>
      <c r="O660">
        <f t="shared" si="20"/>
        <v>1</v>
      </c>
      <c r="P660" s="38">
        <f>VLOOKUP(L660,支付宝退!V:X,2,FALSE)</f>
        <v>0</v>
      </c>
      <c r="Q660">
        <f t="shared" si="21"/>
        <v>1</v>
      </c>
    </row>
    <row r="661" spans="1:17" ht="14.25" hidden="1">
      <c r="A661" s="40">
        <v>42902.684351851851</v>
      </c>
      <c r="B661">
        <v>249054</v>
      </c>
      <c r="C661" s="23" t="s">
        <v>3254</v>
      </c>
      <c r="D661" t="s">
        <v>3252</v>
      </c>
      <c r="F661" s="15">
        <v>80</v>
      </c>
      <c r="G661" t="s">
        <v>1693</v>
      </c>
      <c r="H661" t="s">
        <v>949</v>
      </c>
      <c r="I661" t="s">
        <v>1672</v>
      </c>
      <c r="J661" t="s">
        <v>1673</v>
      </c>
      <c r="K661" t="s">
        <v>1670</v>
      </c>
      <c r="L661" s="23" t="s">
        <v>4462</v>
      </c>
      <c r="M661" t="s">
        <v>4463</v>
      </c>
      <c r="N661">
        <f>VLOOKUP(B661,HIS退!B:F,5,FALSE)</f>
        <v>-80</v>
      </c>
      <c r="O661">
        <f t="shared" si="20"/>
        <v>1</v>
      </c>
      <c r="P661" s="38">
        <f>VLOOKUP(L661,支付宝退!V:X,2,FALSE)</f>
        <v>0</v>
      </c>
      <c r="Q661">
        <f t="shared" si="21"/>
        <v>1</v>
      </c>
    </row>
    <row r="662" spans="1:17" ht="14.25" hidden="1">
      <c r="A662" s="40">
        <v>42902.69835648148</v>
      </c>
      <c r="B662">
        <v>249562</v>
      </c>
      <c r="C662" s="23" t="s">
        <v>3255</v>
      </c>
      <c r="D662" t="s">
        <v>3256</v>
      </c>
      <c r="F662" s="15">
        <v>500</v>
      </c>
      <c r="G662" t="s">
        <v>1668</v>
      </c>
      <c r="H662" t="s">
        <v>949</v>
      </c>
      <c r="I662" t="s">
        <v>1672</v>
      </c>
      <c r="J662" t="s">
        <v>1673</v>
      </c>
      <c r="K662" t="s">
        <v>1670</v>
      </c>
      <c r="L662" s="23" t="s">
        <v>4464</v>
      </c>
      <c r="M662" t="s">
        <v>4465</v>
      </c>
      <c r="N662">
        <f>VLOOKUP(B662,HIS退!B:F,5,FALSE)</f>
        <v>-500</v>
      </c>
      <c r="O662">
        <f t="shared" si="20"/>
        <v>1</v>
      </c>
      <c r="P662" s="38">
        <f>VLOOKUP(L662,支付宝退!V:X,2,FALSE)</f>
        <v>0</v>
      </c>
      <c r="Q662">
        <f t="shared" si="21"/>
        <v>1</v>
      </c>
    </row>
    <row r="663" spans="1:17" ht="14.25" hidden="1">
      <c r="A663" s="40">
        <v>42902.702222222222</v>
      </c>
      <c r="B663">
        <v>249689</v>
      </c>
      <c r="C663" s="23" t="s">
        <v>3258</v>
      </c>
      <c r="D663" t="s">
        <v>3259</v>
      </c>
      <c r="F663" s="15">
        <v>840</v>
      </c>
      <c r="G663" t="s">
        <v>1668</v>
      </c>
      <c r="H663" t="s">
        <v>949</v>
      </c>
      <c r="I663" t="s">
        <v>1672</v>
      </c>
      <c r="J663" t="s">
        <v>1673</v>
      </c>
      <c r="K663" t="s">
        <v>1670</v>
      </c>
      <c r="L663" s="23" t="s">
        <v>4466</v>
      </c>
      <c r="M663" t="s">
        <v>4467</v>
      </c>
      <c r="N663">
        <f>VLOOKUP(B663,HIS退!B:F,5,FALSE)</f>
        <v>-840</v>
      </c>
      <c r="O663">
        <f t="shared" si="20"/>
        <v>1</v>
      </c>
      <c r="P663" s="38">
        <f>VLOOKUP(L663,支付宝退!V:X,2,FALSE)</f>
        <v>0</v>
      </c>
      <c r="Q663">
        <f t="shared" si="21"/>
        <v>1</v>
      </c>
    </row>
    <row r="664" spans="1:17" ht="14.25" hidden="1">
      <c r="A664" s="40">
        <v>42902.714756944442</v>
      </c>
      <c r="B664">
        <v>250050</v>
      </c>
      <c r="C664" s="23" t="s">
        <v>3261</v>
      </c>
      <c r="D664" t="s">
        <v>3262</v>
      </c>
      <c r="F664" s="15">
        <v>500</v>
      </c>
      <c r="G664" t="s">
        <v>1693</v>
      </c>
      <c r="H664" t="s">
        <v>949</v>
      </c>
      <c r="I664" t="s">
        <v>1672</v>
      </c>
      <c r="J664" t="s">
        <v>1673</v>
      </c>
      <c r="K664" t="s">
        <v>1670</v>
      </c>
      <c r="L664" s="23" t="s">
        <v>4468</v>
      </c>
      <c r="M664" t="s">
        <v>4469</v>
      </c>
      <c r="N664">
        <f>VLOOKUP(B664,HIS退!B:F,5,FALSE)</f>
        <v>-500</v>
      </c>
      <c r="O664">
        <f t="shared" si="20"/>
        <v>1</v>
      </c>
      <c r="P664" s="38">
        <f>VLOOKUP(L664,支付宝退!V:X,2,FALSE)</f>
        <v>0</v>
      </c>
      <c r="Q664">
        <f t="shared" si="21"/>
        <v>1</v>
      </c>
    </row>
    <row r="665" spans="1:17" ht="14.25" hidden="1">
      <c r="A665" s="40">
        <v>42902.725046296298</v>
      </c>
      <c r="B665">
        <v>250271</v>
      </c>
      <c r="C665" s="23" t="s">
        <v>3264</v>
      </c>
      <c r="D665" t="s">
        <v>3265</v>
      </c>
      <c r="F665" s="15">
        <v>430</v>
      </c>
      <c r="G665" t="s">
        <v>1668</v>
      </c>
      <c r="H665" t="s">
        <v>949</v>
      </c>
      <c r="I665" t="s">
        <v>1672</v>
      </c>
      <c r="J665" t="s">
        <v>1673</v>
      </c>
      <c r="K665" t="s">
        <v>1670</v>
      </c>
      <c r="L665" s="23" t="s">
        <v>4470</v>
      </c>
      <c r="M665" t="s">
        <v>4471</v>
      </c>
      <c r="N665">
        <f>VLOOKUP(B665,HIS退!B:F,5,FALSE)</f>
        <v>-430</v>
      </c>
      <c r="O665">
        <f t="shared" si="20"/>
        <v>1</v>
      </c>
      <c r="P665" s="38">
        <f>VLOOKUP(L665,支付宝退!V:X,2,FALSE)</f>
        <v>0</v>
      </c>
      <c r="Q665">
        <f t="shared" si="21"/>
        <v>1</v>
      </c>
    </row>
    <row r="666" spans="1:17" ht="14.25" hidden="1">
      <c r="A666" s="40">
        <v>42902.734467592592</v>
      </c>
      <c r="B666">
        <v>250430</v>
      </c>
      <c r="C666" s="23" t="s">
        <v>3267</v>
      </c>
      <c r="D666" t="s">
        <v>3265</v>
      </c>
      <c r="F666" s="15">
        <v>30</v>
      </c>
      <c r="G666" t="s">
        <v>1668</v>
      </c>
      <c r="H666" t="s">
        <v>949</v>
      </c>
      <c r="I666" t="s">
        <v>1672</v>
      </c>
      <c r="J666" t="s">
        <v>1673</v>
      </c>
      <c r="K666" t="s">
        <v>1670</v>
      </c>
      <c r="L666" s="23" t="s">
        <v>4472</v>
      </c>
      <c r="M666" t="s">
        <v>4473</v>
      </c>
      <c r="N666">
        <f>VLOOKUP(B666,HIS退!B:F,5,FALSE)</f>
        <v>-30</v>
      </c>
      <c r="O666">
        <f t="shared" si="20"/>
        <v>1</v>
      </c>
      <c r="P666" s="38">
        <f>VLOOKUP(L666,支付宝退!V:X,2,FALSE)</f>
        <v>0</v>
      </c>
      <c r="Q666">
        <f t="shared" si="21"/>
        <v>1</v>
      </c>
    </row>
    <row r="667" spans="1:17" ht="14.25" hidden="1">
      <c r="A667" s="40">
        <v>42902.736909722225</v>
      </c>
      <c r="B667">
        <v>250450</v>
      </c>
      <c r="C667" s="23" t="s">
        <v>3268</v>
      </c>
      <c r="D667" t="s">
        <v>2882</v>
      </c>
      <c r="F667" s="15">
        <v>500</v>
      </c>
      <c r="G667" t="s">
        <v>1693</v>
      </c>
      <c r="H667" t="s">
        <v>949</v>
      </c>
      <c r="I667" t="s">
        <v>1672</v>
      </c>
      <c r="J667" t="s">
        <v>1673</v>
      </c>
      <c r="K667" t="s">
        <v>1670</v>
      </c>
      <c r="L667" s="23" t="s">
        <v>4474</v>
      </c>
      <c r="M667" t="s">
        <v>4475</v>
      </c>
      <c r="N667">
        <f>VLOOKUP(B667,HIS退!B:F,5,FALSE)</f>
        <v>-500</v>
      </c>
      <c r="O667">
        <f t="shared" si="20"/>
        <v>1</v>
      </c>
      <c r="P667" s="38">
        <f>VLOOKUP(L667,支付宝退!V:X,2,FALSE)</f>
        <v>0</v>
      </c>
      <c r="Q667">
        <f t="shared" si="21"/>
        <v>1</v>
      </c>
    </row>
    <row r="668" spans="1:17" ht="14.25" hidden="1">
      <c r="A668" s="40">
        <v>42902.738321759258</v>
      </c>
      <c r="B668">
        <v>250460</v>
      </c>
      <c r="C668" s="23" t="s">
        <v>3269</v>
      </c>
      <c r="D668" t="s">
        <v>3270</v>
      </c>
      <c r="F668" s="15">
        <v>17</v>
      </c>
      <c r="G668" t="s">
        <v>1693</v>
      </c>
      <c r="H668" t="s">
        <v>949</v>
      </c>
      <c r="I668" t="s">
        <v>1672</v>
      </c>
      <c r="J668" t="s">
        <v>1673</v>
      </c>
      <c r="K668" t="s">
        <v>1670</v>
      </c>
      <c r="L668" s="23" t="s">
        <v>4476</v>
      </c>
      <c r="M668" t="s">
        <v>4477</v>
      </c>
      <c r="N668">
        <f>VLOOKUP(B668,HIS退!B:F,5,FALSE)</f>
        <v>-17</v>
      </c>
      <c r="O668">
        <f t="shared" si="20"/>
        <v>1</v>
      </c>
      <c r="P668" s="38">
        <f>VLOOKUP(L668,支付宝退!V:X,2,FALSE)</f>
        <v>0</v>
      </c>
      <c r="Q668">
        <f t="shared" si="21"/>
        <v>1</v>
      </c>
    </row>
    <row r="669" spans="1:17" ht="14.25" hidden="1">
      <c r="A669" s="40">
        <v>42902.738761574074</v>
      </c>
      <c r="B669">
        <v>250466</v>
      </c>
      <c r="C669" s="23" t="s">
        <v>3272</v>
      </c>
      <c r="D669" t="s">
        <v>3273</v>
      </c>
      <c r="F669" s="15">
        <v>7</v>
      </c>
      <c r="G669" t="s">
        <v>1668</v>
      </c>
      <c r="H669" t="s">
        <v>949</v>
      </c>
      <c r="I669" t="s">
        <v>1672</v>
      </c>
      <c r="J669" t="s">
        <v>1673</v>
      </c>
      <c r="K669" t="s">
        <v>1670</v>
      </c>
      <c r="L669" s="23" t="s">
        <v>4478</v>
      </c>
      <c r="M669" t="s">
        <v>4479</v>
      </c>
      <c r="N669">
        <f>VLOOKUP(B669,HIS退!B:F,5,FALSE)</f>
        <v>-7</v>
      </c>
      <c r="O669">
        <f t="shared" si="20"/>
        <v>1</v>
      </c>
      <c r="P669" s="38">
        <f>VLOOKUP(L669,支付宝退!V:X,2,FALSE)</f>
        <v>0</v>
      </c>
      <c r="Q669">
        <f t="shared" si="21"/>
        <v>1</v>
      </c>
    </row>
    <row r="670" spans="1:17" ht="14.25" hidden="1">
      <c r="A670" s="40">
        <v>42902.740624999999</v>
      </c>
      <c r="B670">
        <v>250502</v>
      </c>
      <c r="C670" s="23" t="s">
        <v>3275</v>
      </c>
      <c r="D670" t="s">
        <v>3273</v>
      </c>
      <c r="F670" s="15">
        <v>98</v>
      </c>
      <c r="G670" t="s">
        <v>1668</v>
      </c>
      <c r="H670" t="s">
        <v>949</v>
      </c>
      <c r="I670" t="s">
        <v>1672</v>
      </c>
      <c r="J670" t="s">
        <v>1673</v>
      </c>
      <c r="K670" t="s">
        <v>1670</v>
      </c>
      <c r="L670" s="23" t="s">
        <v>4480</v>
      </c>
      <c r="M670" t="s">
        <v>4481</v>
      </c>
      <c r="N670">
        <f>VLOOKUP(B670,HIS退!B:F,5,FALSE)</f>
        <v>-98</v>
      </c>
      <c r="O670">
        <f t="shared" si="20"/>
        <v>1</v>
      </c>
      <c r="P670" s="38">
        <f>VLOOKUP(L670,支付宝退!V:X,2,FALSE)</f>
        <v>0</v>
      </c>
      <c r="Q670">
        <f t="shared" si="21"/>
        <v>1</v>
      </c>
    </row>
    <row r="671" spans="1:17" ht="14.25" hidden="1">
      <c r="A671" s="40">
        <v>42902.981388888889</v>
      </c>
      <c r="B671">
        <v>251089</v>
      </c>
      <c r="C671" s="23" t="s">
        <v>3276</v>
      </c>
      <c r="D671" t="s">
        <v>3277</v>
      </c>
      <c r="F671" s="15">
        <v>210</v>
      </c>
      <c r="G671" t="s">
        <v>1693</v>
      </c>
      <c r="H671" t="s">
        <v>949</v>
      </c>
      <c r="I671" t="s">
        <v>1672</v>
      </c>
      <c r="J671" t="s">
        <v>1673</v>
      </c>
      <c r="K671" t="s">
        <v>1670</v>
      </c>
      <c r="L671" s="23" t="s">
        <v>4482</v>
      </c>
      <c r="M671" t="s">
        <v>4483</v>
      </c>
      <c r="N671">
        <f>VLOOKUP(B671,HIS退!B:F,5,FALSE)</f>
        <v>-210</v>
      </c>
      <c r="O671">
        <f t="shared" si="20"/>
        <v>1</v>
      </c>
      <c r="P671" s="38">
        <f>VLOOKUP(L671,支付宝退!V:X,2,FALSE)</f>
        <v>0</v>
      </c>
      <c r="Q671">
        <f t="shared" si="21"/>
        <v>1</v>
      </c>
    </row>
    <row r="672" spans="1:17" ht="14.25" hidden="1">
      <c r="A672" s="40">
        <v>42903.310671296298</v>
      </c>
      <c r="B672">
        <v>251348</v>
      </c>
      <c r="C672" s="23" t="s">
        <v>3279</v>
      </c>
      <c r="D672" t="s">
        <v>3280</v>
      </c>
      <c r="F672" s="15">
        <v>4</v>
      </c>
      <c r="G672" t="s">
        <v>1693</v>
      </c>
      <c r="H672" t="s">
        <v>949</v>
      </c>
      <c r="I672" t="s">
        <v>1672</v>
      </c>
      <c r="J672" t="s">
        <v>1673</v>
      </c>
      <c r="K672" t="s">
        <v>1670</v>
      </c>
      <c r="L672" s="23" t="s">
        <v>4484</v>
      </c>
      <c r="M672" t="s">
        <v>4485</v>
      </c>
      <c r="N672">
        <f>VLOOKUP(B672,HIS退!B:F,5,FALSE)</f>
        <v>-4</v>
      </c>
      <c r="O672">
        <f t="shared" si="20"/>
        <v>1</v>
      </c>
      <c r="P672" s="38">
        <f>VLOOKUP(L672,支付宝退!V:X,2,FALSE)</f>
        <v>0</v>
      </c>
      <c r="Q672">
        <f t="shared" si="21"/>
        <v>1</v>
      </c>
    </row>
    <row r="673" spans="1:17" ht="14.25" hidden="1">
      <c r="A673" s="40">
        <v>42903.323981481481</v>
      </c>
      <c r="B673">
        <v>251462</v>
      </c>
      <c r="C673" s="23" t="s">
        <v>3282</v>
      </c>
      <c r="D673" t="s">
        <v>3283</v>
      </c>
      <c r="F673" s="15">
        <v>706</v>
      </c>
      <c r="G673" t="s">
        <v>1693</v>
      </c>
      <c r="H673" t="s">
        <v>949</v>
      </c>
      <c r="I673" t="s">
        <v>1672</v>
      </c>
      <c r="J673" t="s">
        <v>1673</v>
      </c>
      <c r="K673" t="s">
        <v>1670</v>
      </c>
      <c r="L673" s="23" t="s">
        <v>4486</v>
      </c>
      <c r="M673" t="s">
        <v>4487</v>
      </c>
      <c r="N673">
        <f>VLOOKUP(B673,HIS退!B:F,5,FALSE)</f>
        <v>-706</v>
      </c>
      <c r="O673">
        <f t="shared" si="20"/>
        <v>1</v>
      </c>
      <c r="P673" s="38">
        <f>VLOOKUP(L673,支付宝退!V:X,2,FALSE)</f>
        <v>0</v>
      </c>
      <c r="Q673">
        <f t="shared" si="21"/>
        <v>1</v>
      </c>
    </row>
    <row r="674" spans="1:17" ht="14.25" hidden="1">
      <c r="A674" s="40">
        <v>42903.331724537034</v>
      </c>
      <c r="B674">
        <v>251548</v>
      </c>
      <c r="C674" s="23" t="s">
        <v>3285</v>
      </c>
      <c r="D674" t="s">
        <v>3286</v>
      </c>
      <c r="F674" s="15">
        <v>756</v>
      </c>
      <c r="G674" t="s">
        <v>1668</v>
      </c>
      <c r="H674" t="s">
        <v>949</v>
      </c>
      <c r="I674" t="s">
        <v>1672</v>
      </c>
      <c r="J674" t="s">
        <v>1673</v>
      </c>
      <c r="K674" t="s">
        <v>1670</v>
      </c>
      <c r="L674" s="23" t="s">
        <v>4488</v>
      </c>
      <c r="M674" t="s">
        <v>4489</v>
      </c>
      <c r="N674">
        <f>VLOOKUP(B674,HIS退!B:F,5,FALSE)</f>
        <v>-756</v>
      </c>
      <c r="O674">
        <f t="shared" si="20"/>
        <v>1</v>
      </c>
      <c r="P674" s="38">
        <f>VLOOKUP(L674,支付宝退!V:X,2,FALSE)</f>
        <v>0</v>
      </c>
      <c r="Q674">
        <f t="shared" si="21"/>
        <v>1</v>
      </c>
    </row>
    <row r="675" spans="1:17" ht="14.25" hidden="1">
      <c r="A675" s="40">
        <v>42903.368460648147</v>
      </c>
      <c r="B675">
        <v>252602</v>
      </c>
      <c r="C675" s="23" t="s">
        <v>3288</v>
      </c>
      <c r="D675" t="s">
        <v>3289</v>
      </c>
      <c r="F675" s="15">
        <v>100</v>
      </c>
      <c r="G675" t="s">
        <v>1668</v>
      </c>
      <c r="H675" t="s">
        <v>949</v>
      </c>
      <c r="I675" t="s">
        <v>1672</v>
      </c>
      <c r="J675" t="s">
        <v>1673</v>
      </c>
      <c r="K675" t="s">
        <v>1670</v>
      </c>
      <c r="L675" s="23" t="s">
        <v>4490</v>
      </c>
      <c r="M675" t="s">
        <v>4491</v>
      </c>
      <c r="N675">
        <f>VLOOKUP(B675,HIS退!B:F,5,FALSE)</f>
        <v>-100</v>
      </c>
      <c r="O675">
        <f t="shared" si="20"/>
        <v>1</v>
      </c>
      <c r="P675" s="38">
        <f>VLOOKUP(L675,支付宝退!V:X,2,FALSE)</f>
        <v>0</v>
      </c>
      <c r="Q675">
        <f t="shared" si="21"/>
        <v>1</v>
      </c>
    </row>
    <row r="676" spans="1:17" ht="14.25" hidden="1">
      <c r="A676" s="40">
        <v>42903.383425925924</v>
      </c>
      <c r="B676">
        <v>253197</v>
      </c>
      <c r="C676" s="23" t="s">
        <v>3291</v>
      </c>
      <c r="D676" t="s">
        <v>3292</v>
      </c>
      <c r="F676" s="15">
        <v>35</v>
      </c>
      <c r="G676" t="s">
        <v>1693</v>
      </c>
      <c r="H676" t="s">
        <v>949</v>
      </c>
      <c r="I676" t="s">
        <v>1672</v>
      </c>
      <c r="J676" t="s">
        <v>1673</v>
      </c>
      <c r="K676" t="s">
        <v>1670</v>
      </c>
      <c r="L676" s="23" t="s">
        <v>4492</v>
      </c>
      <c r="M676" t="s">
        <v>4493</v>
      </c>
      <c r="N676">
        <f>VLOOKUP(B676,HIS退!B:F,5,FALSE)</f>
        <v>-35</v>
      </c>
      <c r="O676">
        <f t="shared" si="20"/>
        <v>1</v>
      </c>
      <c r="P676" s="38">
        <f>VLOOKUP(L676,支付宝退!V:X,2,FALSE)</f>
        <v>0</v>
      </c>
      <c r="Q676">
        <f t="shared" si="21"/>
        <v>1</v>
      </c>
    </row>
    <row r="677" spans="1:17" ht="14.25" hidden="1">
      <c r="A677" s="40">
        <v>42903.386655092596</v>
      </c>
      <c r="B677">
        <v>253338</v>
      </c>
      <c r="C677" s="23" t="s">
        <v>3294</v>
      </c>
      <c r="D677" t="s">
        <v>3295</v>
      </c>
      <c r="F677" s="15">
        <v>1663</v>
      </c>
      <c r="G677" t="s">
        <v>1693</v>
      </c>
      <c r="H677" t="s">
        <v>949</v>
      </c>
      <c r="I677" t="s">
        <v>1672</v>
      </c>
      <c r="J677" t="s">
        <v>1673</v>
      </c>
      <c r="K677" t="s">
        <v>1670</v>
      </c>
      <c r="L677" s="23" t="s">
        <v>4494</v>
      </c>
      <c r="M677" t="s">
        <v>4495</v>
      </c>
      <c r="N677">
        <f>VLOOKUP(B677,HIS退!B:F,5,FALSE)</f>
        <v>-1663</v>
      </c>
      <c r="O677">
        <f t="shared" si="20"/>
        <v>1</v>
      </c>
      <c r="P677" s="38">
        <f>VLOOKUP(L677,支付宝退!V:X,2,FALSE)</f>
        <v>0</v>
      </c>
      <c r="Q677">
        <f t="shared" si="21"/>
        <v>1</v>
      </c>
    </row>
    <row r="678" spans="1:17" ht="14.25" hidden="1">
      <c r="A678" s="40">
        <v>42903.398506944446</v>
      </c>
      <c r="B678">
        <v>253808</v>
      </c>
      <c r="C678" s="23" t="s">
        <v>3297</v>
      </c>
      <c r="D678" t="s">
        <v>3298</v>
      </c>
      <c r="F678" s="15">
        <v>100</v>
      </c>
      <c r="G678" t="s">
        <v>1668</v>
      </c>
      <c r="H678" t="s">
        <v>949</v>
      </c>
      <c r="I678" t="s">
        <v>1672</v>
      </c>
      <c r="J678" t="s">
        <v>1673</v>
      </c>
      <c r="K678" t="s">
        <v>1670</v>
      </c>
      <c r="L678" s="23" t="s">
        <v>4496</v>
      </c>
      <c r="M678" t="s">
        <v>4497</v>
      </c>
      <c r="N678">
        <f>VLOOKUP(B678,HIS退!B:F,5,FALSE)</f>
        <v>-100</v>
      </c>
      <c r="O678">
        <f t="shared" si="20"/>
        <v>1</v>
      </c>
      <c r="P678" s="38">
        <f>VLOOKUP(L678,支付宝退!V:X,2,FALSE)</f>
        <v>0</v>
      </c>
      <c r="Q678">
        <f t="shared" si="21"/>
        <v>1</v>
      </c>
    </row>
    <row r="679" spans="1:17" ht="14.25" hidden="1">
      <c r="A679" s="40">
        <v>42903.399409722224</v>
      </c>
      <c r="B679">
        <v>253828</v>
      </c>
      <c r="C679" s="23" t="s">
        <v>3300</v>
      </c>
      <c r="D679" t="s">
        <v>3301</v>
      </c>
      <c r="F679" s="15">
        <v>19</v>
      </c>
      <c r="G679" t="s">
        <v>1693</v>
      </c>
      <c r="H679" t="s">
        <v>949</v>
      </c>
      <c r="I679" t="s">
        <v>1672</v>
      </c>
      <c r="J679" t="s">
        <v>1673</v>
      </c>
      <c r="K679" t="s">
        <v>1670</v>
      </c>
      <c r="L679" s="23" t="s">
        <v>4498</v>
      </c>
      <c r="M679" t="s">
        <v>4499</v>
      </c>
      <c r="N679">
        <f>VLOOKUP(B679,HIS退!B:F,5,FALSE)</f>
        <v>-19</v>
      </c>
      <c r="O679">
        <f t="shared" si="20"/>
        <v>1</v>
      </c>
      <c r="P679" s="38">
        <f>VLOOKUP(L679,支付宝退!V:X,2,FALSE)</f>
        <v>0</v>
      </c>
      <c r="Q679">
        <f t="shared" si="21"/>
        <v>1</v>
      </c>
    </row>
    <row r="680" spans="1:17" ht="14.25" hidden="1">
      <c r="A680" s="40">
        <v>42903.409884259258</v>
      </c>
      <c r="B680">
        <v>254243</v>
      </c>
      <c r="C680" s="23" t="s">
        <v>3303</v>
      </c>
      <c r="D680" t="s">
        <v>3304</v>
      </c>
      <c r="F680" s="15">
        <v>264</v>
      </c>
      <c r="G680" t="s">
        <v>1668</v>
      </c>
      <c r="H680" t="s">
        <v>949</v>
      </c>
      <c r="I680" t="s">
        <v>1672</v>
      </c>
      <c r="J680" t="s">
        <v>1673</v>
      </c>
      <c r="K680" t="s">
        <v>1670</v>
      </c>
      <c r="L680" s="23" t="s">
        <v>4500</v>
      </c>
      <c r="M680" t="s">
        <v>4501</v>
      </c>
      <c r="N680">
        <f>VLOOKUP(B680,HIS退!B:F,5,FALSE)</f>
        <v>-264</v>
      </c>
      <c r="O680">
        <f t="shared" si="20"/>
        <v>1</v>
      </c>
      <c r="P680" s="38">
        <f>VLOOKUP(L680,支付宝退!V:X,2,FALSE)</f>
        <v>0</v>
      </c>
      <c r="Q680">
        <f t="shared" si="21"/>
        <v>1</v>
      </c>
    </row>
    <row r="681" spans="1:17" ht="14.25" hidden="1">
      <c r="A681" s="40">
        <v>42903.412210648145</v>
      </c>
      <c r="B681">
        <v>254357</v>
      </c>
      <c r="C681" s="23" t="s">
        <v>3306</v>
      </c>
      <c r="D681" t="s">
        <v>3307</v>
      </c>
      <c r="F681" s="15">
        <v>94</v>
      </c>
      <c r="G681" t="s">
        <v>1693</v>
      </c>
      <c r="H681" t="s">
        <v>949</v>
      </c>
      <c r="I681" t="s">
        <v>1672</v>
      </c>
      <c r="J681" t="s">
        <v>1673</v>
      </c>
      <c r="K681" t="s">
        <v>1670</v>
      </c>
      <c r="L681" s="23" t="s">
        <v>4502</v>
      </c>
      <c r="M681" t="s">
        <v>4503</v>
      </c>
      <c r="N681">
        <f>VLOOKUP(B681,HIS退!B:F,5,FALSE)</f>
        <v>-94</v>
      </c>
      <c r="O681">
        <f t="shared" si="20"/>
        <v>1</v>
      </c>
      <c r="P681" s="38">
        <f>VLOOKUP(L681,支付宝退!V:X,2,FALSE)</f>
        <v>0</v>
      </c>
      <c r="Q681">
        <f t="shared" si="21"/>
        <v>1</v>
      </c>
    </row>
    <row r="682" spans="1:17" ht="14.25" hidden="1">
      <c r="A682" s="40">
        <v>42903.421956018516</v>
      </c>
      <c r="B682">
        <v>254723</v>
      </c>
      <c r="C682" s="23" t="s">
        <v>3309</v>
      </c>
      <c r="D682" t="s">
        <v>3310</v>
      </c>
      <c r="F682" s="15">
        <v>115</v>
      </c>
      <c r="G682" t="s">
        <v>1693</v>
      </c>
      <c r="H682" t="s">
        <v>949</v>
      </c>
      <c r="I682" t="s">
        <v>1672</v>
      </c>
      <c r="J682" t="s">
        <v>1673</v>
      </c>
      <c r="K682" t="s">
        <v>1670</v>
      </c>
      <c r="L682" s="23" t="s">
        <v>4504</v>
      </c>
      <c r="M682" t="s">
        <v>4505</v>
      </c>
      <c r="N682">
        <f>VLOOKUP(B682,HIS退!B:F,5,FALSE)</f>
        <v>-115</v>
      </c>
      <c r="O682">
        <f t="shared" si="20"/>
        <v>1</v>
      </c>
      <c r="P682" s="38">
        <f>VLOOKUP(L682,支付宝退!V:X,2,FALSE)</f>
        <v>0</v>
      </c>
      <c r="Q682">
        <f t="shared" si="21"/>
        <v>1</v>
      </c>
    </row>
    <row r="683" spans="1:17" ht="14.25" hidden="1">
      <c r="A683" s="40">
        <v>42903.426689814813</v>
      </c>
      <c r="B683">
        <v>254869</v>
      </c>
      <c r="C683" s="23" t="s">
        <v>3312</v>
      </c>
      <c r="D683" t="s">
        <v>3313</v>
      </c>
      <c r="F683" s="15">
        <v>20</v>
      </c>
      <c r="G683" t="s">
        <v>1668</v>
      </c>
      <c r="H683" t="s">
        <v>949</v>
      </c>
      <c r="I683" t="s">
        <v>1672</v>
      </c>
      <c r="J683" t="s">
        <v>1673</v>
      </c>
      <c r="K683" t="s">
        <v>1670</v>
      </c>
      <c r="L683" s="23" t="s">
        <v>4506</v>
      </c>
      <c r="M683" t="s">
        <v>4507</v>
      </c>
      <c r="N683">
        <f>VLOOKUP(B683,HIS退!B:F,5,FALSE)</f>
        <v>-20</v>
      </c>
      <c r="O683">
        <f t="shared" si="20"/>
        <v>1</v>
      </c>
      <c r="P683" s="38">
        <f>VLOOKUP(L683,支付宝退!V:X,2,FALSE)</f>
        <v>0</v>
      </c>
      <c r="Q683">
        <f t="shared" si="21"/>
        <v>1</v>
      </c>
    </row>
    <row r="684" spans="1:17" ht="14.25" hidden="1">
      <c r="A684" s="40">
        <v>42903.436168981483</v>
      </c>
      <c r="B684">
        <v>255227</v>
      </c>
      <c r="C684" s="23" t="s">
        <v>3315</v>
      </c>
      <c r="D684" t="s">
        <v>3316</v>
      </c>
      <c r="F684" s="15">
        <v>94</v>
      </c>
      <c r="G684" t="s">
        <v>1668</v>
      </c>
      <c r="H684" t="s">
        <v>949</v>
      </c>
      <c r="I684" t="s">
        <v>1672</v>
      </c>
      <c r="J684" t="s">
        <v>1673</v>
      </c>
      <c r="K684" t="s">
        <v>1670</v>
      </c>
      <c r="L684" s="23" t="s">
        <v>4508</v>
      </c>
      <c r="M684" t="s">
        <v>4509</v>
      </c>
      <c r="N684">
        <f>VLOOKUP(B684,HIS退!B:F,5,FALSE)</f>
        <v>-94</v>
      </c>
      <c r="O684">
        <f t="shared" si="20"/>
        <v>1</v>
      </c>
      <c r="P684" s="38">
        <f>VLOOKUP(L684,支付宝退!V:X,2,FALSE)</f>
        <v>0</v>
      </c>
      <c r="Q684">
        <f t="shared" si="21"/>
        <v>1</v>
      </c>
    </row>
    <row r="685" spans="1:17" ht="14.25" hidden="1">
      <c r="A685" s="40">
        <v>42903.436759259261</v>
      </c>
      <c r="B685">
        <v>255230</v>
      </c>
      <c r="C685" s="23" t="s">
        <v>3318</v>
      </c>
      <c r="D685" t="s">
        <v>3319</v>
      </c>
      <c r="F685" s="15">
        <v>438</v>
      </c>
      <c r="G685" t="s">
        <v>1668</v>
      </c>
      <c r="H685" t="s">
        <v>949</v>
      </c>
      <c r="I685" t="s">
        <v>1672</v>
      </c>
      <c r="J685" t="s">
        <v>1673</v>
      </c>
      <c r="K685" t="s">
        <v>1670</v>
      </c>
      <c r="L685" s="23" t="s">
        <v>4510</v>
      </c>
      <c r="M685" t="s">
        <v>4511</v>
      </c>
      <c r="N685">
        <f>VLOOKUP(B685,HIS退!B:F,5,FALSE)</f>
        <v>-438</v>
      </c>
      <c r="O685">
        <f t="shared" si="20"/>
        <v>1</v>
      </c>
      <c r="P685" s="38">
        <f>VLOOKUP(L685,支付宝退!V:X,2,FALSE)</f>
        <v>0</v>
      </c>
      <c r="Q685">
        <f t="shared" si="21"/>
        <v>1</v>
      </c>
    </row>
    <row r="686" spans="1:17" ht="14.25" hidden="1">
      <c r="A686" s="40">
        <v>42903.437916666669</v>
      </c>
      <c r="B686">
        <v>255279</v>
      </c>
      <c r="C686" s="23" t="s">
        <v>3321</v>
      </c>
      <c r="D686" t="s">
        <v>3322</v>
      </c>
      <c r="F686" s="15">
        <v>300</v>
      </c>
      <c r="G686" t="s">
        <v>1693</v>
      </c>
      <c r="H686" t="s">
        <v>949</v>
      </c>
      <c r="I686" t="s">
        <v>1672</v>
      </c>
      <c r="J686" t="s">
        <v>1673</v>
      </c>
      <c r="K686" t="s">
        <v>1670</v>
      </c>
      <c r="L686" s="23" t="s">
        <v>4512</v>
      </c>
      <c r="M686" t="s">
        <v>4513</v>
      </c>
      <c r="N686">
        <f>VLOOKUP(B686,HIS退!B:F,5,FALSE)</f>
        <v>-300</v>
      </c>
      <c r="O686">
        <f t="shared" si="20"/>
        <v>1</v>
      </c>
      <c r="P686" s="38">
        <f>VLOOKUP(L686,支付宝退!V:X,2,FALSE)</f>
        <v>0</v>
      </c>
      <c r="Q686">
        <f t="shared" si="21"/>
        <v>1</v>
      </c>
    </row>
    <row r="687" spans="1:17" ht="14.25" hidden="1">
      <c r="A687" s="40">
        <v>42903.442835648151</v>
      </c>
      <c r="B687">
        <v>255407</v>
      </c>
      <c r="C687" s="23" t="s">
        <v>3324</v>
      </c>
      <c r="D687" t="s">
        <v>3325</v>
      </c>
      <c r="F687" s="15">
        <v>32</v>
      </c>
      <c r="G687" t="s">
        <v>1693</v>
      </c>
      <c r="H687" t="s">
        <v>949</v>
      </c>
      <c r="I687" t="s">
        <v>1672</v>
      </c>
      <c r="J687" t="s">
        <v>1673</v>
      </c>
      <c r="K687" t="s">
        <v>1670</v>
      </c>
      <c r="L687" s="23" t="s">
        <v>4514</v>
      </c>
      <c r="M687" t="s">
        <v>4515</v>
      </c>
      <c r="N687">
        <f>VLOOKUP(B687,HIS退!B:F,5,FALSE)</f>
        <v>-32</v>
      </c>
      <c r="O687">
        <f t="shared" si="20"/>
        <v>1</v>
      </c>
      <c r="P687" s="38">
        <f>VLOOKUP(L687,支付宝退!V:X,2,FALSE)</f>
        <v>0</v>
      </c>
      <c r="Q687">
        <f t="shared" si="21"/>
        <v>1</v>
      </c>
    </row>
    <row r="688" spans="1:17" ht="14.25" hidden="1">
      <c r="A688" s="40">
        <v>42903.457303240742</v>
      </c>
      <c r="B688">
        <v>255907</v>
      </c>
      <c r="C688" s="23" t="s">
        <v>3327</v>
      </c>
      <c r="D688" t="s">
        <v>3328</v>
      </c>
      <c r="F688" s="15">
        <v>889</v>
      </c>
      <c r="G688" t="s">
        <v>1668</v>
      </c>
      <c r="H688" t="s">
        <v>949</v>
      </c>
      <c r="I688" t="s">
        <v>1672</v>
      </c>
      <c r="J688" t="s">
        <v>1673</v>
      </c>
      <c r="K688" t="s">
        <v>1670</v>
      </c>
      <c r="L688" s="23" t="s">
        <v>4516</v>
      </c>
      <c r="M688" t="s">
        <v>4517</v>
      </c>
      <c r="N688">
        <f>VLOOKUP(B688,HIS退!B:F,5,FALSE)</f>
        <v>-889</v>
      </c>
      <c r="O688">
        <f t="shared" si="20"/>
        <v>1</v>
      </c>
      <c r="P688" s="38">
        <f>VLOOKUP(L688,支付宝退!V:X,2,FALSE)</f>
        <v>0</v>
      </c>
      <c r="Q688">
        <f t="shared" si="21"/>
        <v>1</v>
      </c>
    </row>
    <row r="689" spans="1:17" ht="14.25" hidden="1">
      <c r="A689" s="40">
        <v>42903.460046296299</v>
      </c>
      <c r="B689">
        <v>255992</v>
      </c>
      <c r="C689" s="23" t="s">
        <v>3330</v>
      </c>
      <c r="D689" t="s">
        <v>3331</v>
      </c>
      <c r="F689" s="15">
        <v>72</v>
      </c>
      <c r="G689" t="s">
        <v>1693</v>
      </c>
      <c r="H689" t="s">
        <v>949</v>
      </c>
      <c r="I689" t="s">
        <v>1672</v>
      </c>
      <c r="J689" t="s">
        <v>1673</v>
      </c>
      <c r="K689" t="s">
        <v>1670</v>
      </c>
      <c r="L689" s="23" t="s">
        <v>4518</v>
      </c>
      <c r="M689" t="s">
        <v>4519</v>
      </c>
      <c r="N689">
        <f>VLOOKUP(B689,HIS退!B:F,5,FALSE)</f>
        <v>-72</v>
      </c>
      <c r="O689">
        <f t="shared" si="20"/>
        <v>1</v>
      </c>
      <c r="P689" s="38">
        <f>VLOOKUP(L689,支付宝退!V:X,2,FALSE)</f>
        <v>0</v>
      </c>
      <c r="Q689">
        <f t="shared" si="21"/>
        <v>1</v>
      </c>
    </row>
    <row r="690" spans="1:17" ht="14.25" hidden="1">
      <c r="A690" s="40">
        <v>42903.488437499997</v>
      </c>
      <c r="B690">
        <v>256743</v>
      </c>
      <c r="C690" s="23" t="s">
        <v>3333</v>
      </c>
      <c r="D690" t="s">
        <v>3334</v>
      </c>
      <c r="F690" s="15">
        <v>195</v>
      </c>
      <c r="G690" t="s">
        <v>1693</v>
      </c>
      <c r="H690" t="s">
        <v>949</v>
      </c>
      <c r="I690" t="s">
        <v>1672</v>
      </c>
      <c r="J690" t="s">
        <v>1673</v>
      </c>
      <c r="K690" t="s">
        <v>1670</v>
      </c>
      <c r="L690" s="23" t="s">
        <v>4520</v>
      </c>
      <c r="M690" t="s">
        <v>4521</v>
      </c>
      <c r="N690">
        <f>VLOOKUP(B690,HIS退!B:F,5,FALSE)</f>
        <v>-195</v>
      </c>
      <c r="O690">
        <f t="shared" si="20"/>
        <v>1</v>
      </c>
      <c r="P690" s="38">
        <f>VLOOKUP(L690,支付宝退!V:X,2,FALSE)</f>
        <v>0</v>
      </c>
      <c r="Q690">
        <f t="shared" si="21"/>
        <v>1</v>
      </c>
    </row>
    <row r="691" spans="1:17" ht="14.25" hidden="1">
      <c r="A691" s="40">
        <v>42903.490335648145</v>
      </c>
      <c r="B691">
        <v>256761</v>
      </c>
      <c r="C691" s="23" t="s">
        <v>3336</v>
      </c>
      <c r="D691" t="s">
        <v>3337</v>
      </c>
      <c r="F691" s="15">
        <v>4000</v>
      </c>
      <c r="G691" t="s">
        <v>1693</v>
      </c>
      <c r="H691" t="s">
        <v>949</v>
      </c>
      <c r="I691" t="s">
        <v>1672</v>
      </c>
      <c r="J691" t="s">
        <v>1673</v>
      </c>
      <c r="K691" t="s">
        <v>1670</v>
      </c>
      <c r="L691" s="23" t="s">
        <v>4522</v>
      </c>
      <c r="M691" t="s">
        <v>4523</v>
      </c>
      <c r="N691">
        <f>VLOOKUP(B691,HIS退!B:F,5,FALSE)</f>
        <v>-4000</v>
      </c>
      <c r="O691">
        <f t="shared" si="20"/>
        <v>1</v>
      </c>
      <c r="P691" s="38">
        <f>VLOOKUP(L691,支付宝退!V:X,2,FALSE)</f>
        <v>0</v>
      </c>
      <c r="Q691">
        <f t="shared" si="21"/>
        <v>1</v>
      </c>
    </row>
    <row r="692" spans="1:17" ht="14.25" hidden="1">
      <c r="A692" s="40">
        <v>42903.490543981483</v>
      </c>
      <c r="B692">
        <v>256770</v>
      </c>
      <c r="C692" s="23" t="s">
        <v>3339</v>
      </c>
      <c r="D692" t="s">
        <v>3337</v>
      </c>
      <c r="F692" s="15">
        <v>1000</v>
      </c>
      <c r="G692" t="s">
        <v>1693</v>
      </c>
      <c r="H692" t="s">
        <v>949</v>
      </c>
      <c r="I692" t="s">
        <v>1672</v>
      </c>
      <c r="J692" t="s">
        <v>1673</v>
      </c>
      <c r="K692" t="s">
        <v>1670</v>
      </c>
      <c r="L692" s="23" t="s">
        <v>4524</v>
      </c>
      <c r="M692" t="s">
        <v>4525</v>
      </c>
      <c r="N692">
        <f>VLOOKUP(B692,HIS退!B:F,5,FALSE)</f>
        <v>-1000</v>
      </c>
      <c r="O692">
        <f t="shared" si="20"/>
        <v>1</v>
      </c>
      <c r="P692" s="38">
        <f>VLOOKUP(L692,支付宝退!V:X,2,FALSE)</f>
        <v>0</v>
      </c>
      <c r="Q692">
        <f t="shared" si="21"/>
        <v>1</v>
      </c>
    </row>
    <row r="693" spans="1:17" ht="14.25" hidden="1">
      <c r="A693" s="40">
        <v>42903.496053240742</v>
      </c>
      <c r="B693">
        <v>256870</v>
      </c>
      <c r="C693" s="23" t="s">
        <v>3340</v>
      </c>
      <c r="D693" t="s">
        <v>3341</v>
      </c>
      <c r="F693" s="15">
        <v>797</v>
      </c>
      <c r="G693" t="s">
        <v>1668</v>
      </c>
      <c r="H693" t="s">
        <v>949</v>
      </c>
      <c r="I693" t="s">
        <v>1672</v>
      </c>
      <c r="J693" t="s">
        <v>1673</v>
      </c>
      <c r="K693" t="s">
        <v>1670</v>
      </c>
      <c r="L693" s="23" t="s">
        <v>4526</v>
      </c>
      <c r="M693" t="s">
        <v>4527</v>
      </c>
      <c r="N693">
        <f>VLOOKUP(B693,HIS退!B:F,5,FALSE)</f>
        <v>-797</v>
      </c>
      <c r="O693">
        <f t="shared" si="20"/>
        <v>1</v>
      </c>
      <c r="P693" s="38">
        <f>VLOOKUP(L693,支付宝退!V:X,2,FALSE)</f>
        <v>0</v>
      </c>
      <c r="Q693">
        <f t="shared" si="21"/>
        <v>1</v>
      </c>
    </row>
    <row r="694" spans="1:17" ht="14.25" hidden="1">
      <c r="A694" s="40">
        <v>42903.501527777778</v>
      </c>
      <c r="B694">
        <v>256953</v>
      </c>
      <c r="C694" s="23" t="s">
        <v>3343</v>
      </c>
      <c r="D694" t="s">
        <v>3344</v>
      </c>
      <c r="F694" s="15">
        <v>4625</v>
      </c>
      <c r="G694" t="s">
        <v>1693</v>
      </c>
      <c r="H694" t="s">
        <v>949</v>
      </c>
      <c r="I694" t="s">
        <v>1672</v>
      </c>
      <c r="J694" t="s">
        <v>1673</v>
      </c>
      <c r="K694" t="s">
        <v>1670</v>
      </c>
      <c r="L694" s="23" t="s">
        <v>4528</v>
      </c>
      <c r="M694" t="s">
        <v>4529</v>
      </c>
      <c r="N694">
        <f>VLOOKUP(B694,HIS退!B:F,5,FALSE)</f>
        <v>-4625</v>
      </c>
      <c r="O694">
        <f t="shared" si="20"/>
        <v>1</v>
      </c>
      <c r="P694" s="38">
        <f>VLOOKUP(L694,支付宝退!V:X,2,FALSE)</f>
        <v>0</v>
      </c>
      <c r="Q694">
        <f t="shared" si="21"/>
        <v>1</v>
      </c>
    </row>
    <row r="695" spans="1:17" ht="14.25" hidden="1">
      <c r="A695" s="40">
        <v>42903.523136574076</v>
      </c>
      <c r="B695">
        <v>257168</v>
      </c>
      <c r="C695" s="23" t="s">
        <v>3346</v>
      </c>
      <c r="D695" t="s">
        <v>3347</v>
      </c>
      <c r="F695" s="15">
        <v>200</v>
      </c>
      <c r="G695" t="s">
        <v>1693</v>
      </c>
      <c r="H695" t="s">
        <v>949</v>
      </c>
      <c r="I695" t="s">
        <v>1672</v>
      </c>
      <c r="J695" t="s">
        <v>1673</v>
      </c>
      <c r="K695" t="s">
        <v>1670</v>
      </c>
      <c r="L695" s="23" t="s">
        <v>4530</v>
      </c>
      <c r="M695" t="s">
        <v>4531</v>
      </c>
      <c r="N695">
        <f>VLOOKUP(B695,HIS退!B:F,5,FALSE)</f>
        <v>-200</v>
      </c>
      <c r="O695">
        <f t="shared" si="20"/>
        <v>1</v>
      </c>
      <c r="P695" s="38">
        <f>VLOOKUP(L695,支付宝退!V:X,2,FALSE)</f>
        <v>0</v>
      </c>
      <c r="Q695">
        <f t="shared" si="21"/>
        <v>1</v>
      </c>
    </row>
    <row r="696" spans="1:17" ht="14.25" hidden="1">
      <c r="A696" s="40">
        <v>42903.524224537039</v>
      </c>
      <c r="B696">
        <v>257179</v>
      </c>
      <c r="C696" s="23" t="s">
        <v>3349</v>
      </c>
      <c r="D696" t="s">
        <v>3347</v>
      </c>
      <c r="F696" s="15">
        <v>1000</v>
      </c>
      <c r="G696" t="s">
        <v>1693</v>
      </c>
      <c r="H696" t="s">
        <v>949</v>
      </c>
      <c r="I696" t="s">
        <v>1672</v>
      </c>
      <c r="J696" t="s">
        <v>1673</v>
      </c>
      <c r="K696" t="s">
        <v>1670</v>
      </c>
      <c r="L696" s="23" t="s">
        <v>4532</v>
      </c>
      <c r="M696" t="s">
        <v>4533</v>
      </c>
      <c r="N696">
        <f>VLOOKUP(B696,HIS退!B:F,5,FALSE)</f>
        <v>-1000</v>
      </c>
      <c r="O696">
        <f t="shared" si="20"/>
        <v>1</v>
      </c>
      <c r="P696" s="38">
        <f>VLOOKUP(L696,支付宝退!V:X,2,FALSE)</f>
        <v>0</v>
      </c>
      <c r="Q696">
        <f t="shared" si="21"/>
        <v>1</v>
      </c>
    </row>
    <row r="697" spans="1:17" ht="14.25" hidden="1">
      <c r="A697" s="40">
        <v>42903.524629629632</v>
      </c>
      <c r="B697">
        <v>257187</v>
      </c>
      <c r="C697" s="23" t="s">
        <v>3350</v>
      </c>
      <c r="D697" t="s">
        <v>3347</v>
      </c>
      <c r="F697" s="15">
        <v>500</v>
      </c>
      <c r="G697" t="s">
        <v>1693</v>
      </c>
      <c r="H697" t="s">
        <v>949</v>
      </c>
      <c r="I697" t="s">
        <v>1672</v>
      </c>
      <c r="J697" t="s">
        <v>1673</v>
      </c>
      <c r="K697" t="s">
        <v>1670</v>
      </c>
      <c r="L697" s="23" t="s">
        <v>4534</v>
      </c>
      <c r="M697" t="s">
        <v>4535</v>
      </c>
      <c r="N697">
        <f>VLOOKUP(B697,HIS退!B:F,5,FALSE)</f>
        <v>-500</v>
      </c>
      <c r="O697">
        <f t="shared" si="20"/>
        <v>1</v>
      </c>
      <c r="P697" s="38">
        <f>VLOOKUP(L697,支付宝退!V:X,2,FALSE)</f>
        <v>0</v>
      </c>
      <c r="Q697">
        <f t="shared" si="21"/>
        <v>1</v>
      </c>
    </row>
    <row r="698" spans="1:17" ht="14.25" hidden="1">
      <c r="A698" s="40">
        <v>42903.525034722225</v>
      </c>
      <c r="B698">
        <v>257191</v>
      </c>
      <c r="C698" s="23" t="s">
        <v>3351</v>
      </c>
      <c r="D698" t="s">
        <v>3347</v>
      </c>
      <c r="F698" s="15">
        <v>593</v>
      </c>
      <c r="G698" t="s">
        <v>1693</v>
      </c>
      <c r="H698" t="s">
        <v>949</v>
      </c>
      <c r="I698" t="s">
        <v>1672</v>
      </c>
      <c r="J698" t="s">
        <v>1673</v>
      </c>
      <c r="K698" t="s">
        <v>1670</v>
      </c>
      <c r="L698" s="23" t="s">
        <v>4536</v>
      </c>
      <c r="M698" t="s">
        <v>4537</v>
      </c>
      <c r="N698">
        <f>VLOOKUP(B698,HIS退!B:F,5,FALSE)</f>
        <v>-593</v>
      </c>
      <c r="O698">
        <f t="shared" si="20"/>
        <v>1</v>
      </c>
      <c r="P698" s="38">
        <f>VLOOKUP(L698,支付宝退!V:X,2,FALSE)</f>
        <v>0</v>
      </c>
      <c r="Q698">
        <f t="shared" si="21"/>
        <v>1</v>
      </c>
    </row>
    <row r="699" spans="1:17" ht="14.25" hidden="1">
      <c r="A699" s="40">
        <v>42903.593773148146</v>
      </c>
      <c r="B699">
        <v>257603</v>
      </c>
      <c r="C699" s="23" t="s">
        <v>3352</v>
      </c>
      <c r="D699" t="s">
        <v>3353</v>
      </c>
      <c r="F699" s="15">
        <v>50</v>
      </c>
      <c r="G699" t="s">
        <v>1668</v>
      </c>
      <c r="H699" t="s">
        <v>949</v>
      </c>
      <c r="I699" t="s">
        <v>1672</v>
      </c>
      <c r="J699" t="s">
        <v>1673</v>
      </c>
      <c r="K699" t="s">
        <v>1670</v>
      </c>
      <c r="L699" s="23" t="s">
        <v>4538</v>
      </c>
      <c r="M699" t="s">
        <v>4539</v>
      </c>
      <c r="N699">
        <f>VLOOKUP(B699,HIS退!B:F,5,FALSE)</f>
        <v>-50</v>
      </c>
      <c r="O699">
        <f t="shared" si="20"/>
        <v>1</v>
      </c>
      <c r="P699" s="38">
        <f>VLOOKUP(L699,支付宝退!V:X,2,FALSE)</f>
        <v>0</v>
      </c>
      <c r="Q699">
        <f t="shared" si="21"/>
        <v>1</v>
      </c>
    </row>
    <row r="700" spans="1:17" ht="14.25" hidden="1">
      <c r="A700" s="40">
        <v>42903.630682870367</v>
      </c>
      <c r="B700">
        <v>258311</v>
      </c>
      <c r="C700" s="23" t="s">
        <v>3355</v>
      </c>
      <c r="D700" t="s">
        <v>3356</v>
      </c>
      <c r="F700" s="15">
        <v>38</v>
      </c>
      <c r="G700" t="s">
        <v>1693</v>
      </c>
      <c r="H700" t="s">
        <v>949</v>
      </c>
      <c r="I700" t="s">
        <v>1672</v>
      </c>
      <c r="J700" t="s">
        <v>1673</v>
      </c>
      <c r="K700" t="s">
        <v>1670</v>
      </c>
      <c r="L700" s="23" t="s">
        <v>4540</v>
      </c>
      <c r="M700" t="s">
        <v>4541</v>
      </c>
      <c r="N700">
        <f>VLOOKUP(B700,HIS退!B:F,5,FALSE)</f>
        <v>-38</v>
      </c>
      <c r="O700">
        <f t="shared" si="20"/>
        <v>1</v>
      </c>
      <c r="P700" s="38">
        <f>VLOOKUP(L700,支付宝退!V:X,2,FALSE)</f>
        <v>0</v>
      </c>
      <c r="Q700">
        <f t="shared" si="21"/>
        <v>1</v>
      </c>
    </row>
    <row r="701" spans="1:17" ht="14.25" hidden="1">
      <c r="A701" s="40">
        <v>42903.636099537034</v>
      </c>
      <c r="B701">
        <v>258447</v>
      </c>
      <c r="C701" s="23" t="s">
        <v>3358</v>
      </c>
      <c r="D701" t="s">
        <v>3359</v>
      </c>
      <c r="F701" s="15">
        <v>100</v>
      </c>
      <c r="G701" t="s">
        <v>1693</v>
      </c>
      <c r="H701" t="s">
        <v>949</v>
      </c>
      <c r="I701" t="s">
        <v>1672</v>
      </c>
      <c r="J701" t="s">
        <v>1673</v>
      </c>
      <c r="K701" t="s">
        <v>1670</v>
      </c>
      <c r="L701" s="23" t="s">
        <v>4542</v>
      </c>
      <c r="M701" t="s">
        <v>4543</v>
      </c>
      <c r="N701">
        <f>VLOOKUP(B701,HIS退!B:F,5,FALSE)</f>
        <v>-100</v>
      </c>
      <c r="O701">
        <f t="shared" si="20"/>
        <v>1</v>
      </c>
      <c r="P701" s="38">
        <f>VLOOKUP(L701,支付宝退!V:X,2,FALSE)</f>
        <v>0</v>
      </c>
      <c r="Q701">
        <f t="shared" si="21"/>
        <v>1</v>
      </c>
    </row>
    <row r="702" spans="1:17" ht="14.25" hidden="1">
      <c r="A702" s="40">
        <v>42903.654699074075</v>
      </c>
      <c r="B702">
        <v>258763</v>
      </c>
      <c r="C702" s="23" t="s">
        <v>3361</v>
      </c>
      <c r="D702" t="s">
        <v>3362</v>
      </c>
      <c r="F702" s="15">
        <v>10</v>
      </c>
      <c r="G702" t="s">
        <v>1693</v>
      </c>
      <c r="H702" t="s">
        <v>949</v>
      </c>
      <c r="I702" t="s">
        <v>1672</v>
      </c>
      <c r="J702" t="s">
        <v>1673</v>
      </c>
      <c r="K702" t="s">
        <v>1670</v>
      </c>
      <c r="L702" s="23" t="s">
        <v>4544</v>
      </c>
      <c r="M702" t="s">
        <v>4545</v>
      </c>
      <c r="N702">
        <f>VLOOKUP(B702,HIS退!B:F,5,FALSE)</f>
        <v>-10</v>
      </c>
      <c r="O702">
        <f t="shared" si="20"/>
        <v>1</v>
      </c>
      <c r="P702" s="38">
        <f>VLOOKUP(L702,支付宝退!V:X,2,FALSE)</f>
        <v>0</v>
      </c>
      <c r="Q702">
        <f t="shared" si="21"/>
        <v>1</v>
      </c>
    </row>
    <row r="703" spans="1:17" ht="14.25" hidden="1">
      <c r="A703" s="40">
        <v>42903.659212962964</v>
      </c>
      <c r="B703">
        <v>258841</v>
      </c>
      <c r="C703" s="23" t="s">
        <v>3364</v>
      </c>
      <c r="D703" t="s">
        <v>3365</v>
      </c>
      <c r="F703" s="15">
        <v>10</v>
      </c>
      <c r="G703" t="s">
        <v>1668</v>
      </c>
      <c r="H703" t="s">
        <v>949</v>
      </c>
      <c r="I703" t="s">
        <v>1672</v>
      </c>
      <c r="J703" t="s">
        <v>1673</v>
      </c>
      <c r="K703" t="s">
        <v>1670</v>
      </c>
      <c r="L703" s="23" t="s">
        <v>4546</v>
      </c>
      <c r="M703" t="s">
        <v>4547</v>
      </c>
      <c r="N703">
        <f>VLOOKUP(B703,HIS退!B:F,5,FALSE)</f>
        <v>-10</v>
      </c>
      <c r="O703">
        <f t="shared" si="20"/>
        <v>1</v>
      </c>
      <c r="P703" s="38">
        <f>VLOOKUP(L703,支付宝退!V:X,2,FALSE)</f>
        <v>0</v>
      </c>
      <c r="Q703">
        <f t="shared" si="21"/>
        <v>1</v>
      </c>
    </row>
    <row r="704" spans="1:17" ht="14.25" hidden="1">
      <c r="A704" s="40">
        <v>42903.660370370373</v>
      </c>
      <c r="B704">
        <v>258855</v>
      </c>
      <c r="C704" s="23" t="s">
        <v>3367</v>
      </c>
      <c r="D704" t="s">
        <v>3368</v>
      </c>
      <c r="F704" s="15">
        <v>1090</v>
      </c>
      <c r="G704" t="s">
        <v>1693</v>
      </c>
      <c r="H704" t="s">
        <v>949</v>
      </c>
      <c r="I704" t="s">
        <v>1672</v>
      </c>
      <c r="J704" t="s">
        <v>1673</v>
      </c>
      <c r="K704" t="s">
        <v>1670</v>
      </c>
      <c r="L704" s="23" t="s">
        <v>4548</v>
      </c>
      <c r="M704" t="s">
        <v>4549</v>
      </c>
      <c r="N704">
        <f>VLOOKUP(B704,HIS退!B:F,5,FALSE)</f>
        <v>-1090</v>
      </c>
      <c r="O704">
        <f t="shared" si="20"/>
        <v>1</v>
      </c>
      <c r="P704" s="38">
        <f>VLOOKUP(L704,支付宝退!V:X,2,FALSE)</f>
        <v>0</v>
      </c>
      <c r="Q704">
        <f t="shared" si="21"/>
        <v>1</v>
      </c>
    </row>
    <row r="705" spans="1:17" ht="14.25" hidden="1">
      <c r="A705" s="40">
        <v>42903.662349537037</v>
      </c>
      <c r="B705">
        <v>258888</v>
      </c>
      <c r="C705" s="23" t="s">
        <v>3370</v>
      </c>
      <c r="D705" t="s">
        <v>3371</v>
      </c>
      <c r="F705" s="15">
        <v>24</v>
      </c>
      <c r="G705" t="s">
        <v>1693</v>
      </c>
      <c r="H705" t="s">
        <v>949</v>
      </c>
      <c r="I705" t="s">
        <v>1672</v>
      </c>
      <c r="J705" t="s">
        <v>1673</v>
      </c>
      <c r="K705" t="s">
        <v>1670</v>
      </c>
      <c r="L705" s="23" t="s">
        <v>4550</v>
      </c>
      <c r="M705" t="s">
        <v>4551</v>
      </c>
      <c r="N705">
        <f>VLOOKUP(B705,HIS退!B:F,5,FALSE)</f>
        <v>-24</v>
      </c>
      <c r="O705">
        <f t="shared" si="20"/>
        <v>1</v>
      </c>
      <c r="P705" s="38">
        <f>VLOOKUP(L705,支付宝退!V:X,2,FALSE)</f>
        <v>0</v>
      </c>
      <c r="Q705">
        <f t="shared" si="21"/>
        <v>1</v>
      </c>
    </row>
    <row r="706" spans="1:17" ht="14.25" hidden="1">
      <c r="A706" s="40">
        <v>42903.68</v>
      </c>
      <c r="B706">
        <v>259165</v>
      </c>
      <c r="C706" s="23" t="s">
        <v>3373</v>
      </c>
      <c r="D706" t="s">
        <v>3374</v>
      </c>
      <c r="F706" s="15">
        <v>102</v>
      </c>
      <c r="G706" t="s">
        <v>1668</v>
      </c>
      <c r="H706" t="s">
        <v>949</v>
      </c>
      <c r="I706" t="s">
        <v>1672</v>
      </c>
      <c r="J706" t="s">
        <v>1673</v>
      </c>
      <c r="K706" t="s">
        <v>1670</v>
      </c>
      <c r="L706" s="23" t="s">
        <v>4552</v>
      </c>
      <c r="M706" t="s">
        <v>4553</v>
      </c>
      <c r="N706">
        <f>VLOOKUP(B706,HIS退!B:F,5,FALSE)</f>
        <v>-102</v>
      </c>
      <c r="O706">
        <f t="shared" ref="O706:O769" si="22">IF(N706=G706*-1,"",1)</f>
        <v>1</v>
      </c>
      <c r="P706" s="38">
        <f>VLOOKUP(L706,支付宝退!V:X,2,FALSE)</f>
        <v>0</v>
      </c>
      <c r="Q706">
        <f t="shared" ref="Q706:Q769" si="23">IF(P706=G706*-1,"",1)</f>
        <v>1</v>
      </c>
    </row>
    <row r="707" spans="1:17" ht="14.25" hidden="1">
      <c r="A707" s="40">
        <v>42903.695185185185</v>
      </c>
      <c r="B707">
        <v>259302</v>
      </c>
      <c r="C707" s="23" t="s">
        <v>2539</v>
      </c>
      <c r="D707" t="s">
        <v>2412</v>
      </c>
      <c r="F707" s="15">
        <v>1854</v>
      </c>
      <c r="G707" t="s">
        <v>1668</v>
      </c>
      <c r="H707" t="s">
        <v>949</v>
      </c>
      <c r="I707" t="s">
        <v>2193</v>
      </c>
      <c r="J707" t="s">
        <v>1669</v>
      </c>
      <c r="K707" t="s">
        <v>1670</v>
      </c>
      <c r="L707" s="23" t="s">
        <v>4554</v>
      </c>
      <c r="M707" t="s">
        <v>4555</v>
      </c>
      <c r="N707">
        <f>VLOOKUP(B707,HIS退!B:F,5,FALSE)</f>
        <v>-1854</v>
      </c>
      <c r="O707">
        <f t="shared" si="22"/>
        <v>1</v>
      </c>
      <c r="P707" s="38" t="e">
        <f>VLOOKUP(L707,支付宝退!V:X,2,FALSE)</f>
        <v>#N/A</v>
      </c>
      <c r="Q707" t="e">
        <f t="shared" si="23"/>
        <v>#N/A</v>
      </c>
    </row>
    <row r="708" spans="1:17" ht="14.25" hidden="1">
      <c r="A708" s="40">
        <v>42903.70648148148</v>
      </c>
      <c r="B708">
        <v>259399</v>
      </c>
      <c r="C708" s="23" t="s">
        <v>2539</v>
      </c>
      <c r="D708" t="s">
        <v>2412</v>
      </c>
      <c r="F708" s="15">
        <v>1854</v>
      </c>
      <c r="G708" t="s">
        <v>1668</v>
      </c>
      <c r="H708" t="s">
        <v>949</v>
      </c>
      <c r="I708" t="s">
        <v>1672</v>
      </c>
      <c r="J708" t="s">
        <v>1673</v>
      </c>
      <c r="K708" t="s">
        <v>1670</v>
      </c>
      <c r="L708" s="23" t="s">
        <v>4556</v>
      </c>
      <c r="M708" t="s">
        <v>4557</v>
      </c>
      <c r="N708">
        <f>VLOOKUP(B708,HIS退!B:F,5,FALSE)</f>
        <v>-1854</v>
      </c>
      <c r="O708">
        <f t="shared" si="22"/>
        <v>1</v>
      </c>
      <c r="P708" s="38">
        <f>VLOOKUP(L708,支付宝退!V:X,2,FALSE)</f>
        <v>0</v>
      </c>
      <c r="Q708">
        <f t="shared" si="23"/>
        <v>1</v>
      </c>
    </row>
    <row r="709" spans="1:17" ht="14.25" hidden="1">
      <c r="A709" s="40">
        <v>42903.714502314811</v>
      </c>
      <c r="B709">
        <v>259472</v>
      </c>
      <c r="C709" s="23" t="s">
        <v>3376</v>
      </c>
      <c r="D709" t="s">
        <v>3377</v>
      </c>
      <c r="F709" s="15">
        <v>300</v>
      </c>
      <c r="G709" t="s">
        <v>1693</v>
      </c>
      <c r="H709" t="s">
        <v>949</v>
      </c>
      <c r="I709" t="s">
        <v>1672</v>
      </c>
      <c r="J709" t="s">
        <v>1673</v>
      </c>
      <c r="K709" t="s">
        <v>1670</v>
      </c>
      <c r="L709" s="23" t="s">
        <v>4558</v>
      </c>
      <c r="M709" t="s">
        <v>4559</v>
      </c>
      <c r="N709">
        <f>VLOOKUP(B709,HIS退!B:F,5,FALSE)</f>
        <v>-300</v>
      </c>
      <c r="O709">
        <f t="shared" si="22"/>
        <v>1</v>
      </c>
      <c r="P709" s="38">
        <f>VLOOKUP(L709,支付宝退!V:X,2,FALSE)</f>
        <v>0</v>
      </c>
      <c r="Q709">
        <f t="shared" si="23"/>
        <v>1</v>
      </c>
    </row>
    <row r="710" spans="1:17" ht="14.25" hidden="1">
      <c r="A710" s="40">
        <v>42903.723993055559</v>
      </c>
      <c r="B710">
        <v>259531</v>
      </c>
      <c r="C710" s="23" t="s">
        <v>3379</v>
      </c>
      <c r="D710" t="s">
        <v>3380</v>
      </c>
      <c r="F710" s="15">
        <v>200</v>
      </c>
      <c r="G710" t="s">
        <v>1668</v>
      </c>
      <c r="H710" t="s">
        <v>949</v>
      </c>
      <c r="I710" t="s">
        <v>1672</v>
      </c>
      <c r="J710" t="s">
        <v>1673</v>
      </c>
      <c r="K710" t="s">
        <v>1670</v>
      </c>
      <c r="L710" s="23" t="s">
        <v>4560</v>
      </c>
      <c r="M710" t="s">
        <v>4561</v>
      </c>
      <c r="N710">
        <f>VLOOKUP(B710,HIS退!B:F,5,FALSE)</f>
        <v>-200</v>
      </c>
      <c r="O710">
        <f t="shared" si="22"/>
        <v>1</v>
      </c>
      <c r="P710" s="38">
        <f>VLOOKUP(L710,支付宝退!V:X,2,FALSE)</f>
        <v>0</v>
      </c>
      <c r="Q710">
        <f t="shared" si="23"/>
        <v>1</v>
      </c>
    </row>
    <row r="711" spans="1:17" ht="14.25" hidden="1">
      <c r="A711" s="40">
        <v>42903.735509259262</v>
      </c>
      <c r="B711">
        <v>259579</v>
      </c>
      <c r="C711" s="23" t="s">
        <v>3382</v>
      </c>
      <c r="D711" t="s">
        <v>3359</v>
      </c>
      <c r="F711" s="15">
        <v>3</v>
      </c>
      <c r="G711" t="s">
        <v>1693</v>
      </c>
      <c r="H711" t="s">
        <v>949</v>
      </c>
      <c r="I711" t="s">
        <v>1672</v>
      </c>
      <c r="J711" t="s">
        <v>1673</v>
      </c>
      <c r="K711" t="s">
        <v>1670</v>
      </c>
      <c r="L711" s="23" t="s">
        <v>4562</v>
      </c>
      <c r="M711" t="s">
        <v>4563</v>
      </c>
      <c r="N711">
        <f>VLOOKUP(B711,HIS退!B:F,5,FALSE)</f>
        <v>-3</v>
      </c>
      <c r="O711">
        <f t="shared" si="22"/>
        <v>1</v>
      </c>
      <c r="P711" s="38">
        <f>VLOOKUP(L711,支付宝退!V:X,2,FALSE)</f>
        <v>0</v>
      </c>
      <c r="Q711">
        <f t="shared" si="23"/>
        <v>1</v>
      </c>
    </row>
    <row r="712" spans="1:17" ht="14.25" hidden="1">
      <c r="A712" s="40">
        <v>42903.742881944447</v>
      </c>
      <c r="B712">
        <v>259603</v>
      </c>
      <c r="C712" s="23" t="s">
        <v>3383</v>
      </c>
      <c r="D712" t="s">
        <v>3384</v>
      </c>
      <c r="F712" s="15">
        <v>30</v>
      </c>
      <c r="G712" t="s">
        <v>1693</v>
      </c>
      <c r="H712" t="s">
        <v>949</v>
      </c>
      <c r="I712" t="s">
        <v>1672</v>
      </c>
      <c r="J712" t="s">
        <v>1673</v>
      </c>
      <c r="K712" t="s">
        <v>1670</v>
      </c>
      <c r="L712" s="23" t="s">
        <v>4564</v>
      </c>
      <c r="M712" t="s">
        <v>4565</v>
      </c>
      <c r="N712">
        <f>VLOOKUP(B712,HIS退!B:F,5,FALSE)</f>
        <v>-30</v>
      </c>
      <c r="O712">
        <f t="shared" si="22"/>
        <v>1</v>
      </c>
      <c r="P712" s="38">
        <f>VLOOKUP(L712,支付宝退!V:X,2,FALSE)</f>
        <v>0</v>
      </c>
      <c r="Q712">
        <f t="shared" si="23"/>
        <v>1</v>
      </c>
    </row>
    <row r="713" spans="1:17" ht="14.25" hidden="1">
      <c r="A713" s="40">
        <v>42903.74658564815</v>
      </c>
      <c r="B713">
        <v>259617</v>
      </c>
      <c r="C713" s="23" t="s">
        <v>3386</v>
      </c>
      <c r="D713" t="s">
        <v>3387</v>
      </c>
      <c r="F713" s="15">
        <v>100</v>
      </c>
      <c r="G713" t="s">
        <v>1693</v>
      </c>
      <c r="H713" t="s">
        <v>949</v>
      </c>
      <c r="I713" t="s">
        <v>1672</v>
      </c>
      <c r="J713" t="s">
        <v>1673</v>
      </c>
      <c r="K713" t="s">
        <v>1670</v>
      </c>
      <c r="L713" s="23" t="s">
        <v>4566</v>
      </c>
      <c r="M713" t="s">
        <v>4567</v>
      </c>
      <c r="N713">
        <f>VLOOKUP(B713,HIS退!B:F,5,FALSE)</f>
        <v>-100</v>
      </c>
      <c r="O713">
        <f t="shared" si="22"/>
        <v>1</v>
      </c>
      <c r="P713" s="38">
        <f>VLOOKUP(L713,支付宝退!V:X,2,FALSE)</f>
        <v>0</v>
      </c>
      <c r="Q713">
        <f t="shared" si="23"/>
        <v>1</v>
      </c>
    </row>
    <row r="714" spans="1:17" ht="14.25" hidden="1">
      <c r="A714" s="40">
        <v>42903.746979166666</v>
      </c>
      <c r="B714">
        <v>259618</v>
      </c>
      <c r="C714" s="23" t="s">
        <v>3389</v>
      </c>
      <c r="D714" t="s">
        <v>3387</v>
      </c>
      <c r="F714" s="15">
        <v>369</v>
      </c>
      <c r="G714" t="s">
        <v>1693</v>
      </c>
      <c r="H714" t="s">
        <v>949</v>
      </c>
      <c r="I714" t="s">
        <v>1672</v>
      </c>
      <c r="J714" t="s">
        <v>1673</v>
      </c>
      <c r="K714" t="s">
        <v>1670</v>
      </c>
      <c r="L714" s="23" t="s">
        <v>4568</v>
      </c>
      <c r="M714" t="s">
        <v>4569</v>
      </c>
      <c r="N714">
        <f>VLOOKUP(B714,HIS退!B:F,5,FALSE)</f>
        <v>-369</v>
      </c>
      <c r="O714">
        <f t="shared" si="22"/>
        <v>1</v>
      </c>
      <c r="P714" s="38">
        <f>VLOOKUP(L714,支付宝退!V:X,2,FALSE)</f>
        <v>0</v>
      </c>
      <c r="Q714">
        <f t="shared" si="23"/>
        <v>1</v>
      </c>
    </row>
    <row r="715" spans="1:17" ht="14.25" hidden="1">
      <c r="A715" s="40">
        <v>42903.842719907407</v>
      </c>
      <c r="B715">
        <v>259822</v>
      </c>
      <c r="C715" s="23" t="s">
        <v>3390</v>
      </c>
      <c r="D715" t="s">
        <v>3391</v>
      </c>
      <c r="F715" s="15">
        <v>3000</v>
      </c>
      <c r="G715" t="s">
        <v>1693</v>
      </c>
      <c r="H715" t="s">
        <v>949</v>
      </c>
      <c r="I715" t="s">
        <v>1672</v>
      </c>
      <c r="J715" t="s">
        <v>1673</v>
      </c>
      <c r="K715" t="s">
        <v>1670</v>
      </c>
      <c r="L715" s="23" t="s">
        <v>4570</v>
      </c>
      <c r="M715" t="s">
        <v>4571</v>
      </c>
      <c r="N715">
        <f>VLOOKUP(B715,HIS退!B:F,5,FALSE)</f>
        <v>-3000</v>
      </c>
      <c r="O715">
        <f t="shared" si="22"/>
        <v>1</v>
      </c>
      <c r="P715" s="38">
        <f>VLOOKUP(L715,支付宝退!V:X,2,FALSE)</f>
        <v>0</v>
      </c>
      <c r="Q715">
        <f t="shared" si="23"/>
        <v>1</v>
      </c>
    </row>
    <row r="716" spans="1:17" ht="14.25" hidden="1">
      <c r="A716" s="40">
        <v>42903.842939814815</v>
      </c>
      <c r="B716">
        <v>259823</v>
      </c>
      <c r="C716" s="23" t="s">
        <v>3393</v>
      </c>
      <c r="D716" t="s">
        <v>3391</v>
      </c>
      <c r="F716" s="15">
        <v>2000</v>
      </c>
      <c r="G716" t="s">
        <v>1693</v>
      </c>
      <c r="H716" t="s">
        <v>949</v>
      </c>
      <c r="I716" t="s">
        <v>1672</v>
      </c>
      <c r="J716" t="s">
        <v>1673</v>
      </c>
      <c r="K716" t="s">
        <v>1670</v>
      </c>
      <c r="L716" s="23" t="s">
        <v>4572</v>
      </c>
      <c r="M716" t="s">
        <v>4573</v>
      </c>
      <c r="N716">
        <f>VLOOKUP(B716,HIS退!B:F,5,FALSE)</f>
        <v>-2000</v>
      </c>
      <c r="O716">
        <f t="shared" si="22"/>
        <v>1</v>
      </c>
      <c r="P716" s="38">
        <f>VLOOKUP(L716,支付宝退!V:X,2,FALSE)</f>
        <v>0</v>
      </c>
      <c r="Q716">
        <f t="shared" si="23"/>
        <v>1</v>
      </c>
    </row>
    <row r="717" spans="1:17" ht="14.25" hidden="1">
      <c r="A717" s="40">
        <v>42903.966944444444</v>
      </c>
      <c r="B717">
        <v>260093</v>
      </c>
      <c r="C717" s="23" t="s">
        <v>2912</v>
      </c>
      <c r="D717" t="s">
        <v>953</v>
      </c>
      <c r="E717" t="s">
        <v>954</v>
      </c>
      <c r="F717" s="15">
        <v>1</v>
      </c>
      <c r="G717" t="s">
        <v>1668</v>
      </c>
      <c r="H717" t="s">
        <v>949</v>
      </c>
      <c r="I717" t="s">
        <v>1672</v>
      </c>
      <c r="J717" t="s">
        <v>1673</v>
      </c>
      <c r="K717" t="s">
        <v>1670</v>
      </c>
      <c r="L717" s="23" t="s">
        <v>4574</v>
      </c>
      <c r="M717" t="s">
        <v>4575</v>
      </c>
      <c r="N717">
        <f>VLOOKUP(B717,HIS退!B:F,5,FALSE)</f>
        <v>-1</v>
      </c>
      <c r="O717">
        <f t="shared" si="22"/>
        <v>1</v>
      </c>
      <c r="P717" s="38">
        <f>VLOOKUP(L717,支付宝退!V:X,2,FALSE)</f>
        <v>0</v>
      </c>
      <c r="Q717">
        <f t="shared" si="23"/>
        <v>1</v>
      </c>
    </row>
    <row r="718" spans="1:17" ht="14.25" hidden="1">
      <c r="A718" s="40">
        <v>42904.029502314814</v>
      </c>
      <c r="B718">
        <v>260190</v>
      </c>
      <c r="C718" s="23" t="s">
        <v>3394</v>
      </c>
      <c r="D718" t="s">
        <v>3395</v>
      </c>
      <c r="E718" t="s">
        <v>3396</v>
      </c>
      <c r="F718" s="15">
        <v>430</v>
      </c>
      <c r="G718" t="s">
        <v>1693</v>
      </c>
      <c r="H718" t="s">
        <v>949</v>
      </c>
      <c r="I718" t="s">
        <v>1672</v>
      </c>
      <c r="J718" t="s">
        <v>1673</v>
      </c>
      <c r="K718" t="s">
        <v>1670</v>
      </c>
      <c r="L718" s="23" t="s">
        <v>4576</v>
      </c>
      <c r="M718" t="s">
        <v>4577</v>
      </c>
      <c r="N718">
        <f>VLOOKUP(B718,HIS退!B:F,5,FALSE)</f>
        <v>-430</v>
      </c>
      <c r="O718">
        <f t="shared" si="22"/>
        <v>1</v>
      </c>
      <c r="P718" s="38">
        <f>VLOOKUP(L718,支付宝退!V:X,2,FALSE)</f>
        <v>0</v>
      </c>
      <c r="Q718">
        <f t="shared" si="23"/>
        <v>1</v>
      </c>
    </row>
    <row r="719" spans="1:17" ht="14.25" hidden="1">
      <c r="A719" s="40">
        <v>42904.141875000001</v>
      </c>
      <c r="B719">
        <v>260269</v>
      </c>
      <c r="C719" s="23" t="s">
        <v>3397</v>
      </c>
      <c r="D719" t="s">
        <v>3398</v>
      </c>
      <c r="E719" t="s">
        <v>3399</v>
      </c>
      <c r="F719" s="15">
        <v>178</v>
      </c>
      <c r="G719" t="s">
        <v>1693</v>
      </c>
      <c r="H719" t="s">
        <v>949</v>
      </c>
      <c r="I719" t="s">
        <v>1672</v>
      </c>
      <c r="J719" t="s">
        <v>1673</v>
      </c>
      <c r="K719" t="s">
        <v>1670</v>
      </c>
      <c r="L719" s="23" t="s">
        <v>4578</v>
      </c>
      <c r="M719" t="s">
        <v>4579</v>
      </c>
      <c r="N719">
        <f>VLOOKUP(B719,HIS退!B:F,5,FALSE)</f>
        <v>-178</v>
      </c>
      <c r="O719">
        <f t="shared" si="22"/>
        <v>1</v>
      </c>
      <c r="P719" s="38">
        <f>VLOOKUP(L719,支付宝退!V:X,2,FALSE)</f>
        <v>0</v>
      </c>
      <c r="Q719">
        <f t="shared" si="23"/>
        <v>1</v>
      </c>
    </row>
    <row r="720" spans="1:17" ht="14.25" hidden="1">
      <c r="A720" s="40">
        <v>42904.35664351852</v>
      </c>
      <c r="B720">
        <v>260539</v>
      </c>
      <c r="C720" s="23" t="s">
        <v>3400</v>
      </c>
      <c r="D720" t="s">
        <v>3401</v>
      </c>
      <c r="E720" t="s">
        <v>3402</v>
      </c>
      <c r="F720" s="15">
        <v>520</v>
      </c>
      <c r="G720" t="s">
        <v>1668</v>
      </c>
      <c r="H720" t="s">
        <v>949</v>
      </c>
      <c r="I720" t="s">
        <v>1672</v>
      </c>
      <c r="J720" t="s">
        <v>1673</v>
      </c>
      <c r="K720" t="s">
        <v>1670</v>
      </c>
      <c r="L720" s="23" t="s">
        <v>4580</v>
      </c>
      <c r="M720" t="s">
        <v>4581</v>
      </c>
      <c r="N720">
        <f>VLOOKUP(B720,HIS退!B:F,5,FALSE)</f>
        <v>-520</v>
      </c>
      <c r="O720">
        <f t="shared" si="22"/>
        <v>1</v>
      </c>
      <c r="P720" s="38">
        <f>VLOOKUP(L720,支付宝退!V:X,2,FALSE)</f>
        <v>0</v>
      </c>
      <c r="Q720">
        <f t="shared" si="23"/>
        <v>1</v>
      </c>
    </row>
    <row r="721" spans="1:17" ht="14.25" hidden="1">
      <c r="A721" s="40">
        <v>42904.380810185183</v>
      </c>
      <c r="B721">
        <v>260748</v>
      </c>
      <c r="C721" s="23" t="s">
        <v>3403</v>
      </c>
      <c r="D721" t="s">
        <v>3404</v>
      </c>
      <c r="E721" t="s">
        <v>3405</v>
      </c>
      <c r="F721" s="15">
        <v>1</v>
      </c>
      <c r="G721" t="s">
        <v>1693</v>
      </c>
      <c r="H721" t="s">
        <v>949</v>
      </c>
      <c r="I721" t="s">
        <v>1672</v>
      </c>
      <c r="J721" t="s">
        <v>1673</v>
      </c>
      <c r="K721" t="s">
        <v>1670</v>
      </c>
      <c r="L721" s="23" t="s">
        <v>4582</v>
      </c>
      <c r="M721" t="s">
        <v>4583</v>
      </c>
      <c r="N721">
        <f>VLOOKUP(B721,HIS退!B:F,5,FALSE)</f>
        <v>-1</v>
      </c>
      <c r="O721">
        <f t="shared" si="22"/>
        <v>1</v>
      </c>
      <c r="P721" s="38">
        <f>VLOOKUP(L721,支付宝退!V:X,2,FALSE)</f>
        <v>0</v>
      </c>
      <c r="Q721">
        <f t="shared" si="23"/>
        <v>1</v>
      </c>
    </row>
    <row r="722" spans="1:17" ht="14.25" hidden="1">
      <c r="A722" s="40">
        <v>42904.422581018516</v>
      </c>
      <c r="B722">
        <v>261126</v>
      </c>
      <c r="C722" s="23" t="s">
        <v>3406</v>
      </c>
      <c r="D722" t="s">
        <v>3407</v>
      </c>
      <c r="E722" t="s">
        <v>3408</v>
      </c>
      <c r="F722" s="15">
        <v>70</v>
      </c>
      <c r="G722" t="s">
        <v>1693</v>
      </c>
      <c r="H722" t="s">
        <v>949</v>
      </c>
      <c r="I722" t="s">
        <v>1672</v>
      </c>
      <c r="J722" t="s">
        <v>1673</v>
      </c>
      <c r="K722" t="s">
        <v>1670</v>
      </c>
      <c r="L722" s="23" t="s">
        <v>4584</v>
      </c>
      <c r="M722" t="s">
        <v>4585</v>
      </c>
      <c r="N722">
        <f>VLOOKUP(B722,HIS退!B:F,5,FALSE)</f>
        <v>-70</v>
      </c>
      <c r="O722">
        <f t="shared" si="22"/>
        <v>1</v>
      </c>
      <c r="P722" s="38">
        <f>VLOOKUP(L722,支付宝退!V:X,2,FALSE)</f>
        <v>0</v>
      </c>
      <c r="Q722">
        <f t="shared" si="23"/>
        <v>1</v>
      </c>
    </row>
    <row r="723" spans="1:17" ht="14.25" hidden="1">
      <c r="A723" s="40">
        <v>42904.455266203702</v>
      </c>
      <c r="B723">
        <v>261475</v>
      </c>
      <c r="C723" s="23" t="s">
        <v>3409</v>
      </c>
      <c r="D723" t="s">
        <v>3410</v>
      </c>
      <c r="E723" t="s">
        <v>1208</v>
      </c>
      <c r="F723" s="15">
        <v>1500</v>
      </c>
      <c r="G723" t="s">
        <v>1693</v>
      </c>
      <c r="H723" t="s">
        <v>949</v>
      </c>
      <c r="I723" t="s">
        <v>1672</v>
      </c>
      <c r="J723" t="s">
        <v>1673</v>
      </c>
      <c r="K723" t="s">
        <v>1670</v>
      </c>
      <c r="L723" s="23" t="s">
        <v>4586</v>
      </c>
      <c r="M723" t="s">
        <v>4587</v>
      </c>
      <c r="N723">
        <f>VLOOKUP(B723,HIS退!B:F,5,FALSE)</f>
        <v>-1500</v>
      </c>
      <c r="O723">
        <f t="shared" si="22"/>
        <v>1</v>
      </c>
      <c r="P723" s="38">
        <f>VLOOKUP(L723,支付宝退!V:X,2,FALSE)</f>
        <v>0</v>
      </c>
      <c r="Q723">
        <f t="shared" si="23"/>
        <v>1</v>
      </c>
    </row>
    <row r="724" spans="1:17" ht="14.25" hidden="1">
      <c r="A724" s="40">
        <v>42904.630057870374</v>
      </c>
      <c r="B724">
        <v>262506</v>
      </c>
      <c r="C724" s="23" t="s">
        <v>3411</v>
      </c>
      <c r="D724" t="s">
        <v>2467</v>
      </c>
      <c r="E724" t="s">
        <v>2468</v>
      </c>
      <c r="F724" s="15">
        <v>474</v>
      </c>
      <c r="G724" t="s">
        <v>1693</v>
      </c>
      <c r="H724" t="s">
        <v>949</v>
      </c>
      <c r="I724" t="s">
        <v>1672</v>
      </c>
      <c r="J724" t="s">
        <v>1673</v>
      </c>
      <c r="K724" t="s">
        <v>1670</v>
      </c>
      <c r="L724" s="23" t="s">
        <v>4588</v>
      </c>
      <c r="M724" t="s">
        <v>4589</v>
      </c>
      <c r="N724">
        <f>VLOOKUP(B724,HIS退!B:F,5,FALSE)</f>
        <v>-474</v>
      </c>
      <c r="O724">
        <f t="shared" si="22"/>
        <v>1</v>
      </c>
      <c r="P724" s="38">
        <f>VLOOKUP(L724,支付宝退!V:X,2,FALSE)</f>
        <v>0</v>
      </c>
      <c r="Q724">
        <f t="shared" si="23"/>
        <v>1</v>
      </c>
    </row>
    <row r="725" spans="1:17" ht="14.25" hidden="1">
      <c r="A725" s="40">
        <v>42904.637002314812</v>
      </c>
      <c r="B725">
        <v>262539</v>
      </c>
      <c r="C725" s="23" t="s">
        <v>3412</v>
      </c>
      <c r="D725" t="s">
        <v>3413</v>
      </c>
      <c r="E725" t="s">
        <v>3414</v>
      </c>
      <c r="F725" s="15">
        <v>7000</v>
      </c>
      <c r="G725" t="s">
        <v>1693</v>
      </c>
      <c r="H725" t="s">
        <v>949</v>
      </c>
      <c r="I725" t="s">
        <v>1672</v>
      </c>
      <c r="J725" t="s">
        <v>1673</v>
      </c>
      <c r="K725" t="s">
        <v>1670</v>
      </c>
      <c r="L725" s="23" t="s">
        <v>4590</v>
      </c>
      <c r="M725" t="s">
        <v>4591</v>
      </c>
      <c r="N725">
        <f>VLOOKUP(B725,HIS退!B:F,5,FALSE)</f>
        <v>-7000</v>
      </c>
      <c r="O725">
        <f t="shared" si="22"/>
        <v>1</v>
      </c>
      <c r="P725" s="38">
        <f>VLOOKUP(L725,支付宝退!V:X,2,FALSE)</f>
        <v>0</v>
      </c>
      <c r="Q725">
        <f t="shared" si="23"/>
        <v>1</v>
      </c>
    </row>
    <row r="726" spans="1:17" ht="14.25" hidden="1">
      <c r="A726" s="40">
        <v>42905.32135416667</v>
      </c>
      <c r="B726">
        <v>264302</v>
      </c>
      <c r="C726" s="23" t="s">
        <v>3415</v>
      </c>
      <c r="D726" t="s">
        <v>3416</v>
      </c>
      <c r="E726" t="s">
        <v>3417</v>
      </c>
      <c r="F726" s="15">
        <v>33</v>
      </c>
      <c r="G726" t="s">
        <v>1668</v>
      </c>
      <c r="H726" t="s">
        <v>949</v>
      </c>
      <c r="I726" t="s">
        <v>1672</v>
      </c>
      <c r="J726" t="s">
        <v>1673</v>
      </c>
      <c r="K726" t="s">
        <v>1670</v>
      </c>
      <c r="L726" s="23" t="s">
        <v>4592</v>
      </c>
      <c r="M726" t="s">
        <v>4593</v>
      </c>
      <c r="N726">
        <f>VLOOKUP(B726,HIS退!B:F,5,FALSE)</f>
        <v>-33</v>
      </c>
      <c r="O726">
        <f t="shared" si="22"/>
        <v>1</v>
      </c>
      <c r="P726" s="38">
        <f>VLOOKUP(L726,支付宝退!V:X,2,FALSE)</f>
        <v>0</v>
      </c>
      <c r="Q726">
        <f t="shared" si="23"/>
        <v>1</v>
      </c>
    </row>
    <row r="727" spans="1:17" ht="14.25" hidden="1">
      <c r="A727" s="40">
        <v>42905.367962962962</v>
      </c>
      <c r="B727">
        <v>267440</v>
      </c>
      <c r="C727" s="23" t="s">
        <v>3418</v>
      </c>
      <c r="D727" t="s">
        <v>3419</v>
      </c>
      <c r="E727" t="s">
        <v>3420</v>
      </c>
      <c r="F727" s="15">
        <v>169</v>
      </c>
      <c r="G727" t="s">
        <v>1693</v>
      </c>
      <c r="H727" t="s">
        <v>949</v>
      </c>
      <c r="I727" t="s">
        <v>1672</v>
      </c>
      <c r="J727" t="s">
        <v>1673</v>
      </c>
      <c r="K727" t="s">
        <v>1670</v>
      </c>
      <c r="L727" s="23" t="s">
        <v>4594</v>
      </c>
      <c r="M727" t="s">
        <v>4595</v>
      </c>
      <c r="N727">
        <f>VLOOKUP(B727,HIS退!B:F,5,FALSE)</f>
        <v>-169</v>
      </c>
      <c r="O727">
        <f t="shared" si="22"/>
        <v>1</v>
      </c>
      <c r="P727" s="38">
        <f>VLOOKUP(L727,支付宝退!V:X,2,FALSE)</f>
        <v>0</v>
      </c>
      <c r="Q727">
        <f t="shared" si="23"/>
        <v>1</v>
      </c>
    </row>
    <row r="728" spans="1:17" ht="14.25" hidden="1">
      <c r="A728" s="40">
        <v>42905.369953703703</v>
      </c>
      <c r="B728">
        <v>267661</v>
      </c>
      <c r="C728" s="23" t="s">
        <v>3421</v>
      </c>
      <c r="D728" t="s">
        <v>3422</v>
      </c>
      <c r="E728" t="s">
        <v>3423</v>
      </c>
      <c r="F728" s="15">
        <v>170</v>
      </c>
      <c r="G728" t="s">
        <v>1668</v>
      </c>
      <c r="H728" t="s">
        <v>949</v>
      </c>
      <c r="I728" t="s">
        <v>1672</v>
      </c>
      <c r="J728" t="s">
        <v>1673</v>
      </c>
      <c r="K728" t="s">
        <v>1670</v>
      </c>
      <c r="L728" s="23" t="s">
        <v>4596</v>
      </c>
      <c r="M728" t="s">
        <v>4597</v>
      </c>
      <c r="N728">
        <f>VLOOKUP(B728,HIS退!B:F,5,FALSE)</f>
        <v>-170</v>
      </c>
      <c r="O728">
        <f t="shared" si="22"/>
        <v>1</v>
      </c>
      <c r="P728" s="38">
        <f>VLOOKUP(L728,支付宝退!V:X,2,FALSE)</f>
        <v>0</v>
      </c>
      <c r="Q728">
        <f t="shared" si="23"/>
        <v>1</v>
      </c>
    </row>
    <row r="729" spans="1:17" ht="14.25" hidden="1">
      <c r="A729" s="40">
        <v>42905.390694444446</v>
      </c>
      <c r="B729">
        <v>269865</v>
      </c>
      <c r="C729" s="23" t="s">
        <v>3424</v>
      </c>
      <c r="D729" t="s">
        <v>3425</v>
      </c>
      <c r="E729" t="s">
        <v>3426</v>
      </c>
      <c r="F729" s="15">
        <v>20</v>
      </c>
      <c r="G729" t="s">
        <v>1693</v>
      </c>
      <c r="H729" t="s">
        <v>949</v>
      </c>
      <c r="I729" t="s">
        <v>1672</v>
      </c>
      <c r="J729" t="s">
        <v>1673</v>
      </c>
      <c r="K729" t="s">
        <v>1670</v>
      </c>
      <c r="L729" s="23" t="s">
        <v>4598</v>
      </c>
      <c r="M729" t="s">
        <v>4599</v>
      </c>
      <c r="N729">
        <f>VLOOKUP(B729,HIS退!B:F,5,FALSE)</f>
        <v>-20</v>
      </c>
      <c r="O729">
        <f t="shared" si="22"/>
        <v>1</v>
      </c>
      <c r="P729" s="38">
        <f>VLOOKUP(L729,支付宝退!V:X,2,FALSE)</f>
        <v>0</v>
      </c>
      <c r="Q729">
        <f t="shared" si="23"/>
        <v>1</v>
      </c>
    </row>
    <row r="730" spans="1:17" ht="14.25" hidden="1">
      <c r="A730" s="40">
        <v>42905.400254629632</v>
      </c>
      <c r="B730">
        <v>270837</v>
      </c>
      <c r="C730" s="23" t="s">
        <v>3427</v>
      </c>
      <c r="D730" t="s">
        <v>3428</v>
      </c>
      <c r="E730" t="s">
        <v>3429</v>
      </c>
      <c r="F730" s="15">
        <v>46</v>
      </c>
      <c r="G730" t="s">
        <v>1668</v>
      </c>
      <c r="H730" t="s">
        <v>949</v>
      </c>
      <c r="I730" t="s">
        <v>1672</v>
      </c>
      <c r="J730" t="s">
        <v>1673</v>
      </c>
      <c r="K730" t="s">
        <v>1670</v>
      </c>
      <c r="L730" s="23" t="s">
        <v>4600</v>
      </c>
      <c r="M730" t="s">
        <v>4601</v>
      </c>
      <c r="N730">
        <f>VLOOKUP(B730,HIS退!B:F,5,FALSE)</f>
        <v>-46</v>
      </c>
      <c r="O730">
        <f t="shared" si="22"/>
        <v>1</v>
      </c>
      <c r="P730" s="38">
        <f>VLOOKUP(L730,支付宝退!V:X,2,FALSE)</f>
        <v>0</v>
      </c>
      <c r="Q730">
        <f t="shared" si="23"/>
        <v>1</v>
      </c>
    </row>
    <row r="731" spans="1:17" ht="14.25" hidden="1">
      <c r="A731" s="40">
        <v>42905.401342592595</v>
      </c>
      <c r="B731">
        <v>270946</v>
      </c>
      <c r="C731" s="23" t="s">
        <v>3430</v>
      </c>
      <c r="D731" t="s">
        <v>3431</v>
      </c>
      <c r="E731" t="s">
        <v>3432</v>
      </c>
      <c r="F731" s="15">
        <v>1000</v>
      </c>
      <c r="G731" t="s">
        <v>1693</v>
      </c>
      <c r="H731" t="s">
        <v>949</v>
      </c>
      <c r="I731" t="s">
        <v>1672</v>
      </c>
      <c r="J731" t="s">
        <v>1673</v>
      </c>
      <c r="K731" t="s">
        <v>1670</v>
      </c>
      <c r="L731" s="23" t="s">
        <v>4602</v>
      </c>
      <c r="M731" t="s">
        <v>4603</v>
      </c>
      <c r="N731">
        <f>VLOOKUP(B731,HIS退!B:F,5,FALSE)</f>
        <v>-1000</v>
      </c>
      <c r="O731">
        <f t="shared" si="22"/>
        <v>1</v>
      </c>
      <c r="P731" s="38">
        <f>VLOOKUP(L731,支付宝退!V:X,2,FALSE)</f>
        <v>0</v>
      </c>
      <c r="Q731">
        <f t="shared" si="23"/>
        <v>1</v>
      </c>
    </row>
    <row r="732" spans="1:17" ht="14.25" hidden="1">
      <c r="A732" s="40">
        <v>42905.403912037036</v>
      </c>
      <c r="B732">
        <v>271225</v>
      </c>
      <c r="C732" s="23" t="s">
        <v>3433</v>
      </c>
      <c r="D732" t="s">
        <v>3434</v>
      </c>
      <c r="E732" t="s">
        <v>3435</v>
      </c>
      <c r="F732" s="15">
        <v>163</v>
      </c>
      <c r="G732" t="s">
        <v>1668</v>
      </c>
      <c r="H732" t="s">
        <v>949</v>
      </c>
      <c r="I732" t="s">
        <v>1672</v>
      </c>
      <c r="J732" t="s">
        <v>1673</v>
      </c>
      <c r="K732" t="s">
        <v>1670</v>
      </c>
      <c r="L732" s="23" t="s">
        <v>4604</v>
      </c>
      <c r="M732" t="s">
        <v>4605</v>
      </c>
      <c r="N732">
        <f>VLOOKUP(B732,HIS退!B:F,5,FALSE)</f>
        <v>-163</v>
      </c>
      <c r="O732">
        <f t="shared" si="22"/>
        <v>1</v>
      </c>
      <c r="P732" s="38">
        <f>VLOOKUP(L732,支付宝退!V:X,2,FALSE)</f>
        <v>0</v>
      </c>
      <c r="Q732">
        <f t="shared" si="23"/>
        <v>1</v>
      </c>
    </row>
    <row r="733" spans="1:17" ht="14.25" hidden="1">
      <c r="A733" s="40">
        <v>42905.404594907406</v>
      </c>
      <c r="B733">
        <v>271301</v>
      </c>
      <c r="C733" s="23" t="s">
        <v>3436</v>
      </c>
      <c r="D733" t="s">
        <v>3437</v>
      </c>
      <c r="E733" t="s">
        <v>3438</v>
      </c>
      <c r="F733" s="15">
        <v>389</v>
      </c>
      <c r="G733" t="s">
        <v>1693</v>
      </c>
      <c r="H733" t="s">
        <v>949</v>
      </c>
      <c r="I733" t="s">
        <v>1672</v>
      </c>
      <c r="J733" t="s">
        <v>1673</v>
      </c>
      <c r="K733" t="s">
        <v>1670</v>
      </c>
      <c r="L733" s="23" t="s">
        <v>4606</v>
      </c>
      <c r="M733" t="s">
        <v>4607</v>
      </c>
      <c r="N733">
        <f>VLOOKUP(B733,HIS退!B:F,5,FALSE)</f>
        <v>-389</v>
      </c>
      <c r="O733">
        <f t="shared" si="22"/>
        <v>1</v>
      </c>
      <c r="P733" s="38">
        <f>VLOOKUP(L733,支付宝退!V:X,2,FALSE)</f>
        <v>0</v>
      </c>
      <c r="Q733">
        <f t="shared" si="23"/>
        <v>1</v>
      </c>
    </row>
    <row r="734" spans="1:17" ht="14.25" hidden="1">
      <c r="A734" s="40">
        <v>42905.410995370374</v>
      </c>
      <c r="B734">
        <v>272017</v>
      </c>
      <c r="C734" s="23" t="s">
        <v>3439</v>
      </c>
      <c r="D734" t="s">
        <v>3440</v>
      </c>
      <c r="E734" t="s">
        <v>3441</v>
      </c>
      <c r="F734" s="15">
        <v>800</v>
      </c>
      <c r="G734" t="s">
        <v>1668</v>
      </c>
      <c r="H734" t="s">
        <v>949</v>
      </c>
      <c r="I734" t="s">
        <v>1672</v>
      </c>
      <c r="J734" t="s">
        <v>1673</v>
      </c>
      <c r="K734" t="s">
        <v>1670</v>
      </c>
      <c r="L734" s="23" t="s">
        <v>4608</v>
      </c>
      <c r="M734" t="s">
        <v>4609</v>
      </c>
      <c r="N734">
        <f>VLOOKUP(B734,HIS退!B:F,5,FALSE)</f>
        <v>-800</v>
      </c>
      <c r="O734">
        <f t="shared" si="22"/>
        <v>1</v>
      </c>
      <c r="P734" s="38">
        <f>VLOOKUP(L734,支付宝退!V:X,2,FALSE)</f>
        <v>0</v>
      </c>
      <c r="Q734">
        <f t="shared" si="23"/>
        <v>1</v>
      </c>
    </row>
    <row r="735" spans="1:17" ht="14.25" hidden="1">
      <c r="A735" s="40">
        <v>42905.412939814814</v>
      </c>
      <c r="B735">
        <v>272254</v>
      </c>
      <c r="C735" s="23" t="s">
        <v>3442</v>
      </c>
      <c r="D735" t="s">
        <v>3443</v>
      </c>
      <c r="E735" t="s">
        <v>3444</v>
      </c>
      <c r="F735" s="15">
        <v>480</v>
      </c>
      <c r="G735" t="s">
        <v>1668</v>
      </c>
      <c r="H735" t="s">
        <v>949</v>
      </c>
      <c r="I735" t="s">
        <v>1672</v>
      </c>
      <c r="J735" t="s">
        <v>1673</v>
      </c>
      <c r="K735" t="s">
        <v>1670</v>
      </c>
      <c r="L735" s="23" t="s">
        <v>4610</v>
      </c>
      <c r="M735" t="s">
        <v>4611</v>
      </c>
      <c r="N735">
        <f>VLOOKUP(B735,HIS退!B:F,5,FALSE)</f>
        <v>-480</v>
      </c>
      <c r="O735">
        <f t="shared" si="22"/>
        <v>1</v>
      </c>
      <c r="P735" s="38">
        <f>VLOOKUP(L735,支付宝退!V:X,2,FALSE)</f>
        <v>0</v>
      </c>
      <c r="Q735">
        <f t="shared" si="23"/>
        <v>1</v>
      </c>
    </row>
    <row r="736" spans="1:17" ht="14.25" hidden="1">
      <c r="A736" s="40">
        <v>42905.414884259262</v>
      </c>
      <c r="B736">
        <v>272462</v>
      </c>
      <c r="C736" s="23" t="s">
        <v>3445</v>
      </c>
      <c r="D736" t="s">
        <v>3446</v>
      </c>
      <c r="E736" t="s">
        <v>3447</v>
      </c>
      <c r="F736" s="15">
        <v>100</v>
      </c>
      <c r="G736" t="s">
        <v>1668</v>
      </c>
      <c r="H736" t="s">
        <v>949</v>
      </c>
      <c r="I736" t="s">
        <v>1672</v>
      </c>
      <c r="J736" t="s">
        <v>1673</v>
      </c>
      <c r="K736" t="s">
        <v>1670</v>
      </c>
      <c r="L736" s="23" t="s">
        <v>4612</v>
      </c>
      <c r="M736" t="s">
        <v>4613</v>
      </c>
      <c r="N736">
        <f>VLOOKUP(B736,HIS退!B:F,5,FALSE)</f>
        <v>-100</v>
      </c>
      <c r="O736">
        <f t="shared" si="22"/>
        <v>1</v>
      </c>
      <c r="P736" s="38">
        <f>VLOOKUP(L736,支付宝退!V:X,2,FALSE)</f>
        <v>0</v>
      </c>
      <c r="Q736">
        <f t="shared" si="23"/>
        <v>1</v>
      </c>
    </row>
    <row r="737" spans="1:17" ht="14.25" hidden="1">
      <c r="A737" s="40">
        <v>42905.415312500001</v>
      </c>
      <c r="B737">
        <v>272509</v>
      </c>
      <c r="C737" s="23" t="s">
        <v>3448</v>
      </c>
      <c r="D737" t="s">
        <v>3449</v>
      </c>
      <c r="E737" t="s">
        <v>3450</v>
      </c>
      <c r="F737" s="15">
        <v>192</v>
      </c>
      <c r="G737" t="s">
        <v>1693</v>
      </c>
      <c r="H737" t="s">
        <v>949</v>
      </c>
      <c r="I737" t="s">
        <v>1672</v>
      </c>
      <c r="J737" t="s">
        <v>1673</v>
      </c>
      <c r="K737" t="s">
        <v>1670</v>
      </c>
      <c r="L737" s="23" t="s">
        <v>4614</v>
      </c>
      <c r="M737" t="s">
        <v>4615</v>
      </c>
      <c r="N737">
        <f>VLOOKUP(B737,HIS退!B:F,5,FALSE)</f>
        <v>-192</v>
      </c>
      <c r="O737">
        <f t="shared" si="22"/>
        <v>1</v>
      </c>
      <c r="P737" s="38">
        <f>VLOOKUP(L737,支付宝退!V:X,2,FALSE)</f>
        <v>0</v>
      </c>
      <c r="Q737">
        <f t="shared" si="23"/>
        <v>1</v>
      </c>
    </row>
    <row r="738" spans="1:17" ht="14.25" hidden="1">
      <c r="A738" s="40">
        <v>42905.419293981482</v>
      </c>
      <c r="B738">
        <v>272986</v>
      </c>
      <c r="C738" s="23" t="s">
        <v>3451</v>
      </c>
      <c r="D738" t="s">
        <v>3452</v>
      </c>
      <c r="E738" t="s">
        <v>3453</v>
      </c>
      <c r="F738" s="15">
        <v>190</v>
      </c>
      <c r="G738" t="s">
        <v>1668</v>
      </c>
      <c r="H738" t="s">
        <v>949</v>
      </c>
      <c r="I738" t="s">
        <v>1672</v>
      </c>
      <c r="J738" t="s">
        <v>1673</v>
      </c>
      <c r="K738" t="s">
        <v>1670</v>
      </c>
      <c r="L738" s="23" t="s">
        <v>4616</v>
      </c>
      <c r="M738" t="s">
        <v>4617</v>
      </c>
      <c r="N738">
        <f>VLOOKUP(B738,HIS退!B:F,5,FALSE)</f>
        <v>-190</v>
      </c>
      <c r="O738">
        <f t="shared" si="22"/>
        <v>1</v>
      </c>
      <c r="P738" s="38">
        <f>VLOOKUP(L738,支付宝退!V:X,2,FALSE)</f>
        <v>0</v>
      </c>
      <c r="Q738">
        <f t="shared" si="23"/>
        <v>1</v>
      </c>
    </row>
    <row r="739" spans="1:17" ht="14.25" hidden="1">
      <c r="A739" s="40">
        <v>42905.428495370368</v>
      </c>
      <c r="B739">
        <v>273956</v>
      </c>
      <c r="C739" s="23" t="s">
        <v>3454</v>
      </c>
      <c r="D739" t="s">
        <v>3455</v>
      </c>
      <c r="E739" t="s">
        <v>3456</v>
      </c>
      <c r="F739" s="15">
        <v>162</v>
      </c>
      <c r="G739" t="s">
        <v>1668</v>
      </c>
      <c r="H739" t="s">
        <v>949</v>
      </c>
      <c r="I739" t="s">
        <v>1672</v>
      </c>
      <c r="J739" t="s">
        <v>1673</v>
      </c>
      <c r="K739" t="s">
        <v>1670</v>
      </c>
      <c r="L739" s="23" t="s">
        <v>4618</v>
      </c>
      <c r="M739" t="s">
        <v>4619</v>
      </c>
      <c r="N739">
        <f>VLOOKUP(B739,HIS退!B:F,5,FALSE)</f>
        <v>-162</v>
      </c>
      <c r="O739">
        <f t="shared" si="22"/>
        <v>1</v>
      </c>
      <c r="P739" s="38">
        <f>VLOOKUP(L739,支付宝退!V:X,2,FALSE)</f>
        <v>0</v>
      </c>
      <c r="Q739">
        <f t="shared" si="23"/>
        <v>1</v>
      </c>
    </row>
    <row r="740" spans="1:17" ht="14.25" hidden="1">
      <c r="A740" s="40">
        <v>42905.429108796299</v>
      </c>
      <c r="B740">
        <v>274005</v>
      </c>
      <c r="C740" s="23" t="s">
        <v>3457</v>
      </c>
      <c r="D740" t="s">
        <v>3458</v>
      </c>
      <c r="E740" t="s">
        <v>3459</v>
      </c>
      <c r="F740" s="15">
        <v>135</v>
      </c>
      <c r="G740" t="s">
        <v>1693</v>
      </c>
      <c r="H740" t="s">
        <v>949</v>
      </c>
      <c r="I740" t="s">
        <v>1672</v>
      </c>
      <c r="J740" t="s">
        <v>1673</v>
      </c>
      <c r="K740" t="s">
        <v>1670</v>
      </c>
      <c r="L740" s="23" t="s">
        <v>4620</v>
      </c>
      <c r="M740" t="s">
        <v>4621</v>
      </c>
      <c r="N740">
        <f>VLOOKUP(B740,HIS退!B:F,5,FALSE)</f>
        <v>-135</v>
      </c>
      <c r="O740">
        <f t="shared" si="22"/>
        <v>1</v>
      </c>
      <c r="P740" s="38">
        <f>VLOOKUP(L740,支付宝退!V:X,2,FALSE)</f>
        <v>0</v>
      </c>
      <c r="Q740">
        <f t="shared" si="23"/>
        <v>1</v>
      </c>
    </row>
    <row r="741" spans="1:17" ht="14.25" hidden="1">
      <c r="A741" s="40">
        <v>42905.431944444441</v>
      </c>
      <c r="B741">
        <v>274273</v>
      </c>
      <c r="C741" s="23" t="s">
        <v>3460</v>
      </c>
      <c r="D741" t="s">
        <v>3461</v>
      </c>
      <c r="E741" t="s">
        <v>3462</v>
      </c>
      <c r="F741" s="15">
        <v>480</v>
      </c>
      <c r="G741" t="s">
        <v>1668</v>
      </c>
      <c r="H741" t="s">
        <v>949</v>
      </c>
      <c r="I741" t="s">
        <v>1672</v>
      </c>
      <c r="J741" t="s">
        <v>1673</v>
      </c>
      <c r="K741" t="s">
        <v>1670</v>
      </c>
      <c r="L741" s="23" t="s">
        <v>4622</v>
      </c>
      <c r="M741" t="s">
        <v>4623</v>
      </c>
      <c r="N741">
        <f>VLOOKUP(B741,HIS退!B:F,5,FALSE)</f>
        <v>-480</v>
      </c>
      <c r="O741">
        <f t="shared" si="22"/>
        <v>1</v>
      </c>
      <c r="P741" s="38">
        <f>VLOOKUP(L741,支付宝退!V:X,2,FALSE)</f>
        <v>0</v>
      </c>
      <c r="Q741">
        <f t="shared" si="23"/>
        <v>1</v>
      </c>
    </row>
    <row r="742" spans="1:17" ht="14.25" hidden="1">
      <c r="A742" s="40">
        <v>42905.443067129629</v>
      </c>
      <c r="B742">
        <v>275436</v>
      </c>
      <c r="C742" s="23" t="s">
        <v>3463</v>
      </c>
      <c r="D742" t="s">
        <v>3464</v>
      </c>
      <c r="E742" t="s">
        <v>3465</v>
      </c>
      <c r="F742" s="15">
        <v>152</v>
      </c>
      <c r="G742" t="s">
        <v>1693</v>
      </c>
      <c r="H742" t="s">
        <v>949</v>
      </c>
      <c r="I742" t="s">
        <v>1672</v>
      </c>
      <c r="J742" t="s">
        <v>1673</v>
      </c>
      <c r="K742" t="s">
        <v>1670</v>
      </c>
      <c r="L742" s="23" t="s">
        <v>4624</v>
      </c>
      <c r="M742" t="s">
        <v>4625</v>
      </c>
      <c r="N742">
        <f>VLOOKUP(B742,HIS退!B:F,5,FALSE)</f>
        <v>-152</v>
      </c>
      <c r="O742">
        <f t="shared" si="22"/>
        <v>1</v>
      </c>
      <c r="P742" s="38">
        <f>VLOOKUP(L742,支付宝退!V:X,2,FALSE)</f>
        <v>0</v>
      </c>
      <c r="Q742">
        <f t="shared" si="23"/>
        <v>1</v>
      </c>
    </row>
    <row r="743" spans="1:17" ht="14.25" hidden="1">
      <c r="A743" s="40">
        <v>42905.443206018521</v>
      </c>
      <c r="B743">
        <v>275442</v>
      </c>
      <c r="C743" s="23" t="s">
        <v>3466</v>
      </c>
      <c r="D743" t="s">
        <v>3467</v>
      </c>
      <c r="E743" t="s">
        <v>3468</v>
      </c>
      <c r="F743" s="15">
        <v>271</v>
      </c>
      <c r="G743" t="s">
        <v>1668</v>
      </c>
      <c r="H743" t="s">
        <v>949</v>
      </c>
      <c r="I743" t="s">
        <v>1672</v>
      </c>
      <c r="J743" t="s">
        <v>1673</v>
      </c>
      <c r="K743" t="s">
        <v>1670</v>
      </c>
      <c r="L743" s="23" t="s">
        <v>4626</v>
      </c>
      <c r="M743" t="s">
        <v>4627</v>
      </c>
      <c r="N743">
        <f>VLOOKUP(B743,HIS退!B:F,5,FALSE)</f>
        <v>-271</v>
      </c>
      <c r="O743">
        <f t="shared" si="22"/>
        <v>1</v>
      </c>
      <c r="P743" s="38">
        <f>VLOOKUP(L743,支付宝退!V:X,2,FALSE)</f>
        <v>0</v>
      </c>
      <c r="Q743">
        <f t="shared" si="23"/>
        <v>1</v>
      </c>
    </row>
    <row r="744" spans="1:17" ht="14.25" hidden="1">
      <c r="A744" s="40">
        <v>42905.444062499999</v>
      </c>
      <c r="B744">
        <v>275526</v>
      </c>
      <c r="C744" s="23" t="s">
        <v>3469</v>
      </c>
      <c r="D744" t="s">
        <v>3470</v>
      </c>
      <c r="E744" t="s">
        <v>3317</v>
      </c>
      <c r="F744" s="15">
        <v>100</v>
      </c>
      <c r="G744" t="s">
        <v>1668</v>
      </c>
      <c r="H744" t="s">
        <v>949</v>
      </c>
      <c r="I744" t="s">
        <v>1672</v>
      </c>
      <c r="J744" t="s">
        <v>1673</v>
      </c>
      <c r="K744" t="s">
        <v>1670</v>
      </c>
      <c r="L744" s="23" t="s">
        <v>4628</v>
      </c>
      <c r="M744" t="s">
        <v>4629</v>
      </c>
      <c r="N744">
        <f>VLOOKUP(B744,HIS退!B:F,5,FALSE)</f>
        <v>-100</v>
      </c>
      <c r="O744">
        <f t="shared" si="22"/>
        <v>1</v>
      </c>
      <c r="P744" s="38">
        <f>VLOOKUP(L744,支付宝退!V:X,2,FALSE)</f>
        <v>0</v>
      </c>
      <c r="Q744">
        <f t="shared" si="23"/>
        <v>1</v>
      </c>
    </row>
    <row r="745" spans="1:17" ht="14.25" hidden="1">
      <c r="A745" s="40">
        <v>42905.450023148151</v>
      </c>
      <c r="B745">
        <v>276106</v>
      </c>
      <c r="C745" s="23" t="s">
        <v>3471</v>
      </c>
      <c r="D745" t="s">
        <v>3472</v>
      </c>
      <c r="E745" t="s">
        <v>3473</v>
      </c>
      <c r="F745" s="15">
        <v>270</v>
      </c>
      <c r="G745" t="s">
        <v>1668</v>
      </c>
      <c r="H745" t="s">
        <v>949</v>
      </c>
      <c r="I745" t="s">
        <v>1672</v>
      </c>
      <c r="J745" t="s">
        <v>1673</v>
      </c>
      <c r="K745" t="s">
        <v>1670</v>
      </c>
      <c r="L745" s="23" t="s">
        <v>4630</v>
      </c>
      <c r="M745" t="s">
        <v>4631</v>
      </c>
      <c r="N745">
        <f>VLOOKUP(B745,HIS退!B:F,5,FALSE)</f>
        <v>-270</v>
      </c>
      <c r="O745">
        <f t="shared" si="22"/>
        <v>1</v>
      </c>
      <c r="P745" s="38">
        <f>VLOOKUP(L745,支付宝退!V:X,2,FALSE)</f>
        <v>0</v>
      </c>
      <c r="Q745">
        <f t="shared" si="23"/>
        <v>1</v>
      </c>
    </row>
    <row r="746" spans="1:17" ht="14.25" hidden="1">
      <c r="A746" s="40">
        <v>42905.47142361111</v>
      </c>
      <c r="B746">
        <v>277998</v>
      </c>
      <c r="C746" s="23" t="s">
        <v>3474</v>
      </c>
      <c r="D746" t="s">
        <v>3475</v>
      </c>
      <c r="E746" t="s">
        <v>3476</v>
      </c>
      <c r="F746" s="15">
        <v>760</v>
      </c>
      <c r="G746" t="s">
        <v>1668</v>
      </c>
      <c r="H746" t="s">
        <v>949</v>
      </c>
      <c r="I746" t="s">
        <v>1672</v>
      </c>
      <c r="J746" t="s">
        <v>1673</v>
      </c>
      <c r="K746" t="s">
        <v>1670</v>
      </c>
      <c r="L746" s="23" t="s">
        <v>4632</v>
      </c>
      <c r="M746" t="s">
        <v>4633</v>
      </c>
      <c r="N746">
        <f>VLOOKUP(B746,HIS退!B:F,5,FALSE)</f>
        <v>-760</v>
      </c>
      <c r="O746">
        <f t="shared" si="22"/>
        <v>1</v>
      </c>
      <c r="P746" s="38">
        <f>VLOOKUP(L746,支付宝退!V:X,2,FALSE)</f>
        <v>0</v>
      </c>
      <c r="Q746">
        <f t="shared" si="23"/>
        <v>1</v>
      </c>
    </row>
    <row r="747" spans="1:17" ht="14.25" hidden="1">
      <c r="A747" s="40">
        <v>42905.47865740741</v>
      </c>
      <c r="B747">
        <v>278524</v>
      </c>
      <c r="C747" s="23" t="s">
        <v>3477</v>
      </c>
      <c r="D747" t="s">
        <v>3478</v>
      </c>
      <c r="E747" t="s">
        <v>3479</v>
      </c>
      <c r="F747" s="15">
        <v>50</v>
      </c>
      <c r="G747" t="s">
        <v>1668</v>
      </c>
      <c r="H747" t="s">
        <v>949</v>
      </c>
      <c r="I747" t="s">
        <v>1672</v>
      </c>
      <c r="J747" t="s">
        <v>1673</v>
      </c>
      <c r="K747" t="s">
        <v>1670</v>
      </c>
      <c r="L747" s="23" t="s">
        <v>4634</v>
      </c>
      <c r="M747" t="s">
        <v>4635</v>
      </c>
      <c r="N747">
        <f>VLOOKUP(B747,HIS退!B:F,5,FALSE)</f>
        <v>-50</v>
      </c>
      <c r="O747">
        <f t="shared" si="22"/>
        <v>1</v>
      </c>
      <c r="P747" s="38">
        <f>VLOOKUP(L747,支付宝退!V:X,2,FALSE)</f>
        <v>0</v>
      </c>
      <c r="Q747">
        <f t="shared" si="23"/>
        <v>1</v>
      </c>
    </row>
    <row r="748" spans="1:17" ht="14.25" hidden="1">
      <c r="A748" s="40">
        <v>42905.479166666664</v>
      </c>
      <c r="B748">
        <v>278573</v>
      </c>
      <c r="C748" s="23" t="s">
        <v>3480</v>
      </c>
      <c r="D748" t="s">
        <v>3478</v>
      </c>
      <c r="E748" t="s">
        <v>3479</v>
      </c>
      <c r="F748" s="15">
        <v>100</v>
      </c>
      <c r="G748" t="s">
        <v>1668</v>
      </c>
      <c r="H748" t="s">
        <v>949</v>
      </c>
      <c r="I748" t="s">
        <v>1672</v>
      </c>
      <c r="J748" t="s">
        <v>1673</v>
      </c>
      <c r="K748" t="s">
        <v>1670</v>
      </c>
      <c r="L748" s="23" t="s">
        <v>4636</v>
      </c>
      <c r="M748" t="s">
        <v>4637</v>
      </c>
      <c r="N748">
        <f>VLOOKUP(B748,HIS退!B:F,5,FALSE)</f>
        <v>-100</v>
      </c>
      <c r="O748">
        <f t="shared" si="22"/>
        <v>1</v>
      </c>
      <c r="P748" s="38">
        <f>VLOOKUP(L748,支付宝退!V:X,2,FALSE)</f>
        <v>0</v>
      </c>
      <c r="Q748">
        <f t="shared" si="23"/>
        <v>1</v>
      </c>
    </row>
    <row r="749" spans="1:17" ht="14.25" hidden="1">
      <c r="A749" s="40">
        <v>42905.482881944445</v>
      </c>
      <c r="B749">
        <v>278773</v>
      </c>
      <c r="C749" s="23" t="s">
        <v>3481</v>
      </c>
      <c r="D749" t="s">
        <v>2449</v>
      </c>
      <c r="E749" t="s">
        <v>2450</v>
      </c>
      <c r="F749" s="15">
        <v>479</v>
      </c>
      <c r="G749" t="s">
        <v>1668</v>
      </c>
      <c r="H749" t="s">
        <v>949</v>
      </c>
      <c r="I749" t="s">
        <v>1672</v>
      </c>
      <c r="J749" t="s">
        <v>1673</v>
      </c>
      <c r="K749" t="s">
        <v>1670</v>
      </c>
      <c r="L749" s="23" t="s">
        <v>4638</v>
      </c>
      <c r="M749" t="s">
        <v>4639</v>
      </c>
      <c r="N749">
        <f>VLOOKUP(B749,HIS退!B:F,5,FALSE)</f>
        <v>-479</v>
      </c>
      <c r="O749">
        <f t="shared" si="22"/>
        <v>1</v>
      </c>
      <c r="P749" s="38">
        <f>VLOOKUP(L749,支付宝退!V:X,2,FALSE)</f>
        <v>0</v>
      </c>
      <c r="Q749">
        <f t="shared" si="23"/>
        <v>1</v>
      </c>
    </row>
    <row r="750" spans="1:17" ht="14.25" hidden="1">
      <c r="A750" s="40">
        <v>42905.490324074075</v>
      </c>
      <c r="B750">
        <v>279248</v>
      </c>
      <c r="C750" s="23" t="s">
        <v>3482</v>
      </c>
      <c r="D750" t="s">
        <v>3483</v>
      </c>
      <c r="E750" t="s">
        <v>3484</v>
      </c>
      <c r="F750" s="15">
        <v>240</v>
      </c>
      <c r="G750" t="s">
        <v>1693</v>
      </c>
      <c r="H750" t="s">
        <v>949</v>
      </c>
      <c r="I750" t="s">
        <v>1672</v>
      </c>
      <c r="J750" t="s">
        <v>1673</v>
      </c>
      <c r="K750" t="s">
        <v>1670</v>
      </c>
      <c r="L750" s="23" t="s">
        <v>4640</v>
      </c>
      <c r="M750" t="s">
        <v>4641</v>
      </c>
      <c r="N750">
        <f>VLOOKUP(B750,HIS退!B:F,5,FALSE)</f>
        <v>-240</v>
      </c>
      <c r="O750">
        <f t="shared" si="22"/>
        <v>1</v>
      </c>
      <c r="P750" s="38">
        <f>VLOOKUP(L750,支付宝退!V:X,2,FALSE)</f>
        <v>0</v>
      </c>
      <c r="Q750">
        <f t="shared" si="23"/>
        <v>1</v>
      </c>
    </row>
    <row r="751" spans="1:17" ht="14.25" hidden="1">
      <c r="A751" s="40">
        <v>42905.493101851855</v>
      </c>
      <c r="B751">
        <v>279393</v>
      </c>
      <c r="C751" s="23" t="s">
        <v>3485</v>
      </c>
      <c r="D751" t="s">
        <v>3486</v>
      </c>
      <c r="E751" t="s">
        <v>3487</v>
      </c>
      <c r="F751" s="15">
        <v>256</v>
      </c>
      <c r="G751" t="s">
        <v>1693</v>
      </c>
      <c r="H751" t="s">
        <v>949</v>
      </c>
      <c r="I751" t="s">
        <v>1672</v>
      </c>
      <c r="J751" t="s">
        <v>1673</v>
      </c>
      <c r="K751" t="s">
        <v>1670</v>
      </c>
      <c r="L751" s="23" t="s">
        <v>4642</v>
      </c>
      <c r="M751" t="s">
        <v>4643</v>
      </c>
      <c r="N751">
        <f>VLOOKUP(B751,HIS退!B:F,5,FALSE)</f>
        <v>-256</v>
      </c>
      <c r="O751">
        <f t="shared" si="22"/>
        <v>1</v>
      </c>
      <c r="P751" s="38">
        <f>VLOOKUP(L751,支付宝退!V:X,2,FALSE)</f>
        <v>0</v>
      </c>
      <c r="Q751">
        <f t="shared" si="23"/>
        <v>1</v>
      </c>
    </row>
    <row r="752" spans="1:17" ht="14.25" hidden="1">
      <c r="A752" s="40">
        <v>42905.495520833334</v>
      </c>
      <c r="B752">
        <v>279499</v>
      </c>
      <c r="C752" s="23" t="s">
        <v>3488</v>
      </c>
      <c r="D752" t="s">
        <v>3489</v>
      </c>
      <c r="E752" t="s">
        <v>3490</v>
      </c>
      <c r="F752" s="15">
        <v>800</v>
      </c>
      <c r="G752" t="s">
        <v>1693</v>
      </c>
      <c r="H752" t="s">
        <v>949</v>
      </c>
      <c r="I752" t="s">
        <v>1672</v>
      </c>
      <c r="J752" t="s">
        <v>1673</v>
      </c>
      <c r="K752" t="s">
        <v>1670</v>
      </c>
      <c r="L752" s="23" t="s">
        <v>4644</v>
      </c>
      <c r="M752" t="s">
        <v>4645</v>
      </c>
      <c r="N752">
        <f>VLOOKUP(B752,HIS退!B:F,5,FALSE)</f>
        <v>-800</v>
      </c>
      <c r="O752">
        <f t="shared" si="22"/>
        <v>1</v>
      </c>
      <c r="P752" s="38">
        <f>VLOOKUP(L752,支付宝退!V:X,2,FALSE)</f>
        <v>0</v>
      </c>
      <c r="Q752">
        <f t="shared" si="23"/>
        <v>1</v>
      </c>
    </row>
    <row r="753" spans="1:17" ht="14.25" hidden="1">
      <c r="A753" s="40">
        <v>42905.496608796297</v>
      </c>
      <c r="B753">
        <v>279555</v>
      </c>
      <c r="C753" s="23" t="s">
        <v>3491</v>
      </c>
      <c r="D753" t="s">
        <v>3492</v>
      </c>
      <c r="E753" t="s">
        <v>3493</v>
      </c>
      <c r="F753" s="15">
        <v>1500</v>
      </c>
      <c r="G753" t="s">
        <v>1693</v>
      </c>
      <c r="H753" t="s">
        <v>949</v>
      </c>
      <c r="I753" t="s">
        <v>1672</v>
      </c>
      <c r="J753" t="s">
        <v>1673</v>
      </c>
      <c r="K753" t="s">
        <v>1670</v>
      </c>
      <c r="L753" s="23" t="s">
        <v>4646</v>
      </c>
      <c r="M753" t="s">
        <v>4647</v>
      </c>
      <c r="N753">
        <f>VLOOKUP(B753,HIS退!B:F,5,FALSE)</f>
        <v>-1500</v>
      </c>
      <c r="O753">
        <f t="shared" si="22"/>
        <v>1</v>
      </c>
      <c r="P753" s="38">
        <f>VLOOKUP(L753,支付宝退!V:X,2,FALSE)</f>
        <v>0</v>
      </c>
      <c r="Q753">
        <f t="shared" si="23"/>
        <v>1</v>
      </c>
    </row>
    <row r="754" spans="1:17" ht="14.25" hidden="1">
      <c r="A754" s="40">
        <v>42905.501273148147</v>
      </c>
      <c r="B754">
        <v>279772</v>
      </c>
      <c r="C754" s="23" t="s">
        <v>3494</v>
      </c>
      <c r="D754" t="s">
        <v>3495</v>
      </c>
      <c r="E754" t="s">
        <v>3496</v>
      </c>
      <c r="F754" s="15">
        <v>14</v>
      </c>
      <c r="G754" t="s">
        <v>1693</v>
      </c>
      <c r="H754" t="s">
        <v>949</v>
      </c>
      <c r="I754" t="s">
        <v>1672</v>
      </c>
      <c r="J754" t="s">
        <v>1673</v>
      </c>
      <c r="K754" t="s">
        <v>1670</v>
      </c>
      <c r="L754" s="23" t="s">
        <v>4648</v>
      </c>
      <c r="M754" t="s">
        <v>4649</v>
      </c>
      <c r="N754">
        <f>VLOOKUP(B754,HIS退!B:F,5,FALSE)</f>
        <v>-14</v>
      </c>
      <c r="O754">
        <f t="shared" si="22"/>
        <v>1</v>
      </c>
      <c r="P754" s="38">
        <f>VLOOKUP(L754,支付宝退!V:X,2,FALSE)</f>
        <v>0</v>
      </c>
      <c r="Q754">
        <f t="shared" si="23"/>
        <v>1</v>
      </c>
    </row>
    <row r="755" spans="1:17" ht="14.25" hidden="1">
      <c r="A755" s="40">
        <v>42905.501782407409</v>
      </c>
      <c r="B755">
        <v>279793</v>
      </c>
      <c r="C755" s="23" t="s">
        <v>3497</v>
      </c>
      <c r="D755" t="s">
        <v>3498</v>
      </c>
      <c r="E755" t="s">
        <v>3499</v>
      </c>
      <c r="F755" s="15">
        <v>94</v>
      </c>
      <c r="G755" t="s">
        <v>1668</v>
      </c>
      <c r="H755" t="s">
        <v>949</v>
      </c>
      <c r="I755" t="s">
        <v>1672</v>
      </c>
      <c r="J755" t="s">
        <v>1673</v>
      </c>
      <c r="K755" t="s">
        <v>1670</v>
      </c>
      <c r="L755" s="23" t="s">
        <v>4650</v>
      </c>
      <c r="M755" t="s">
        <v>4651</v>
      </c>
      <c r="N755">
        <f>VLOOKUP(B755,HIS退!B:F,5,FALSE)</f>
        <v>-94</v>
      </c>
      <c r="O755">
        <f t="shared" si="22"/>
        <v>1</v>
      </c>
      <c r="P755" s="38">
        <f>VLOOKUP(L755,支付宝退!V:X,2,FALSE)</f>
        <v>0</v>
      </c>
      <c r="Q755">
        <f t="shared" si="23"/>
        <v>1</v>
      </c>
    </row>
    <row r="756" spans="1:17" ht="14.25" hidden="1">
      <c r="A756" s="40">
        <v>42905.502175925925</v>
      </c>
      <c r="B756">
        <v>279812</v>
      </c>
      <c r="C756" s="23" t="s">
        <v>3500</v>
      </c>
      <c r="D756" t="s">
        <v>3501</v>
      </c>
      <c r="E756" t="s">
        <v>3502</v>
      </c>
      <c r="F756" s="15">
        <v>56</v>
      </c>
      <c r="G756" t="s">
        <v>1668</v>
      </c>
      <c r="H756" t="s">
        <v>949</v>
      </c>
      <c r="I756" t="s">
        <v>1672</v>
      </c>
      <c r="J756" t="s">
        <v>1673</v>
      </c>
      <c r="K756" t="s">
        <v>1670</v>
      </c>
      <c r="L756" s="23" t="s">
        <v>4652</v>
      </c>
      <c r="M756" t="s">
        <v>4653</v>
      </c>
      <c r="N756">
        <f>VLOOKUP(B756,HIS退!B:F,5,FALSE)</f>
        <v>-56</v>
      </c>
      <c r="O756">
        <f t="shared" si="22"/>
        <v>1</v>
      </c>
      <c r="P756" s="38">
        <f>VLOOKUP(L756,支付宝退!V:X,2,FALSE)</f>
        <v>0</v>
      </c>
      <c r="Q756">
        <f t="shared" si="23"/>
        <v>1</v>
      </c>
    </row>
    <row r="757" spans="1:17" ht="14.25" hidden="1">
      <c r="A757" s="40">
        <v>42905.564293981479</v>
      </c>
      <c r="B757">
        <v>280629</v>
      </c>
      <c r="C757" s="23" t="s">
        <v>3503</v>
      </c>
      <c r="D757" t="s">
        <v>3504</v>
      </c>
      <c r="E757" t="s">
        <v>3505</v>
      </c>
      <c r="F757" s="15">
        <v>380</v>
      </c>
      <c r="G757" t="s">
        <v>1668</v>
      </c>
      <c r="H757" t="s">
        <v>949</v>
      </c>
      <c r="I757" t="s">
        <v>1672</v>
      </c>
      <c r="J757" t="s">
        <v>1673</v>
      </c>
      <c r="K757" t="s">
        <v>1670</v>
      </c>
      <c r="L757" s="23" t="s">
        <v>4654</v>
      </c>
      <c r="M757" t="s">
        <v>4655</v>
      </c>
      <c r="N757">
        <f>VLOOKUP(B757,HIS退!B:F,5,FALSE)</f>
        <v>-380</v>
      </c>
      <c r="O757">
        <f t="shared" si="22"/>
        <v>1</v>
      </c>
      <c r="P757" s="38">
        <f>VLOOKUP(L757,支付宝退!V:X,2,FALSE)</f>
        <v>0</v>
      </c>
      <c r="Q757">
        <f t="shared" si="23"/>
        <v>1</v>
      </c>
    </row>
    <row r="758" spans="1:17" ht="14.25" hidden="1">
      <c r="A758" s="40">
        <v>42905.574016203704</v>
      </c>
      <c r="B758">
        <v>280807</v>
      </c>
      <c r="C758" s="23" t="s">
        <v>3506</v>
      </c>
      <c r="D758" t="s">
        <v>3507</v>
      </c>
      <c r="E758" t="s">
        <v>3508</v>
      </c>
      <c r="F758" s="15">
        <v>760</v>
      </c>
      <c r="G758" t="s">
        <v>1668</v>
      </c>
      <c r="H758" t="s">
        <v>949</v>
      </c>
      <c r="I758" t="s">
        <v>1672</v>
      </c>
      <c r="J758" t="s">
        <v>1673</v>
      </c>
      <c r="K758" t="s">
        <v>1670</v>
      </c>
      <c r="L758" s="23" t="s">
        <v>4656</v>
      </c>
      <c r="M758" t="s">
        <v>4657</v>
      </c>
      <c r="N758">
        <f>VLOOKUP(B758,HIS退!B:F,5,FALSE)</f>
        <v>-760</v>
      </c>
      <c r="O758">
        <f t="shared" si="22"/>
        <v>1</v>
      </c>
      <c r="P758" s="38">
        <f>VLOOKUP(L758,支付宝退!V:X,2,FALSE)</f>
        <v>0</v>
      </c>
      <c r="Q758">
        <f t="shared" si="23"/>
        <v>1</v>
      </c>
    </row>
    <row r="759" spans="1:17" ht="14.25" hidden="1">
      <c r="A759" s="40">
        <v>42905.584305555552</v>
      </c>
      <c r="B759">
        <v>281062</v>
      </c>
      <c r="C759" s="23" t="s">
        <v>3509</v>
      </c>
      <c r="D759" t="s">
        <v>3510</v>
      </c>
      <c r="E759" t="s">
        <v>3511</v>
      </c>
      <c r="F759" s="15">
        <v>82</v>
      </c>
      <c r="G759" t="s">
        <v>1668</v>
      </c>
      <c r="H759" t="s">
        <v>949</v>
      </c>
      <c r="I759" t="s">
        <v>1672</v>
      </c>
      <c r="J759" t="s">
        <v>1673</v>
      </c>
      <c r="K759" t="s">
        <v>1670</v>
      </c>
      <c r="L759" s="23" t="s">
        <v>4658</v>
      </c>
      <c r="M759" t="s">
        <v>4659</v>
      </c>
      <c r="N759">
        <f>VLOOKUP(B759,HIS退!B:F,5,FALSE)</f>
        <v>-82</v>
      </c>
      <c r="O759">
        <f t="shared" si="22"/>
        <v>1</v>
      </c>
      <c r="P759" s="38">
        <f>VLOOKUP(L759,支付宝退!V:X,2,FALSE)</f>
        <v>0</v>
      </c>
      <c r="Q759">
        <f t="shared" si="23"/>
        <v>1</v>
      </c>
    </row>
    <row r="760" spans="1:17" ht="14.25" hidden="1">
      <c r="A760" s="40">
        <v>42905.594594907408</v>
      </c>
      <c r="B760">
        <v>281568</v>
      </c>
      <c r="C760" s="23" t="s">
        <v>3512</v>
      </c>
      <c r="D760" t="s">
        <v>3513</v>
      </c>
      <c r="E760" t="s">
        <v>3514</v>
      </c>
      <c r="F760" s="15">
        <v>3708</v>
      </c>
      <c r="G760" t="s">
        <v>1693</v>
      </c>
      <c r="H760" t="s">
        <v>949</v>
      </c>
      <c r="I760" t="s">
        <v>1672</v>
      </c>
      <c r="J760" t="s">
        <v>1673</v>
      </c>
      <c r="K760" t="s">
        <v>1670</v>
      </c>
      <c r="L760" s="23" t="s">
        <v>4660</v>
      </c>
      <c r="M760" t="s">
        <v>4661</v>
      </c>
      <c r="N760">
        <f>VLOOKUP(B760,HIS退!B:F,5,FALSE)</f>
        <v>-3708</v>
      </c>
      <c r="O760">
        <f t="shared" si="22"/>
        <v>1</v>
      </c>
      <c r="P760" s="38">
        <f>VLOOKUP(L760,支付宝退!V:X,2,FALSE)</f>
        <v>0</v>
      </c>
      <c r="Q760">
        <f t="shared" si="23"/>
        <v>1</v>
      </c>
    </row>
    <row r="761" spans="1:17" ht="14.25" hidden="1">
      <c r="A761" s="40">
        <v>42905.595034722224</v>
      </c>
      <c r="B761">
        <v>281607</v>
      </c>
      <c r="C761" s="23" t="s">
        <v>3515</v>
      </c>
      <c r="D761" t="s">
        <v>3516</v>
      </c>
      <c r="E761" t="s">
        <v>3517</v>
      </c>
      <c r="F761" s="15">
        <v>500</v>
      </c>
      <c r="G761" t="s">
        <v>1693</v>
      </c>
      <c r="H761" t="s">
        <v>949</v>
      </c>
      <c r="I761" t="s">
        <v>1672</v>
      </c>
      <c r="J761" t="s">
        <v>1673</v>
      </c>
      <c r="K761" t="s">
        <v>1670</v>
      </c>
      <c r="L761" s="23" t="s">
        <v>4662</v>
      </c>
      <c r="M761" t="s">
        <v>4663</v>
      </c>
      <c r="N761">
        <f>VLOOKUP(B761,HIS退!B:F,5,FALSE)</f>
        <v>-500</v>
      </c>
      <c r="O761">
        <f t="shared" si="22"/>
        <v>1</v>
      </c>
      <c r="P761" s="38">
        <f>VLOOKUP(L761,支付宝退!V:X,2,FALSE)</f>
        <v>0</v>
      </c>
      <c r="Q761">
        <f t="shared" si="23"/>
        <v>1</v>
      </c>
    </row>
    <row r="762" spans="1:17" ht="14.25" hidden="1">
      <c r="A762" s="40">
        <v>42905.618391203701</v>
      </c>
      <c r="B762">
        <v>283317</v>
      </c>
      <c r="C762" s="23" t="s">
        <v>3518</v>
      </c>
      <c r="D762" t="s">
        <v>3519</v>
      </c>
      <c r="E762" t="s">
        <v>3520</v>
      </c>
      <c r="F762" s="15">
        <v>74</v>
      </c>
      <c r="G762" t="s">
        <v>1668</v>
      </c>
      <c r="H762" t="s">
        <v>949</v>
      </c>
      <c r="I762" t="s">
        <v>1672</v>
      </c>
      <c r="J762" t="s">
        <v>1673</v>
      </c>
      <c r="K762" t="s">
        <v>1670</v>
      </c>
      <c r="L762" s="23" t="s">
        <v>4664</v>
      </c>
      <c r="M762" t="s">
        <v>4665</v>
      </c>
      <c r="N762">
        <f>VLOOKUP(B762,HIS退!B:F,5,FALSE)</f>
        <v>-74</v>
      </c>
      <c r="O762">
        <f t="shared" si="22"/>
        <v>1</v>
      </c>
      <c r="P762" s="38">
        <f>VLOOKUP(L762,支付宝退!V:X,2,FALSE)</f>
        <v>0</v>
      </c>
      <c r="Q762">
        <f t="shared" si="23"/>
        <v>1</v>
      </c>
    </row>
    <row r="763" spans="1:17" ht="14.25" hidden="1">
      <c r="A763" s="40">
        <v>42905.627083333333</v>
      </c>
      <c r="B763">
        <v>283957</v>
      </c>
      <c r="C763" s="23" t="s">
        <v>3521</v>
      </c>
      <c r="D763" t="s">
        <v>3522</v>
      </c>
      <c r="E763" t="s">
        <v>3523</v>
      </c>
      <c r="F763" s="15">
        <v>64</v>
      </c>
      <c r="G763" t="s">
        <v>1693</v>
      </c>
      <c r="H763" t="s">
        <v>949</v>
      </c>
      <c r="I763" t="s">
        <v>1672</v>
      </c>
      <c r="J763" t="s">
        <v>1673</v>
      </c>
      <c r="K763" t="s">
        <v>1670</v>
      </c>
      <c r="L763" s="23" t="s">
        <v>4666</v>
      </c>
      <c r="M763" t="s">
        <v>4667</v>
      </c>
      <c r="N763">
        <f>VLOOKUP(B763,HIS退!B:F,5,FALSE)</f>
        <v>-64</v>
      </c>
      <c r="O763">
        <f t="shared" si="22"/>
        <v>1</v>
      </c>
      <c r="P763" s="38">
        <f>VLOOKUP(L763,支付宝退!V:X,2,FALSE)</f>
        <v>0</v>
      </c>
      <c r="Q763">
        <f t="shared" si="23"/>
        <v>1</v>
      </c>
    </row>
    <row r="764" spans="1:17" ht="14.25" hidden="1">
      <c r="A764" s="40">
        <v>42905.644317129627</v>
      </c>
      <c r="B764">
        <v>285179</v>
      </c>
      <c r="C764" s="23" t="s">
        <v>3524</v>
      </c>
      <c r="D764" t="s">
        <v>3525</v>
      </c>
      <c r="E764" t="s">
        <v>3526</v>
      </c>
      <c r="F764" s="15">
        <v>400</v>
      </c>
      <c r="G764" t="s">
        <v>1668</v>
      </c>
      <c r="H764" t="s">
        <v>949</v>
      </c>
      <c r="I764" t="s">
        <v>1672</v>
      </c>
      <c r="J764" t="s">
        <v>1673</v>
      </c>
      <c r="K764" t="s">
        <v>1670</v>
      </c>
      <c r="L764" s="23" t="s">
        <v>4668</v>
      </c>
      <c r="M764" t="s">
        <v>4669</v>
      </c>
      <c r="N764">
        <f>VLOOKUP(B764,HIS退!B:F,5,FALSE)</f>
        <v>-400</v>
      </c>
      <c r="O764">
        <f t="shared" si="22"/>
        <v>1</v>
      </c>
      <c r="P764" s="38">
        <f>VLOOKUP(L764,支付宝退!V:X,2,FALSE)</f>
        <v>0</v>
      </c>
      <c r="Q764">
        <f t="shared" si="23"/>
        <v>1</v>
      </c>
    </row>
    <row r="765" spans="1:17" ht="14.25" hidden="1">
      <c r="A765" s="40">
        <v>42905.646909722222</v>
      </c>
      <c r="B765">
        <v>285384</v>
      </c>
      <c r="C765" s="23" t="s">
        <v>3527</v>
      </c>
      <c r="D765" t="s">
        <v>3528</v>
      </c>
      <c r="E765" t="s">
        <v>3529</v>
      </c>
      <c r="F765" s="15">
        <v>300</v>
      </c>
      <c r="G765" t="s">
        <v>1668</v>
      </c>
      <c r="H765" t="s">
        <v>949</v>
      </c>
      <c r="I765" t="s">
        <v>1672</v>
      </c>
      <c r="J765" t="s">
        <v>1673</v>
      </c>
      <c r="K765" t="s">
        <v>1670</v>
      </c>
      <c r="L765" s="23" t="s">
        <v>4670</v>
      </c>
      <c r="M765" t="s">
        <v>4671</v>
      </c>
      <c r="N765">
        <f>VLOOKUP(B765,HIS退!B:F,5,FALSE)</f>
        <v>-300</v>
      </c>
      <c r="O765">
        <f t="shared" si="22"/>
        <v>1</v>
      </c>
      <c r="P765" s="38">
        <f>VLOOKUP(L765,支付宝退!V:X,2,FALSE)</f>
        <v>0</v>
      </c>
      <c r="Q765">
        <f t="shared" si="23"/>
        <v>1</v>
      </c>
    </row>
    <row r="766" spans="1:17" ht="14.25" hidden="1">
      <c r="A766" s="40">
        <v>42905.65179398148</v>
      </c>
      <c r="B766">
        <v>285687</v>
      </c>
      <c r="C766" s="23" t="s">
        <v>3530</v>
      </c>
      <c r="D766" t="s">
        <v>3531</v>
      </c>
      <c r="E766" t="s">
        <v>3532</v>
      </c>
      <c r="F766" s="15">
        <v>600</v>
      </c>
      <c r="G766" t="s">
        <v>1693</v>
      </c>
      <c r="H766" t="s">
        <v>949</v>
      </c>
      <c r="I766" t="s">
        <v>1672</v>
      </c>
      <c r="J766" t="s">
        <v>1673</v>
      </c>
      <c r="K766" t="s">
        <v>1670</v>
      </c>
      <c r="L766" s="23" t="s">
        <v>4672</v>
      </c>
      <c r="M766" t="s">
        <v>4673</v>
      </c>
      <c r="N766">
        <f>VLOOKUP(B766,HIS退!B:F,5,FALSE)</f>
        <v>-600</v>
      </c>
      <c r="O766">
        <f t="shared" si="22"/>
        <v>1</v>
      </c>
      <c r="P766" s="38">
        <f>VLOOKUP(L766,支付宝退!V:X,2,FALSE)</f>
        <v>0</v>
      </c>
      <c r="Q766">
        <f t="shared" si="23"/>
        <v>1</v>
      </c>
    </row>
    <row r="767" spans="1:17" ht="14.25" hidden="1">
      <c r="A767" s="40">
        <v>42905.651898148149</v>
      </c>
      <c r="B767">
        <v>285697</v>
      </c>
      <c r="C767" s="23" t="s">
        <v>3533</v>
      </c>
      <c r="D767" t="s">
        <v>3534</v>
      </c>
      <c r="E767" t="s">
        <v>3535</v>
      </c>
      <c r="F767" s="15">
        <v>102</v>
      </c>
      <c r="G767" t="s">
        <v>1668</v>
      </c>
      <c r="H767" t="s">
        <v>949</v>
      </c>
      <c r="I767" t="s">
        <v>1672</v>
      </c>
      <c r="J767" t="s">
        <v>1673</v>
      </c>
      <c r="K767" t="s">
        <v>1670</v>
      </c>
      <c r="L767" s="23" t="s">
        <v>4674</v>
      </c>
      <c r="M767" t="s">
        <v>4675</v>
      </c>
      <c r="N767">
        <f>VLOOKUP(B767,HIS退!B:F,5,FALSE)</f>
        <v>-102</v>
      </c>
      <c r="O767">
        <f t="shared" si="22"/>
        <v>1</v>
      </c>
      <c r="P767" s="38">
        <f>VLOOKUP(L767,支付宝退!V:X,2,FALSE)</f>
        <v>0</v>
      </c>
      <c r="Q767">
        <f t="shared" si="23"/>
        <v>1</v>
      </c>
    </row>
    <row r="768" spans="1:17" ht="14.25" hidden="1">
      <c r="A768" s="40">
        <v>42905.659432870372</v>
      </c>
      <c r="B768">
        <v>286233</v>
      </c>
      <c r="C768" s="23" t="s">
        <v>3536</v>
      </c>
      <c r="D768" t="s">
        <v>3537</v>
      </c>
      <c r="E768" t="s">
        <v>3538</v>
      </c>
      <c r="F768" s="15">
        <v>336</v>
      </c>
      <c r="G768" t="s">
        <v>1668</v>
      </c>
      <c r="H768" t="s">
        <v>949</v>
      </c>
      <c r="I768" t="s">
        <v>1672</v>
      </c>
      <c r="J768" t="s">
        <v>1673</v>
      </c>
      <c r="K768" t="s">
        <v>1670</v>
      </c>
      <c r="L768" s="23" t="s">
        <v>4676</v>
      </c>
      <c r="M768" t="s">
        <v>4677</v>
      </c>
      <c r="N768">
        <f>VLOOKUP(B768,HIS退!B:F,5,FALSE)</f>
        <v>-336</v>
      </c>
      <c r="O768">
        <f t="shared" si="22"/>
        <v>1</v>
      </c>
      <c r="P768" s="38">
        <f>VLOOKUP(L768,支付宝退!V:X,2,FALSE)</f>
        <v>0</v>
      </c>
      <c r="Q768">
        <f t="shared" si="23"/>
        <v>1</v>
      </c>
    </row>
    <row r="769" spans="1:17" ht="14.25" hidden="1">
      <c r="A769" s="40">
        <v>42905.660925925928</v>
      </c>
      <c r="B769">
        <v>286351</v>
      </c>
      <c r="C769" s="23" t="s">
        <v>3539</v>
      </c>
      <c r="D769" t="s">
        <v>3540</v>
      </c>
      <c r="E769" t="s">
        <v>3541</v>
      </c>
      <c r="F769" s="15">
        <v>200</v>
      </c>
      <c r="G769" t="s">
        <v>1693</v>
      </c>
      <c r="H769" t="s">
        <v>949</v>
      </c>
      <c r="I769" t="s">
        <v>1672</v>
      </c>
      <c r="J769" t="s">
        <v>1673</v>
      </c>
      <c r="K769" t="s">
        <v>1670</v>
      </c>
      <c r="L769" s="23" t="s">
        <v>4678</v>
      </c>
      <c r="M769" t="s">
        <v>4679</v>
      </c>
      <c r="N769">
        <f>VLOOKUP(B769,HIS退!B:F,5,FALSE)</f>
        <v>-200</v>
      </c>
      <c r="O769">
        <f t="shared" si="22"/>
        <v>1</v>
      </c>
      <c r="P769" s="38">
        <f>VLOOKUP(L769,支付宝退!V:X,2,FALSE)</f>
        <v>0</v>
      </c>
      <c r="Q769">
        <f t="shared" si="23"/>
        <v>1</v>
      </c>
    </row>
    <row r="770" spans="1:17" ht="14.25" hidden="1">
      <c r="A770" s="40">
        <v>42905.661168981482</v>
      </c>
      <c r="B770">
        <v>286372</v>
      </c>
      <c r="C770" s="23" t="s">
        <v>3542</v>
      </c>
      <c r="D770" t="s">
        <v>3540</v>
      </c>
      <c r="E770" t="s">
        <v>3541</v>
      </c>
      <c r="F770" s="15">
        <v>750</v>
      </c>
      <c r="G770" t="s">
        <v>1693</v>
      </c>
      <c r="H770" t="s">
        <v>949</v>
      </c>
      <c r="I770" t="s">
        <v>1672</v>
      </c>
      <c r="J770" t="s">
        <v>1673</v>
      </c>
      <c r="K770" t="s">
        <v>1670</v>
      </c>
      <c r="L770" s="23" t="s">
        <v>4680</v>
      </c>
      <c r="M770" t="s">
        <v>4681</v>
      </c>
      <c r="N770">
        <f>VLOOKUP(B770,HIS退!B:F,5,FALSE)</f>
        <v>-750</v>
      </c>
      <c r="O770">
        <f t="shared" ref="O770:O833" si="24">IF(N770=G770*-1,"",1)</f>
        <v>1</v>
      </c>
      <c r="P770" s="38">
        <f>VLOOKUP(L770,支付宝退!V:X,2,FALSE)</f>
        <v>0</v>
      </c>
      <c r="Q770">
        <f t="shared" ref="Q770:Q833" si="25">IF(P770=G770*-1,"",1)</f>
        <v>1</v>
      </c>
    </row>
    <row r="771" spans="1:17" ht="14.25" hidden="1">
      <c r="A771" s="40">
        <v>42905.66170138889</v>
      </c>
      <c r="B771">
        <v>286402</v>
      </c>
      <c r="C771" s="23" t="s">
        <v>3543</v>
      </c>
      <c r="D771" t="s">
        <v>3544</v>
      </c>
      <c r="E771" t="s">
        <v>3545</v>
      </c>
      <c r="F771" s="15">
        <v>939</v>
      </c>
      <c r="G771" t="s">
        <v>1693</v>
      </c>
      <c r="H771" t="s">
        <v>949</v>
      </c>
      <c r="I771" t="s">
        <v>1672</v>
      </c>
      <c r="J771" t="s">
        <v>1673</v>
      </c>
      <c r="K771" t="s">
        <v>1670</v>
      </c>
      <c r="L771" s="23" t="s">
        <v>4682</v>
      </c>
      <c r="M771" t="s">
        <v>4683</v>
      </c>
      <c r="N771">
        <f>VLOOKUP(B771,HIS退!B:F,5,FALSE)</f>
        <v>-939</v>
      </c>
      <c r="O771">
        <f t="shared" si="24"/>
        <v>1</v>
      </c>
      <c r="P771" s="38">
        <f>VLOOKUP(L771,支付宝退!V:X,2,FALSE)</f>
        <v>0</v>
      </c>
      <c r="Q771">
        <f t="shared" si="25"/>
        <v>1</v>
      </c>
    </row>
    <row r="772" spans="1:17" ht="14.25" hidden="1">
      <c r="A772" s="40">
        <v>42905.665983796294</v>
      </c>
      <c r="B772">
        <v>286671</v>
      </c>
      <c r="C772" s="23" t="s">
        <v>3546</v>
      </c>
      <c r="D772" t="s">
        <v>3547</v>
      </c>
      <c r="E772" t="s">
        <v>3548</v>
      </c>
      <c r="F772" s="15">
        <v>150</v>
      </c>
      <c r="G772" t="s">
        <v>1668</v>
      </c>
      <c r="H772" t="s">
        <v>949</v>
      </c>
      <c r="I772" t="s">
        <v>1672</v>
      </c>
      <c r="J772" t="s">
        <v>1673</v>
      </c>
      <c r="K772" t="s">
        <v>1670</v>
      </c>
      <c r="L772" s="23" t="s">
        <v>4684</v>
      </c>
      <c r="M772" t="s">
        <v>4685</v>
      </c>
      <c r="N772">
        <f>VLOOKUP(B772,HIS退!B:F,5,FALSE)</f>
        <v>-150</v>
      </c>
      <c r="O772">
        <f t="shared" si="24"/>
        <v>1</v>
      </c>
      <c r="P772" s="38">
        <f>VLOOKUP(L772,支付宝退!V:X,2,FALSE)</f>
        <v>0</v>
      </c>
      <c r="Q772">
        <f t="shared" si="25"/>
        <v>1</v>
      </c>
    </row>
    <row r="773" spans="1:17" ht="14.25" hidden="1">
      <c r="A773" s="40">
        <v>42905.677037037036</v>
      </c>
      <c r="B773">
        <v>287362</v>
      </c>
      <c r="C773" s="23" t="s">
        <v>3549</v>
      </c>
      <c r="D773" t="s">
        <v>3550</v>
      </c>
      <c r="E773" t="s">
        <v>3551</v>
      </c>
      <c r="F773" s="15">
        <v>43</v>
      </c>
      <c r="G773" t="s">
        <v>1693</v>
      </c>
      <c r="H773" t="s">
        <v>949</v>
      </c>
      <c r="I773" t="s">
        <v>1672</v>
      </c>
      <c r="J773" t="s">
        <v>1673</v>
      </c>
      <c r="K773" t="s">
        <v>1670</v>
      </c>
      <c r="L773" s="23" t="s">
        <v>4686</v>
      </c>
      <c r="M773" t="s">
        <v>4687</v>
      </c>
      <c r="N773">
        <f>VLOOKUP(B773,HIS退!B:F,5,FALSE)</f>
        <v>-43</v>
      </c>
      <c r="O773">
        <f t="shared" si="24"/>
        <v>1</v>
      </c>
      <c r="P773" s="38">
        <f>VLOOKUP(L773,支付宝退!V:X,2,FALSE)</f>
        <v>0</v>
      </c>
      <c r="Q773">
        <f t="shared" si="25"/>
        <v>1</v>
      </c>
    </row>
    <row r="774" spans="1:17" ht="14.25" hidden="1">
      <c r="A774" s="40">
        <v>42905.677256944444</v>
      </c>
      <c r="B774">
        <v>287373</v>
      </c>
      <c r="C774" s="23" t="s">
        <v>3552</v>
      </c>
      <c r="D774" t="s">
        <v>3553</v>
      </c>
      <c r="E774" t="s">
        <v>3554</v>
      </c>
      <c r="F774" s="15">
        <v>1</v>
      </c>
      <c r="G774" t="s">
        <v>1668</v>
      </c>
      <c r="H774" t="s">
        <v>949</v>
      </c>
      <c r="I774" t="s">
        <v>1672</v>
      </c>
      <c r="J774" t="s">
        <v>1673</v>
      </c>
      <c r="K774" t="s">
        <v>1670</v>
      </c>
      <c r="L774" s="23" t="s">
        <v>4688</v>
      </c>
      <c r="M774" t="s">
        <v>4689</v>
      </c>
      <c r="N774">
        <f>VLOOKUP(B774,HIS退!B:F,5,FALSE)</f>
        <v>-1</v>
      </c>
      <c r="O774">
        <f t="shared" si="24"/>
        <v>1</v>
      </c>
      <c r="P774" s="38">
        <f>VLOOKUP(L774,支付宝退!V:X,2,FALSE)</f>
        <v>0</v>
      </c>
      <c r="Q774">
        <f t="shared" si="25"/>
        <v>1</v>
      </c>
    </row>
    <row r="775" spans="1:17" ht="14.25" hidden="1">
      <c r="A775" s="40">
        <v>42905.677291666667</v>
      </c>
      <c r="B775">
        <v>287377</v>
      </c>
      <c r="C775" s="23" t="s">
        <v>3555</v>
      </c>
      <c r="D775" t="s">
        <v>3556</v>
      </c>
      <c r="E775" t="s">
        <v>3557</v>
      </c>
      <c r="F775" s="15">
        <v>20</v>
      </c>
      <c r="G775" t="s">
        <v>1693</v>
      </c>
      <c r="H775" t="s">
        <v>949</v>
      </c>
      <c r="I775" t="s">
        <v>1672</v>
      </c>
      <c r="J775" t="s">
        <v>1673</v>
      </c>
      <c r="K775" t="s">
        <v>1670</v>
      </c>
      <c r="L775" s="23" t="s">
        <v>4690</v>
      </c>
      <c r="M775" t="s">
        <v>4691</v>
      </c>
      <c r="N775">
        <f>VLOOKUP(B775,HIS退!B:F,5,FALSE)</f>
        <v>-20</v>
      </c>
      <c r="O775">
        <f t="shared" si="24"/>
        <v>1</v>
      </c>
      <c r="P775" s="38">
        <f>VLOOKUP(L775,支付宝退!V:X,2,FALSE)</f>
        <v>0</v>
      </c>
      <c r="Q775">
        <f t="shared" si="25"/>
        <v>1</v>
      </c>
    </row>
    <row r="776" spans="1:17" ht="14.25" hidden="1">
      <c r="A776" s="40">
        <v>42905.678194444445</v>
      </c>
      <c r="B776">
        <v>287441</v>
      </c>
      <c r="C776" s="23" t="s">
        <v>3558</v>
      </c>
      <c r="D776" t="s">
        <v>3559</v>
      </c>
      <c r="E776" t="s">
        <v>3560</v>
      </c>
      <c r="F776" s="15">
        <v>1</v>
      </c>
      <c r="G776" t="s">
        <v>1693</v>
      </c>
      <c r="H776" t="s">
        <v>949</v>
      </c>
      <c r="I776" t="s">
        <v>1672</v>
      </c>
      <c r="J776" t="s">
        <v>1673</v>
      </c>
      <c r="K776" t="s">
        <v>1670</v>
      </c>
      <c r="L776" s="23" t="s">
        <v>4692</v>
      </c>
      <c r="M776" t="s">
        <v>4693</v>
      </c>
      <c r="N776">
        <f>VLOOKUP(B776,HIS退!B:F,5,FALSE)</f>
        <v>-1</v>
      </c>
      <c r="O776">
        <f t="shared" si="24"/>
        <v>1</v>
      </c>
      <c r="P776" s="38">
        <f>VLOOKUP(L776,支付宝退!V:X,2,FALSE)</f>
        <v>0</v>
      </c>
      <c r="Q776">
        <f t="shared" si="25"/>
        <v>1</v>
      </c>
    </row>
    <row r="777" spans="1:17" ht="14.25" hidden="1">
      <c r="A777" s="40">
        <v>42905.689976851849</v>
      </c>
      <c r="B777">
        <v>288060</v>
      </c>
      <c r="C777" s="23" t="s">
        <v>3561</v>
      </c>
      <c r="D777" t="s">
        <v>1284</v>
      </c>
      <c r="E777" t="s">
        <v>1285</v>
      </c>
      <c r="F777" s="15">
        <v>50</v>
      </c>
      <c r="G777" t="s">
        <v>1668</v>
      </c>
      <c r="H777" t="s">
        <v>949</v>
      </c>
      <c r="I777" t="s">
        <v>1672</v>
      </c>
      <c r="J777" t="s">
        <v>1673</v>
      </c>
      <c r="K777" t="s">
        <v>1670</v>
      </c>
      <c r="L777" s="23" t="s">
        <v>4694</v>
      </c>
      <c r="M777" t="s">
        <v>4695</v>
      </c>
      <c r="N777">
        <f>VLOOKUP(B777,HIS退!B:F,5,FALSE)</f>
        <v>-50</v>
      </c>
      <c r="O777">
        <f t="shared" si="24"/>
        <v>1</v>
      </c>
      <c r="P777" s="38">
        <f>VLOOKUP(L777,支付宝退!V:X,2,FALSE)</f>
        <v>0</v>
      </c>
      <c r="Q777">
        <f t="shared" si="25"/>
        <v>1</v>
      </c>
    </row>
    <row r="778" spans="1:17" ht="14.25" hidden="1">
      <c r="A778" s="40">
        <v>42905.692696759259</v>
      </c>
      <c r="B778">
        <v>37967</v>
      </c>
      <c r="C778" s="23" t="s">
        <v>4696</v>
      </c>
      <c r="D778" t="s">
        <v>3467</v>
      </c>
      <c r="E778" t="s">
        <v>3468</v>
      </c>
      <c r="F778" s="15">
        <v>42</v>
      </c>
      <c r="G778" t="s">
        <v>1693</v>
      </c>
      <c r="H778" t="s">
        <v>949</v>
      </c>
      <c r="I778" t="s">
        <v>1678</v>
      </c>
      <c r="J778" t="s">
        <v>1669</v>
      </c>
      <c r="K778" t="s">
        <v>1670</v>
      </c>
      <c r="L778" s="23" t="s">
        <v>4697</v>
      </c>
      <c r="M778" t="s">
        <v>4698</v>
      </c>
      <c r="N778" t="e">
        <f>VLOOKUP(B778,HIS退!B:F,5,FALSE)</f>
        <v>#N/A</v>
      </c>
      <c r="O778" t="e">
        <f t="shared" si="24"/>
        <v>#N/A</v>
      </c>
      <c r="P778" s="38" t="e">
        <f>VLOOKUP(L778,支付宝退!V:X,2,FALSE)</f>
        <v>#N/A</v>
      </c>
      <c r="Q778" t="e">
        <f t="shared" si="25"/>
        <v>#N/A</v>
      </c>
    </row>
    <row r="779" spans="1:17" ht="14.25" hidden="1">
      <c r="A779" s="40">
        <v>42905.694907407407</v>
      </c>
      <c r="B779">
        <v>288323</v>
      </c>
      <c r="C779" s="23" t="s">
        <v>3562</v>
      </c>
      <c r="D779" t="s">
        <v>3563</v>
      </c>
      <c r="E779" t="s">
        <v>3564</v>
      </c>
      <c r="F779" s="15">
        <v>3</v>
      </c>
      <c r="G779" t="s">
        <v>1668</v>
      </c>
      <c r="H779" t="s">
        <v>949</v>
      </c>
      <c r="I779" t="s">
        <v>1672</v>
      </c>
      <c r="J779" t="s">
        <v>1673</v>
      </c>
      <c r="K779" t="s">
        <v>1670</v>
      </c>
      <c r="L779" s="23" t="s">
        <v>4699</v>
      </c>
      <c r="M779" t="s">
        <v>4700</v>
      </c>
      <c r="N779">
        <f>VLOOKUP(B779,HIS退!B:F,5,FALSE)</f>
        <v>-3</v>
      </c>
      <c r="O779">
        <f t="shared" si="24"/>
        <v>1</v>
      </c>
      <c r="P779" s="38">
        <f>VLOOKUP(L779,支付宝退!V:X,2,FALSE)</f>
        <v>0</v>
      </c>
      <c r="Q779">
        <f t="shared" si="25"/>
        <v>1</v>
      </c>
    </row>
    <row r="780" spans="1:17" ht="14.25" hidden="1">
      <c r="A780" s="40">
        <v>42905.703472222223</v>
      </c>
      <c r="B780">
        <v>288684</v>
      </c>
      <c r="C780" s="23" t="s">
        <v>3565</v>
      </c>
      <c r="D780" t="s">
        <v>3566</v>
      </c>
      <c r="E780" t="s">
        <v>3567</v>
      </c>
      <c r="F780" s="15">
        <v>1861</v>
      </c>
      <c r="G780" t="s">
        <v>1693</v>
      </c>
      <c r="H780" t="s">
        <v>949</v>
      </c>
      <c r="I780" t="s">
        <v>1672</v>
      </c>
      <c r="J780" t="s">
        <v>1673</v>
      </c>
      <c r="K780" t="s">
        <v>1670</v>
      </c>
      <c r="L780" s="23" t="s">
        <v>4701</v>
      </c>
      <c r="M780" t="s">
        <v>4702</v>
      </c>
      <c r="N780">
        <f>VLOOKUP(B780,HIS退!B:F,5,FALSE)</f>
        <v>-1861</v>
      </c>
      <c r="O780">
        <f t="shared" si="24"/>
        <v>1</v>
      </c>
      <c r="P780" s="38">
        <f>VLOOKUP(L780,支付宝退!V:X,2,FALSE)</f>
        <v>0</v>
      </c>
      <c r="Q780">
        <f t="shared" si="25"/>
        <v>1</v>
      </c>
    </row>
    <row r="781" spans="1:17" ht="14.25" hidden="1">
      <c r="A781" s="40">
        <v>42905.710636574076</v>
      </c>
      <c r="B781">
        <v>32809</v>
      </c>
      <c r="C781" s="23" t="s">
        <v>3568</v>
      </c>
      <c r="D781" t="s">
        <v>3569</v>
      </c>
      <c r="E781" t="s">
        <v>3570</v>
      </c>
      <c r="F781" s="15">
        <v>29</v>
      </c>
      <c r="G781" t="s">
        <v>1668</v>
      </c>
      <c r="H781" t="s">
        <v>949</v>
      </c>
      <c r="I781" t="s">
        <v>1678</v>
      </c>
      <c r="J781" t="s">
        <v>1678</v>
      </c>
      <c r="K781" t="s">
        <v>1670</v>
      </c>
      <c r="L781" s="23" t="s">
        <v>4703</v>
      </c>
      <c r="M781" t="s">
        <v>4704</v>
      </c>
      <c r="N781" t="e">
        <f>VLOOKUP(B781,HIS退!B:F,5,FALSE)</f>
        <v>#N/A</v>
      </c>
      <c r="O781" t="e">
        <f t="shared" si="24"/>
        <v>#N/A</v>
      </c>
      <c r="P781" s="38" t="e">
        <f>VLOOKUP(L781,支付宝退!V:X,2,FALSE)</f>
        <v>#N/A</v>
      </c>
      <c r="Q781" t="e">
        <f t="shared" si="25"/>
        <v>#N/A</v>
      </c>
    </row>
    <row r="782" spans="1:17" ht="14.25" hidden="1">
      <c r="A782" s="40">
        <v>42905.7109375</v>
      </c>
      <c r="B782">
        <v>288930</v>
      </c>
      <c r="C782" s="23" t="s">
        <v>3568</v>
      </c>
      <c r="D782" t="s">
        <v>3569</v>
      </c>
      <c r="E782" t="s">
        <v>3570</v>
      </c>
      <c r="F782" s="15">
        <v>29</v>
      </c>
      <c r="G782" t="s">
        <v>1668</v>
      </c>
      <c r="H782" t="s">
        <v>949</v>
      </c>
      <c r="I782" t="s">
        <v>1672</v>
      </c>
      <c r="J782" t="s">
        <v>1673</v>
      </c>
      <c r="K782" t="s">
        <v>1670</v>
      </c>
      <c r="L782" s="23" t="s">
        <v>4705</v>
      </c>
      <c r="M782" t="s">
        <v>4706</v>
      </c>
      <c r="N782">
        <f>VLOOKUP(B782,HIS退!B:F,5,FALSE)</f>
        <v>-29</v>
      </c>
      <c r="O782">
        <f t="shared" si="24"/>
        <v>1</v>
      </c>
      <c r="P782" s="38">
        <f>VLOOKUP(L782,支付宝退!V:X,2,FALSE)</f>
        <v>0</v>
      </c>
      <c r="Q782">
        <f t="shared" si="25"/>
        <v>1</v>
      </c>
    </row>
    <row r="783" spans="1:17" ht="14.25" hidden="1">
      <c r="A783" s="40">
        <v>42905.718472222223</v>
      </c>
      <c r="B783">
        <v>289141</v>
      </c>
      <c r="C783" s="23" t="s">
        <v>3571</v>
      </c>
      <c r="D783" t="s">
        <v>3572</v>
      </c>
      <c r="E783" t="s">
        <v>3573</v>
      </c>
      <c r="F783" s="15">
        <v>200</v>
      </c>
      <c r="G783" t="s">
        <v>1668</v>
      </c>
      <c r="H783" t="s">
        <v>949</v>
      </c>
      <c r="I783" t="s">
        <v>1672</v>
      </c>
      <c r="J783" t="s">
        <v>1673</v>
      </c>
      <c r="K783" t="s">
        <v>1670</v>
      </c>
      <c r="L783" s="23" t="s">
        <v>4707</v>
      </c>
      <c r="M783" t="s">
        <v>4708</v>
      </c>
      <c r="N783">
        <f>VLOOKUP(B783,HIS退!B:F,5,FALSE)</f>
        <v>-200</v>
      </c>
      <c r="O783">
        <f t="shared" si="24"/>
        <v>1</v>
      </c>
      <c r="P783" s="38">
        <f>VLOOKUP(L783,支付宝退!V:X,2,FALSE)</f>
        <v>0</v>
      </c>
      <c r="Q783">
        <f t="shared" si="25"/>
        <v>1</v>
      </c>
    </row>
    <row r="784" spans="1:17" ht="14.25" hidden="1">
      <c r="A784" s="40">
        <v>42905.728402777779</v>
      </c>
      <c r="B784">
        <v>289393</v>
      </c>
      <c r="C784" s="23" t="s">
        <v>3574</v>
      </c>
      <c r="D784" t="s">
        <v>3575</v>
      </c>
      <c r="E784" t="s">
        <v>3576</v>
      </c>
      <c r="F784" s="15">
        <v>309</v>
      </c>
      <c r="G784" t="s">
        <v>1693</v>
      </c>
      <c r="H784" t="s">
        <v>949</v>
      </c>
      <c r="I784" t="s">
        <v>1672</v>
      </c>
      <c r="J784" t="s">
        <v>1673</v>
      </c>
      <c r="K784" t="s">
        <v>1670</v>
      </c>
      <c r="L784" s="23" t="s">
        <v>4709</v>
      </c>
      <c r="M784" t="s">
        <v>4710</v>
      </c>
      <c r="N784">
        <f>VLOOKUP(B784,HIS退!B:F,5,FALSE)</f>
        <v>-309</v>
      </c>
      <c r="O784">
        <f t="shared" si="24"/>
        <v>1</v>
      </c>
      <c r="P784" s="38">
        <f>VLOOKUP(L784,支付宝退!V:X,2,FALSE)</f>
        <v>0</v>
      </c>
      <c r="Q784">
        <f t="shared" si="25"/>
        <v>1</v>
      </c>
    </row>
    <row r="785" spans="1:17" ht="14.25" hidden="1">
      <c r="A785" s="40">
        <v>42905.729074074072</v>
      </c>
      <c r="B785">
        <v>289410</v>
      </c>
      <c r="C785" s="23" t="s">
        <v>3577</v>
      </c>
      <c r="D785" t="s">
        <v>3578</v>
      </c>
      <c r="E785" t="s">
        <v>3579</v>
      </c>
      <c r="F785" s="15">
        <v>788</v>
      </c>
      <c r="G785" t="s">
        <v>1693</v>
      </c>
      <c r="H785" t="s">
        <v>949</v>
      </c>
      <c r="I785" t="s">
        <v>1672</v>
      </c>
      <c r="J785" t="s">
        <v>1673</v>
      </c>
      <c r="K785" t="s">
        <v>1670</v>
      </c>
      <c r="L785" s="23" t="s">
        <v>4711</v>
      </c>
      <c r="M785" t="s">
        <v>4712</v>
      </c>
      <c r="N785">
        <f>VLOOKUP(B785,HIS退!B:F,5,FALSE)</f>
        <v>-788</v>
      </c>
      <c r="O785">
        <f t="shared" si="24"/>
        <v>1</v>
      </c>
      <c r="P785" s="38">
        <f>VLOOKUP(L785,支付宝退!V:X,2,FALSE)</f>
        <v>0</v>
      </c>
      <c r="Q785">
        <f t="shared" si="25"/>
        <v>1</v>
      </c>
    </row>
    <row r="786" spans="1:17" ht="14.25" hidden="1">
      <c r="A786" s="40">
        <v>42905.733229166668</v>
      </c>
      <c r="B786">
        <v>289500</v>
      </c>
      <c r="C786" s="23" t="s">
        <v>3580</v>
      </c>
      <c r="D786" t="s">
        <v>3581</v>
      </c>
      <c r="E786" t="s">
        <v>3582</v>
      </c>
      <c r="F786" s="15">
        <v>45</v>
      </c>
      <c r="G786" t="s">
        <v>1693</v>
      </c>
      <c r="H786" t="s">
        <v>949</v>
      </c>
      <c r="I786" t="s">
        <v>1672</v>
      </c>
      <c r="J786" t="s">
        <v>1673</v>
      </c>
      <c r="K786" t="s">
        <v>1670</v>
      </c>
      <c r="L786" s="23" t="s">
        <v>4713</v>
      </c>
      <c r="M786" t="s">
        <v>4714</v>
      </c>
      <c r="N786">
        <f>VLOOKUP(B786,HIS退!B:F,5,FALSE)</f>
        <v>-45</v>
      </c>
      <c r="O786">
        <f t="shared" si="24"/>
        <v>1</v>
      </c>
      <c r="P786" s="38">
        <f>VLOOKUP(L786,支付宝退!V:X,2,FALSE)</f>
        <v>0</v>
      </c>
      <c r="Q786">
        <f t="shared" si="25"/>
        <v>1</v>
      </c>
    </row>
    <row r="787" spans="1:17" ht="14.25" hidden="1">
      <c r="A787" s="40">
        <v>42905.763402777775</v>
      </c>
      <c r="B787">
        <v>289738</v>
      </c>
      <c r="C787" s="23" t="s">
        <v>3583</v>
      </c>
      <c r="D787" t="s">
        <v>3584</v>
      </c>
      <c r="E787" t="s">
        <v>3585</v>
      </c>
      <c r="F787" s="15">
        <v>9907</v>
      </c>
      <c r="G787" t="s">
        <v>1693</v>
      </c>
      <c r="H787" t="s">
        <v>949</v>
      </c>
      <c r="I787" t="s">
        <v>1672</v>
      </c>
      <c r="J787" t="s">
        <v>1673</v>
      </c>
      <c r="K787" t="s">
        <v>1670</v>
      </c>
      <c r="L787" s="23" t="s">
        <v>4715</v>
      </c>
      <c r="M787" t="s">
        <v>4716</v>
      </c>
      <c r="N787">
        <f>VLOOKUP(B787,HIS退!B:F,5,FALSE)</f>
        <v>-9907</v>
      </c>
      <c r="O787">
        <f t="shared" si="24"/>
        <v>1</v>
      </c>
      <c r="P787" s="38">
        <f>VLOOKUP(L787,支付宝退!V:X,2,FALSE)</f>
        <v>0</v>
      </c>
      <c r="Q787">
        <f t="shared" si="25"/>
        <v>1</v>
      </c>
    </row>
    <row r="788" spans="1:17" ht="14.25" hidden="1">
      <c r="A788" s="40">
        <v>42905.763680555552</v>
      </c>
      <c r="B788">
        <v>289739</v>
      </c>
      <c r="C788" s="23" t="s">
        <v>3586</v>
      </c>
      <c r="D788" t="s">
        <v>3584</v>
      </c>
      <c r="E788" t="s">
        <v>3585</v>
      </c>
      <c r="F788" s="15">
        <v>50</v>
      </c>
      <c r="G788" t="s">
        <v>1693</v>
      </c>
      <c r="H788" t="s">
        <v>949</v>
      </c>
      <c r="I788" t="s">
        <v>1672</v>
      </c>
      <c r="J788" t="s">
        <v>1673</v>
      </c>
      <c r="K788" t="s">
        <v>1670</v>
      </c>
      <c r="L788" s="23" t="s">
        <v>4717</v>
      </c>
      <c r="M788" t="s">
        <v>4718</v>
      </c>
      <c r="N788">
        <f>VLOOKUP(B788,HIS退!B:F,5,FALSE)</f>
        <v>-50</v>
      </c>
      <c r="O788">
        <f t="shared" si="24"/>
        <v>1</v>
      </c>
      <c r="P788" s="38">
        <f>VLOOKUP(L788,支付宝退!V:X,2,FALSE)</f>
        <v>0</v>
      </c>
      <c r="Q788">
        <f t="shared" si="25"/>
        <v>1</v>
      </c>
    </row>
    <row r="789" spans="1:17" ht="14.25" hidden="1">
      <c r="A789" s="40">
        <v>42905.86515046296</v>
      </c>
      <c r="B789">
        <v>290041</v>
      </c>
      <c r="C789" s="23" t="s">
        <v>3587</v>
      </c>
      <c r="D789" t="s">
        <v>3588</v>
      </c>
      <c r="E789" t="s">
        <v>3589</v>
      </c>
      <c r="F789" s="15">
        <v>450</v>
      </c>
      <c r="G789" t="s">
        <v>1693</v>
      </c>
      <c r="H789" t="s">
        <v>949</v>
      </c>
      <c r="I789" t="s">
        <v>1672</v>
      </c>
      <c r="J789" t="s">
        <v>1673</v>
      </c>
      <c r="K789" t="s">
        <v>1670</v>
      </c>
      <c r="L789" s="23" t="s">
        <v>4719</v>
      </c>
      <c r="M789" t="s">
        <v>4720</v>
      </c>
      <c r="N789">
        <f>VLOOKUP(B789,HIS退!B:F,5,FALSE)</f>
        <v>-450</v>
      </c>
      <c r="O789">
        <f t="shared" si="24"/>
        <v>1</v>
      </c>
      <c r="P789" s="38">
        <f>VLOOKUP(L789,支付宝退!V:X,2,FALSE)</f>
        <v>0</v>
      </c>
      <c r="Q789">
        <f t="shared" si="25"/>
        <v>1</v>
      </c>
    </row>
    <row r="790" spans="1:17" ht="14.25" hidden="1">
      <c r="A790" s="40">
        <v>42905.865543981483</v>
      </c>
      <c r="B790">
        <v>290043</v>
      </c>
      <c r="C790" s="23" t="s">
        <v>3590</v>
      </c>
      <c r="D790" t="s">
        <v>3588</v>
      </c>
      <c r="E790" t="s">
        <v>3589</v>
      </c>
      <c r="F790" s="15">
        <v>6</v>
      </c>
      <c r="G790" t="s">
        <v>1693</v>
      </c>
      <c r="H790" t="s">
        <v>949</v>
      </c>
      <c r="I790" t="s">
        <v>1672</v>
      </c>
      <c r="J790" t="s">
        <v>1673</v>
      </c>
      <c r="K790" t="s">
        <v>1670</v>
      </c>
      <c r="L790" s="23" t="s">
        <v>4721</v>
      </c>
      <c r="M790" t="s">
        <v>4722</v>
      </c>
      <c r="N790">
        <f>VLOOKUP(B790,HIS退!B:F,5,FALSE)</f>
        <v>-6</v>
      </c>
      <c r="O790">
        <f t="shared" si="24"/>
        <v>1</v>
      </c>
      <c r="P790" s="38">
        <f>VLOOKUP(L790,支付宝退!V:X,2,FALSE)</f>
        <v>0</v>
      </c>
      <c r="Q790">
        <f t="shared" si="25"/>
        <v>1</v>
      </c>
    </row>
    <row r="791" spans="1:17" ht="14.25" hidden="1">
      <c r="A791" s="40">
        <v>42906.342106481483</v>
      </c>
      <c r="B791">
        <v>291555</v>
      </c>
      <c r="C791" s="23" t="s">
        <v>3591</v>
      </c>
      <c r="D791" t="s">
        <v>3592</v>
      </c>
      <c r="E791" t="s">
        <v>3593</v>
      </c>
      <c r="F791" s="15">
        <v>2000</v>
      </c>
      <c r="G791" t="s">
        <v>1668</v>
      </c>
      <c r="H791" t="s">
        <v>949</v>
      </c>
      <c r="I791" t="s">
        <v>1672</v>
      </c>
      <c r="J791" t="s">
        <v>1673</v>
      </c>
      <c r="K791" t="s">
        <v>1670</v>
      </c>
      <c r="L791" s="23" t="s">
        <v>4723</v>
      </c>
      <c r="M791" t="s">
        <v>4724</v>
      </c>
      <c r="N791">
        <f>VLOOKUP(B791,HIS退!B:F,5,FALSE)</f>
        <v>-2000</v>
      </c>
      <c r="O791">
        <f t="shared" si="24"/>
        <v>1</v>
      </c>
      <c r="P791" s="38">
        <f>VLOOKUP(L791,支付宝退!V:X,2,FALSE)</f>
        <v>0</v>
      </c>
      <c r="Q791">
        <f t="shared" si="25"/>
        <v>1</v>
      </c>
    </row>
    <row r="792" spans="1:17" ht="14.25" hidden="1">
      <c r="A792" s="40">
        <v>42906.357557870368</v>
      </c>
      <c r="B792">
        <v>292715</v>
      </c>
      <c r="C792" s="23" t="s">
        <v>3594</v>
      </c>
      <c r="D792" t="s">
        <v>3595</v>
      </c>
      <c r="E792" t="s">
        <v>3596</v>
      </c>
      <c r="F792" s="15">
        <v>900</v>
      </c>
      <c r="G792" t="s">
        <v>1693</v>
      </c>
      <c r="H792" t="s">
        <v>949</v>
      </c>
      <c r="I792" t="s">
        <v>1672</v>
      </c>
      <c r="J792" t="s">
        <v>1673</v>
      </c>
      <c r="K792" t="s">
        <v>1670</v>
      </c>
      <c r="L792" s="23" t="s">
        <v>4725</v>
      </c>
      <c r="M792" t="s">
        <v>4726</v>
      </c>
      <c r="N792">
        <f>VLOOKUP(B792,HIS退!B:F,5,FALSE)</f>
        <v>-900</v>
      </c>
      <c r="O792">
        <f t="shared" si="24"/>
        <v>1</v>
      </c>
      <c r="P792" s="38">
        <f>VLOOKUP(L792,支付宝退!V:X,2,FALSE)</f>
        <v>0</v>
      </c>
      <c r="Q792">
        <f t="shared" si="25"/>
        <v>1</v>
      </c>
    </row>
    <row r="793" spans="1:17" ht="14.25" hidden="1">
      <c r="A793" s="40">
        <v>42906.371111111112</v>
      </c>
      <c r="B793">
        <v>293905</v>
      </c>
      <c r="C793" s="23" t="s">
        <v>3597</v>
      </c>
      <c r="D793" t="s">
        <v>3598</v>
      </c>
      <c r="E793" t="s">
        <v>3599</v>
      </c>
      <c r="F793" s="15">
        <v>500</v>
      </c>
      <c r="G793" t="s">
        <v>1668</v>
      </c>
      <c r="H793" t="s">
        <v>949</v>
      </c>
      <c r="I793" t="s">
        <v>1672</v>
      </c>
      <c r="J793" t="s">
        <v>1673</v>
      </c>
      <c r="K793" t="s">
        <v>1670</v>
      </c>
      <c r="L793" s="23" t="s">
        <v>4727</v>
      </c>
      <c r="M793" t="s">
        <v>4728</v>
      </c>
      <c r="N793">
        <f>VLOOKUP(B793,HIS退!B:F,5,FALSE)</f>
        <v>-500</v>
      </c>
      <c r="O793">
        <f t="shared" si="24"/>
        <v>1</v>
      </c>
      <c r="P793" s="38">
        <f>VLOOKUP(L793,支付宝退!V:X,2,FALSE)</f>
        <v>0</v>
      </c>
      <c r="Q793">
        <f t="shared" si="25"/>
        <v>1</v>
      </c>
    </row>
    <row r="794" spans="1:17" ht="14.25" hidden="1">
      <c r="A794" s="40">
        <v>42906.375347222223</v>
      </c>
      <c r="B794">
        <v>294266</v>
      </c>
      <c r="C794" s="23" t="s">
        <v>3600</v>
      </c>
      <c r="D794" t="s">
        <v>3601</v>
      </c>
      <c r="E794" t="s">
        <v>3602</v>
      </c>
      <c r="F794" s="15">
        <v>300</v>
      </c>
      <c r="G794" t="s">
        <v>1693</v>
      </c>
      <c r="H794" t="s">
        <v>949</v>
      </c>
      <c r="I794" t="s">
        <v>1672</v>
      </c>
      <c r="J794" t="s">
        <v>1673</v>
      </c>
      <c r="K794" t="s">
        <v>1670</v>
      </c>
      <c r="L794" s="23" t="s">
        <v>4729</v>
      </c>
      <c r="M794" t="s">
        <v>4730</v>
      </c>
      <c r="N794">
        <f>VLOOKUP(B794,HIS退!B:F,5,FALSE)</f>
        <v>-300</v>
      </c>
      <c r="O794">
        <f t="shared" si="24"/>
        <v>1</v>
      </c>
      <c r="P794" s="38">
        <f>VLOOKUP(L794,支付宝退!V:X,2,FALSE)</f>
        <v>0</v>
      </c>
      <c r="Q794">
        <f t="shared" si="25"/>
        <v>1</v>
      </c>
    </row>
    <row r="795" spans="1:17" ht="14.25" hidden="1">
      <c r="A795" s="40">
        <v>42906.382268518515</v>
      </c>
      <c r="B795">
        <v>294930</v>
      </c>
      <c r="C795" s="23" t="s">
        <v>3077</v>
      </c>
      <c r="D795" t="s">
        <v>3078</v>
      </c>
      <c r="E795" t="s">
        <v>3079</v>
      </c>
      <c r="F795" s="15">
        <v>20</v>
      </c>
      <c r="G795" t="s">
        <v>1668</v>
      </c>
      <c r="H795" t="s">
        <v>949</v>
      </c>
      <c r="I795" t="s">
        <v>1672</v>
      </c>
      <c r="J795" t="s">
        <v>1673</v>
      </c>
      <c r="K795" t="s">
        <v>1670</v>
      </c>
      <c r="L795" s="23" t="s">
        <v>4731</v>
      </c>
      <c r="M795" t="s">
        <v>4732</v>
      </c>
      <c r="N795">
        <f>VLOOKUP(B795,HIS退!B:F,5,FALSE)</f>
        <v>-20</v>
      </c>
      <c r="O795">
        <f t="shared" si="24"/>
        <v>1</v>
      </c>
      <c r="P795" s="38">
        <f>VLOOKUP(L795,支付宝退!V:X,2,FALSE)</f>
        <v>0</v>
      </c>
      <c r="Q795">
        <f t="shared" si="25"/>
        <v>1</v>
      </c>
    </row>
    <row r="796" spans="1:17" ht="14.25" hidden="1">
      <c r="A796" s="40">
        <v>42906.391435185185</v>
      </c>
      <c r="B796">
        <v>295760</v>
      </c>
      <c r="C796" s="23" t="s">
        <v>3603</v>
      </c>
      <c r="D796" t="s">
        <v>3604</v>
      </c>
      <c r="E796" t="s">
        <v>3605</v>
      </c>
      <c r="F796" s="15">
        <v>500</v>
      </c>
      <c r="G796" t="s">
        <v>1668</v>
      </c>
      <c r="H796" t="s">
        <v>949</v>
      </c>
      <c r="I796" t="s">
        <v>1672</v>
      </c>
      <c r="J796" t="s">
        <v>1673</v>
      </c>
      <c r="K796" t="s">
        <v>1670</v>
      </c>
      <c r="L796" s="23" t="s">
        <v>4733</v>
      </c>
      <c r="M796" t="s">
        <v>4734</v>
      </c>
      <c r="N796">
        <f>VLOOKUP(B796,HIS退!B:F,5,FALSE)</f>
        <v>-500</v>
      </c>
      <c r="O796">
        <f t="shared" si="24"/>
        <v>1</v>
      </c>
      <c r="P796" s="38">
        <f>VLOOKUP(L796,支付宝退!V:X,2,FALSE)</f>
        <v>0</v>
      </c>
      <c r="Q796">
        <f t="shared" si="25"/>
        <v>1</v>
      </c>
    </row>
    <row r="797" spans="1:17" ht="14.25" hidden="1">
      <c r="A797" s="40">
        <v>42906.399386574078</v>
      </c>
      <c r="B797">
        <v>296486</v>
      </c>
      <c r="C797" s="23" t="s">
        <v>3606</v>
      </c>
      <c r="D797" t="s">
        <v>3607</v>
      </c>
      <c r="E797" t="s">
        <v>3608</v>
      </c>
      <c r="F797" s="15">
        <v>81</v>
      </c>
      <c r="G797" t="s">
        <v>1693</v>
      </c>
      <c r="H797" t="s">
        <v>949</v>
      </c>
      <c r="I797" t="s">
        <v>1672</v>
      </c>
      <c r="J797" t="s">
        <v>1673</v>
      </c>
      <c r="K797" t="s">
        <v>1670</v>
      </c>
      <c r="L797" s="23" t="s">
        <v>4735</v>
      </c>
      <c r="M797" t="s">
        <v>4736</v>
      </c>
      <c r="N797">
        <f>VLOOKUP(B797,HIS退!B:F,5,FALSE)</f>
        <v>-81</v>
      </c>
      <c r="O797">
        <f t="shared" si="24"/>
        <v>1</v>
      </c>
      <c r="P797" s="38">
        <f>VLOOKUP(L797,支付宝退!V:X,2,FALSE)</f>
        <v>0</v>
      </c>
      <c r="Q797">
        <f t="shared" si="25"/>
        <v>1</v>
      </c>
    </row>
    <row r="798" spans="1:17" ht="14.25" hidden="1">
      <c r="A798" s="40">
        <v>42906.416238425925</v>
      </c>
      <c r="B798">
        <v>298139</v>
      </c>
      <c r="C798" s="23" t="s">
        <v>3609</v>
      </c>
      <c r="D798" t="s">
        <v>3610</v>
      </c>
      <c r="E798" t="s">
        <v>3611</v>
      </c>
      <c r="F798" s="15">
        <v>50</v>
      </c>
      <c r="G798" t="s">
        <v>1693</v>
      </c>
      <c r="H798" t="s">
        <v>949</v>
      </c>
      <c r="I798" t="s">
        <v>1672</v>
      </c>
      <c r="J798" t="s">
        <v>1673</v>
      </c>
      <c r="K798" t="s">
        <v>1670</v>
      </c>
      <c r="L798" s="23" t="s">
        <v>4737</v>
      </c>
      <c r="M798" t="s">
        <v>4738</v>
      </c>
      <c r="N798">
        <f>VLOOKUP(B798,HIS退!B:F,5,FALSE)</f>
        <v>-50</v>
      </c>
      <c r="O798">
        <f t="shared" si="24"/>
        <v>1</v>
      </c>
      <c r="P798" s="38">
        <f>VLOOKUP(L798,支付宝退!V:X,2,FALSE)</f>
        <v>0</v>
      </c>
      <c r="Q798">
        <f t="shared" si="25"/>
        <v>1</v>
      </c>
    </row>
    <row r="799" spans="1:17" ht="14.25" hidden="1">
      <c r="A799" s="40">
        <v>42906.422789351855</v>
      </c>
      <c r="B799">
        <v>298802</v>
      </c>
      <c r="C799" s="23" t="s">
        <v>3612</v>
      </c>
      <c r="D799" t="s">
        <v>3613</v>
      </c>
      <c r="E799" t="s">
        <v>3614</v>
      </c>
      <c r="F799" s="15">
        <v>300</v>
      </c>
      <c r="G799" t="s">
        <v>1693</v>
      </c>
      <c r="H799" t="s">
        <v>949</v>
      </c>
      <c r="I799" t="s">
        <v>1672</v>
      </c>
      <c r="J799" t="s">
        <v>1673</v>
      </c>
      <c r="K799" t="s">
        <v>1670</v>
      </c>
      <c r="L799" s="23" t="s">
        <v>4739</v>
      </c>
      <c r="M799" t="s">
        <v>4740</v>
      </c>
      <c r="N799">
        <f>VLOOKUP(B799,HIS退!B:F,5,FALSE)</f>
        <v>-300</v>
      </c>
      <c r="O799">
        <f t="shared" si="24"/>
        <v>1</v>
      </c>
      <c r="P799" s="38">
        <f>VLOOKUP(L799,支付宝退!V:X,2,FALSE)</f>
        <v>0</v>
      </c>
      <c r="Q799">
        <f t="shared" si="25"/>
        <v>1</v>
      </c>
    </row>
    <row r="800" spans="1:17" ht="14.25" hidden="1">
      <c r="A800" s="40">
        <v>42906.424317129633</v>
      </c>
      <c r="B800">
        <v>298942</v>
      </c>
      <c r="C800" s="23" t="s">
        <v>3616</v>
      </c>
      <c r="D800" t="s">
        <v>3617</v>
      </c>
      <c r="E800" t="s">
        <v>3618</v>
      </c>
      <c r="F800" s="15">
        <v>1603</v>
      </c>
      <c r="G800" t="s">
        <v>1668</v>
      </c>
      <c r="H800" t="s">
        <v>949</v>
      </c>
      <c r="I800" t="s">
        <v>1672</v>
      </c>
      <c r="J800" t="s">
        <v>1673</v>
      </c>
      <c r="K800" t="s">
        <v>1670</v>
      </c>
      <c r="L800" s="23" t="s">
        <v>4741</v>
      </c>
      <c r="M800" t="s">
        <v>4742</v>
      </c>
      <c r="N800">
        <f>VLOOKUP(B800,HIS退!B:F,5,FALSE)</f>
        <v>-1603</v>
      </c>
      <c r="O800">
        <f t="shared" si="24"/>
        <v>1</v>
      </c>
      <c r="P800" s="38">
        <f>VLOOKUP(L800,支付宝退!V:X,2,FALSE)</f>
        <v>0</v>
      </c>
      <c r="Q800">
        <f t="shared" si="25"/>
        <v>1</v>
      </c>
    </row>
    <row r="801" spans="1:17" ht="14.25" hidden="1">
      <c r="A801" s="40">
        <v>42906.425300925926</v>
      </c>
      <c r="B801">
        <v>299022</v>
      </c>
      <c r="C801" s="23" t="s">
        <v>3619</v>
      </c>
      <c r="D801" t="s">
        <v>3620</v>
      </c>
      <c r="E801" t="s">
        <v>3621</v>
      </c>
      <c r="F801" s="15">
        <v>500</v>
      </c>
      <c r="G801" t="s">
        <v>1693</v>
      </c>
      <c r="H801" t="s">
        <v>949</v>
      </c>
      <c r="I801" t="s">
        <v>1672</v>
      </c>
      <c r="J801" t="s">
        <v>1673</v>
      </c>
      <c r="K801" t="s">
        <v>1670</v>
      </c>
      <c r="L801" s="23" t="s">
        <v>4743</v>
      </c>
      <c r="M801" t="s">
        <v>4744</v>
      </c>
      <c r="N801">
        <f>VLOOKUP(B801,HIS退!B:F,5,FALSE)</f>
        <v>-500</v>
      </c>
      <c r="O801">
        <f t="shared" si="24"/>
        <v>1</v>
      </c>
      <c r="P801" s="38">
        <f>VLOOKUP(L801,支付宝退!V:X,2,FALSE)</f>
        <v>0</v>
      </c>
      <c r="Q801">
        <f t="shared" si="25"/>
        <v>1</v>
      </c>
    </row>
    <row r="802" spans="1:17" ht="14.25" hidden="1">
      <c r="A802" s="40">
        <v>42906.425578703704</v>
      </c>
      <c r="B802">
        <v>299048</v>
      </c>
      <c r="C802" s="23" t="s">
        <v>3622</v>
      </c>
      <c r="D802" t="s">
        <v>3620</v>
      </c>
      <c r="E802" t="s">
        <v>3621</v>
      </c>
      <c r="F802" s="15">
        <v>200</v>
      </c>
      <c r="G802" t="s">
        <v>1693</v>
      </c>
      <c r="H802" t="s">
        <v>949</v>
      </c>
      <c r="I802" t="s">
        <v>1672</v>
      </c>
      <c r="J802" t="s">
        <v>1673</v>
      </c>
      <c r="K802" t="s">
        <v>1670</v>
      </c>
      <c r="L802" s="23" t="s">
        <v>4745</v>
      </c>
      <c r="M802" t="s">
        <v>4746</v>
      </c>
      <c r="N802">
        <f>VLOOKUP(B802,HIS退!B:F,5,FALSE)</f>
        <v>-200</v>
      </c>
      <c r="O802">
        <f t="shared" si="24"/>
        <v>1</v>
      </c>
      <c r="P802" s="38">
        <f>VLOOKUP(L802,支付宝退!V:X,2,FALSE)</f>
        <v>0</v>
      </c>
      <c r="Q802">
        <f t="shared" si="25"/>
        <v>1</v>
      </c>
    </row>
    <row r="803" spans="1:17" ht="14.25" hidden="1">
      <c r="A803" s="40">
        <v>42906.427025462966</v>
      </c>
      <c r="B803">
        <v>299157</v>
      </c>
      <c r="C803" s="23" t="s">
        <v>3623</v>
      </c>
      <c r="D803" t="s">
        <v>3624</v>
      </c>
      <c r="E803" t="s">
        <v>3625</v>
      </c>
      <c r="F803" s="15">
        <v>200</v>
      </c>
      <c r="G803" t="s">
        <v>1693</v>
      </c>
      <c r="H803" t="s">
        <v>949</v>
      </c>
      <c r="I803" t="s">
        <v>1672</v>
      </c>
      <c r="J803" t="s">
        <v>1673</v>
      </c>
      <c r="K803" t="s">
        <v>1670</v>
      </c>
      <c r="L803" s="23" t="s">
        <v>4747</v>
      </c>
      <c r="M803" t="s">
        <v>4748</v>
      </c>
      <c r="N803">
        <f>VLOOKUP(B803,HIS退!B:F,5,FALSE)</f>
        <v>-200</v>
      </c>
      <c r="O803">
        <f t="shared" si="24"/>
        <v>1</v>
      </c>
      <c r="P803" s="38">
        <f>VLOOKUP(L803,支付宝退!V:X,2,FALSE)</f>
        <v>0</v>
      </c>
      <c r="Q803">
        <f t="shared" si="25"/>
        <v>1</v>
      </c>
    </row>
    <row r="804" spans="1:17" ht="14.25" hidden="1">
      <c r="A804" s="40">
        <v>42906.430925925924</v>
      </c>
      <c r="B804">
        <v>299483</v>
      </c>
      <c r="C804" s="23" t="s">
        <v>3626</v>
      </c>
      <c r="D804" t="s">
        <v>3627</v>
      </c>
      <c r="E804" t="s">
        <v>3628</v>
      </c>
      <c r="F804" s="15">
        <v>20</v>
      </c>
      <c r="G804" t="s">
        <v>1693</v>
      </c>
      <c r="H804" t="s">
        <v>949</v>
      </c>
      <c r="I804" t="s">
        <v>1672</v>
      </c>
      <c r="J804" t="s">
        <v>1673</v>
      </c>
      <c r="K804" t="s">
        <v>1670</v>
      </c>
      <c r="L804" s="23" t="s">
        <v>4749</v>
      </c>
      <c r="M804" t="s">
        <v>4750</v>
      </c>
      <c r="N804">
        <f>VLOOKUP(B804,HIS退!B:F,5,FALSE)</f>
        <v>-20</v>
      </c>
      <c r="O804">
        <f t="shared" si="24"/>
        <v>1</v>
      </c>
      <c r="P804" s="38">
        <f>VLOOKUP(L804,支付宝退!V:X,2,FALSE)</f>
        <v>0</v>
      </c>
      <c r="Q804">
        <f t="shared" si="25"/>
        <v>1</v>
      </c>
    </row>
    <row r="805" spans="1:17" ht="14.25" hidden="1">
      <c r="A805" s="40">
        <v>42906.436168981483</v>
      </c>
      <c r="B805">
        <v>299920</v>
      </c>
      <c r="C805" s="23" t="s">
        <v>3629</v>
      </c>
      <c r="D805" t="s">
        <v>3630</v>
      </c>
      <c r="E805" t="s">
        <v>3631</v>
      </c>
      <c r="F805" s="15">
        <v>79</v>
      </c>
      <c r="G805" t="s">
        <v>1693</v>
      </c>
      <c r="H805" t="s">
        <v>949</v>
      </c>
      <c r="I805" t="s">
        <v>1672</v>
      </c>
      <c r="J805" t="s">
        <v>1673</v>
      </c>
      <c r="K805" t="s">
        <v>1670</v>
      </c>
      <c r="L805" s="23" t="s">
        <v>4751</v>
      </c>
      <c r="M805" t="s">
        <v>4752</v>
      </c>
      <c r="N805">
        <f>VLOOKUP(B805,HIS退!B:F,5,FALSE)</f>
        <v>-79</v>
      </c>
      <c r="O805">
        <f t="shared" si="24"/>
        <v>1</v>
      </c>
      <c r="P805" s="38">
        <f>VLOOKUP(L805,支付宝退!V:X,2,FALSE)</f>
        <v>0</v>
      </c>
      <c r="Q805">
        <f t="shared" si="25"/>
        <v>1</v>
      </c>
    </row>
    <row r="806" spans="1:17" ht="14.25" hidden="1">
      <c r="A806" s="40">
        <v>42906.439050925925</v>
      </c>
      <c r="B806">
        <v>300172</v>
      </c>
      <c r="C806" s="23" t="s">
        <v>3632</v>
      </c>
      <c r="D806" t="s">
        <v>3633</v>
      </c>
      <c r="E806" t="s">
        <v>3634</v>
      </c>
      <c r="F806" s="15">
        <v>255</v>
      </c>
      <c r="G806" t="s">
        <v>1693</v>
      </c>
      <c r="H806" t="s">
        <v>949</v>
      </c>
      <c r="I806" t="s">
        <v>1672</v>
      </c>
      <c r="J806" t="s">
        <v>1673</v>
      </c>
      <c r="K806" t="s">
        <v>1670</v>
      </c>
      <c r="L806" s="23" t="s">
        <v>4753</v>
      </c>
      <c r="M806" t="s">
        <v>4754</v>
      </c>
      <c r="N806">
        <f>VLOOKUP(B806,HIS退!B:F,5,FALSE)</f>
        <v>-255</v>
      </c>
      <c r="O806">
        <f t="shared" si="24"/>
        <v>1</v>
      </c>
      <c r="P806" s="38">
        <f>VLOOKUP(L806,支付宝退!V:X,2,FALSE)</f>
        <v>0</v>
      </c>
      <c r="Q806">
        <f t="shared" si="25"/>
        <v>1</v>
      </c>
    </row>
    <row r="807" spans="1:17" ht="14.25" hidden="1">
      <c r="A807" s="40">
        <v>42906.444131944445</v>
      </c>
      <c r="B807">
        <v>300609</v>
      </c>
      <c r="C807" s="23" t="s">
        <v>3635</v>
      </c>
      <c r="D807" t="s">
        <v>3121</v>
      </c>
      <c r="E807" t="s">
        <v>3122</v>
      </c>
      <c r="F807" s="15">
        <v>793</v>
      </c>
      <c r="G807" t="s">
        <v>1693</v>
      </c>
      <c r="H807" t="s">
        <v>949</v>
      </c>
      <c r="I807" t="s">
        <v>1672</v>
      </c>
      <c r="J807" t="s">
        <v>1673</v>
      </c>
      <c r="K807" t="s">
        <v>1670</v>
      </c>
      <c r="L807" s="23" t="s">
        <v>4755</v>
      </c>
      <c r="M807" t="s">
        <v>4756</v>
      </c>
      <c r="N807">
        <f>VLOOKUP(B807,HIS退!B:F,5,FALSE)</f>
        <v>-793</v>
      </c>
      <c r="O807">
        <f t="shared" si="24"/>
        <v>1</v>
      </c>
      <c r="P807" s="38">
        <f>VLOOKUP(L807,支付宝退!V:X,2,FALSE)</f>
        <v>0</v>
      </c>
      <c r="Q807">
        <f t="shared" si="25"/>
        <v>1</v>
      </c>
    </row>
    <row r="808" spans="1:17" ht="14.25" hidden="1">
      <c r="A808" s="40">
        <v>42906.449814814812</v>
      </c>
      <c r="B808">
        <v>301070</v>
      </c>
      <c r="C808" s="23" t="s">
        <v>3636</v>
      </c>
      <c r="D808" t="s">
        <v>3637</v>
      </c>
      <c r="E808" t="s">
        <v>3638</v>
      </c>
      <c r="F808" s="15">
        <v>30</v>
      </c>
      <c r="G808" t="s">
        <v>1668</v>
      </c>
      <c r="H808" t="s">
        <v>949</v>
      </c>
      <c r="I808" t="s">
        <v>1672</v>
      </c>
      <c r="J808" t="s">
        <v>1673</v>
      </c>
      <c r="K808" t="s">
        <v>1670</v>
      </c>
      <c r="L808" s="23" t="s">
        <v>4757</v>
      </c>
      <c r="M808" t="s">
        <v>4758</v>
      </c>
      <c r="N808">
        <f>VLOOKUP(B808,HIS退!B:F,5,FALSE)</f>
        <v>-30</v>
      </c>
      <c r="O808">
        <f t="shared" si="24"/>
        <v>1</v>
      </c>
      <c r="P808" s="38">
        <f>VLOOKUP(L808,支付宝退!V:X,2,FALSE)</f>
        <v>0</v>
      </c>
      <c r="Q808">
        <f t="shared" si="25"/>
        <v>1</v>
      </c>
    </row>
    <row r="809" spans="1:17" ht="14.25" hidden="1">
      <c r="A809" s="40">
        <v>42906.456446759257</v>
      </c>
      <c r="B809">
        <v>301577</v>
      </c>
      <c r="C809" s="23" t="s">
        <v>3639</v>
      </c>
      <c r="D809" t="s">
        <v>3640</v>
      </c>
      <c r="E809" t="s">
        <v>3641</v>
      </c>
      <c r="F809" s="15">
        <v>300</v>
      </c>
      <c r="G809" t="s">
        <v>1668</v>
      </c>
      <c r="H809" t="s">
        <v>949</v>
      </c>
      <c r="I809" t="s">
        <v>1672</v>
      </c>
      <c r="J809" t="s">
        <v>1673</v>
      </c>
      <c r="K809" t="s">
        <v>1670</v>
      </c>
      <c r="L809" s="23" t="s">
        <v>4759</v>
      </c>
      <c r="M809" t="s">
        <v>4760</v>
      </c>
      <c r="N809">
        <f>VLOOKUP(B809,HIS退!B:F,5,FALSE)</f>
        <v>-300</v>
      </c>
      <c r="O809">
        <f t="shared" si="24"/>
        <v>1</v>
      </c>
      <c r="P809" s="38">
        <f>VLOOKUP(L809,支付宝退!V:X,2,FALSE)</f>
        <v>0</v>
      </c>
      <c r="Q809">
        <f t="shared" si="25"/>
        <v>1</v>
      </c>
    </row>
    <row r="810" spans="1:17" ht="14.25" hidden="1">
      <c r="A810" s="40">
        <v>42906.459016203706</v>
      </c>
      <c r="B810">
        <v>301780</v>
      </c>
      <c r="C810" s="23" t="s">
        <v>3642</v>
      </c>
      <c r="D810" t="s">
        <v>3643</v>
      </c>
      <c r="E810" t="s">
        <v>3644</v>
      </c>
      <c r="F810" s="15">
        <v>100</v>
      </c>
      <c r="G810" t="s">
        <v>1668</v>
      </c>
      <c r="H810" t="s">
        <v>949</v>
      </c>
      <c r="I810" t="s">
        <v>1672</v>
      </c>
      <c r="J810" t="s">
        <v>1673</v>
      </c>
      <c r="K810" t="s">
        <v>1670</v>
      </c>
      <c r="L810" s="23" t="s">
        <v>4761</v>
      </c>
      <c r="M810" t="s">
        <v>4762</v>
      </c>
      <c r="N810">
        <f>VLOOKUP(B810,HIS退!B:F,5,FALSE)</f>
        <v>-100</v>
      </c>
      <c r="O810">
        <f t="shared" si="24"/>
        <v>1</v>
      </c>
      <c r="P810" s="38">
        <f>VLOOKUP(L810,支付宝退!V:X,2,FALSE)</f>
        <v>0</v>
      </c>
      <c r="Q810">
        <f t="shared" si="25"/>
        <v>1</v>
      </c>
    </row>
    <row r="811" spans="1:17" ht="14.25" hidden="1">
      <c r="A811" s="40">
        <v>42906.460625</v>
      </c>
      <c r="B811">
        <v>301892</v>
      </c>
      <c r="C811" s="23" t="s">
        <v>3645</v>
      </c>
      <c r="D811" t="s">
        <v>3646</v>
      </c>
      <c r="E811" t="s">
        <v>3647</v>
      </c>
      <c r="F811" s="15">
        <v>774</v>
      </c>
      <c r="G811" t="s">
        <v>1668</v>
      </c>
      <c r="H811" t="s">
        <v>949</v>
      </c>
      <c r="I811" t="s">
        <v>1672</v>
      </c>
      <c r="J811" t="s">
        <v>1673</v>
      </c>
      <c r="K811" t="s">
        <v>1670</v>
      </c>
      <c r="L811" s="23" t="s">
        <v>4763</v>
      </c>
      <c r="M811" t="s">
        <v>4764</v>
      </c>
      <c r="N811">
        <f>VLOOKUP(B811,HIS退!B:F,5,FALSE)</f>
        <v>-774</v>
      </c>
      <c r="O811">
        <f t="shared" si="24"/>
        <v>1</v>
      </c>
      <c r="P811" s="38">
        <f>VLOOKUP(L811,支付宝退!V:X,2,FALSE)</f>
        <v>0</v>
      </c>
      <c r="Q811">
        <f t="shared" si="25"/>
        <v>1</v>
      </c>
    </row>
    <row r="812" spans="1:17" ht="14.25" hidden="1">
      <c r="A812" s="40">
        <v>42906.463425925926</v>
      </c>
      <c r="B812">
        <v>302093</v>
      </c>
      <c r="C812" s="23" t="s">
        <v>3648</v>
      </c>
      <c r="D812" t="s">
        <v>3021</v>
      </c>
      <c r="E812" t="s">
        <v>3022</v>
      </c>
      <c r="F812" s="15">
        <v>495</v>
      </c>
      <c r="G812" t="s">
        <v>1668</v>
      </c>
      <c r="H812" t="s">
        <v>949</v>
      </c>
      <c r="I812" t="s">
        <v>1672</v>
      </c>
      <c r="J812" t="s">
        <v>1673</v>
      </c>
      <c r="K812" t="s">
        <v>1670</v>
      </c>
      <c r="L812" s="23" t="s">
        <v>4765</v>
      </c>
      <c r="M812" t="s">
        <v>4766</v>
      </c>
      <c r="N812">
        <f>VLOOKUP(B812,HIS退!B:F,5,FALSE)</f>
        <v>-495</v>
      </c>
      <c r="O812">
        <f t="shared" si="24"/>
        <v>1</v>
      </c>
      <c r="P812" s="38">
        <f>VLOOKUP(L812,支付宝退!V:X,2,FALSE)</f>
        <v>0</v>
      </c>
      <c r="Q812">
        <f t="shared" si="25"/>
        <v>1</v>
      </c>
    </row>
    <row r="813" spans="1:17" ht="14.25" hidden="1">
      <c r="A813" s="40">
        <v>42906.468738425923</v>
      </c>
      <c r="B813">
        <v>302469</v>
      </c>
      <c r="C813" s="23" t="s">
        <v>3649</v>
      </c>
      <c r="D813" t="s">
        <v>3650</v>
      </c>
      <c r="E813" t="s">
        <v>3651</v>
      </c>
      <c r="F813" s="15">
        <v>400</v>
      </c>
      <c r="G813" t="s">
        <v>1693</v>
      </c>
      <c r="H813" t="s">
        <v>949</v>
      </c>
      <c r="I813" t="s">
        <v>1672</v>
      </c>
      <c r="J813" t="s">
        <v>1673</v>
      </c>
      <c r="K813" t="s">
        <v>1670</v>
      </c>
      <c r="L813" s="23" t="s">
        <v>4767</v>
      </c>
      <c r="M813" t="s">
        <v>4768</v>
      </c>
      <c r="N813">
        <f>VLOOKUP(B813,HIS退!B:F,5,FALSE)</f>
        <v>-400</v>
      </c>
      <c r="O813">
        <f t="shared" si="24"/>
        <v>1</v>
      </c>
      <c r="P813" s="38">
        <f>VLOOKUP(L813,支付宝退!V:X,2,FALSE)</f>
        <v>0</v>
      </c>
      <c r="Q813">
        <f t="shared" si="25"/>
        <v>1</v>
      </c>
    </row>
    <row r="814" spans="1:17" ht="14.25" hidden="1">
      <c r="A814" s="40">
        <v>42906.469988425924</v>
      </c>
      <c r="B814">
        <v>302589</v>
      </c>
      <c r="C814" s="23" t="s">
        <v>3652</v>
      </c>
      <c r="D814" t="s">
        <v>3653</v>
      </c>
      <c r="E814" t="s">
        <v>3654</v>
      </c>
      <c r="F814" s="15">
        <v>371</v>
      </c>
      <c r="G814" t="s">
        <v>1668</v>
      </c>
      <c r="H814" t="s">
        <v>949</v>
      </c>
      <c r="I814" t="s">
        <v>1672</v>
      </c>
      <c r="J814" t="s">
        <v>1673</v>
      </c>
      <c r="K814" t="s">
        <v>1670</v>
      </c>
      <c r="L814" s="23" t="s">
        <v>4769</v>
      </c>
      <c r="M814" t="s">
        <v>4770</v>
      </c>
      <c r="N814">
        <f>VLOOKUP(B814,HIS退!B:F,5,FALSE)</f>
        <v>-371</v>
      </c>
      <c r="O814">
        <f t="shared" si="24"/>
        <v>1</v>
      </c>
      <c r="P814" s="38">
        <f>VLOOKUP(L814,支付宝退!V:X,2,FALSE)</f>
        <v>0</v>
      </c>
      <c r="Q814">
        <f t="shared" si="25"/>
        <v>1</v>
      </c>
    </row>
    <row r="815" spans="1:17" ht="14.25" hidden="1">
      <c r="A815" s="40">
        <v>42906.478437500002</v>
      </c>
      <c r="B815">
        <v>303172</v>
      </c>
      <c r="C815" s="23" t="s">
        <v>3655</v>
      </c>
      <c r="D815" t="s">
        <v>3656</v>
      </c>
      <c r="E815" t="s">
        <v>3657</v>
      </c>
      <c r="F815" s="15">
        <v>90</v>
      </c>
      <c r="G815" t="s">
        <v>1693</v>
      </c>
      <c r="H815" t="s">
        <v>949</v>
      </c>
      <c r="I815" t="s">
        <v>1672</v>
      </c>
      <c r="J815" t="s">
        <v>1673</v>
      </c>
      <c r="K815" t="s">
        <v>1670</v>
      </c>
      <c r="L815" s="23" t="s">
        <v>4771</v>
      </c>
      <c r="M815" t="s">
        <v>4772</v>
      </c>
      <c r="N815">
        <f>VLOOKUP(B815,HIS退!B:F,5,FALSE)</f>
        <v>-90</v>
      </c>
      <c r="O815">
        <f t="shared" si="24"/>
        <v>1</v>
      </c>
      <c r="P815" s="38">
        <f>VLOOKUP(L815,支付宝退!V:X,2,FALSE)</f>
        <v>0</v>
      </c>
      <c r="Q815">
        <f t="shared" si="25"/>
        <v>1</v>
      </c>
    </row>
    <row r="816" spans="1:17" ht="14.25" hidden="1">
      <c r="A816" s="40">
        <v>42906.485914351855</v>
      </c>
      <c r="B816">
        <v>303612</v>
      </c>
      <c r="C816" s="23" t="s">
        <v>3658</v>
      </c>
      <c r="D816" t="s">
        <v>3659</v>
      </c>
      <c r="E816" t="s">
        <v>3660</v>
      </c>
      <c r="F816" s="15">
        <v>140</v>
      </c>
      <c r="G816" t="s">
        <v>1668</v>
      </c>
      <c r="H816" t="s">
        <v>949</v>
      </c>
      <c r="I816" t="s">
        <v>1672</v>
      </c>
      <c r="J816" t="s">
        <v>1673</v>
      </c>
      <c r="K816" t="s">
        <v>1670</v>
      </c>
      <c r="L816" s="23" t="s">
        <v>4773</v>
      </c>
      <c r="M816" t="s">
        <v>4774</v>
      </c>
      <c r="N816">
        <f>VLOOKUP(B816,HIS退!B:F,5,FALSE)</f>
        <v>-140</v>
      </c>
      <c r="O816">
        <f t="shared" si="24"/>
        <v>1</v>
      </c>
      <c r="P816" s="38">
        <f>VLOOKUP(L816,支付宝退!V:X,2,FALSE)</f>
        <v>0</v>
      </c>
      <c r="Q816">
        <f t="shared" si="25"/>
        <v>1</v>
      </c>
    </row>
    <row r="817" spans="1:17" ht="14.25" hidden="1">
      <c r="A817" s="40">
        <v>42906.486145833333</v>
      </c>
      <c r="B817">
        <v>303625</v>
      </c>
      <c r="C817" s="23" t="s">
        <v>3661</v>
      </c>
      <c r="D817" t="s">
        <v>3662</v>
      </c>
      <c r="E817" t="s">
        <v>3663</v>
      </c>
      <c r="F817" s="15">
        <v>366</v>
      </c>
      <c r="G817" t="s">
        <v>1668</v>
      </c>
      <c r="H817" t="s">
        <v>949</v>
      </c>
      <c r="I817" t="s">
        <v>1672</v>
      </c>
      <c r="J817" t="s">
        <v>1673</v>
      </c>
      <c r="K817" t="s">
        <v>1670</v>
      </c>
      <c r="L817" s="23" t="s">
        <v>4775</v>
      </c>
      <c r="M817" t="s">
        <v>4776</v>
      </c>
      <c r="N817">
        <f>VLOOKUP(B817,HIS退!B:F,5,FALSE)</f>
        <v>-366</v>
      </c>
      <c r="O817">
        <f t="shared" si="24"/>
        <v>1</v>
      </c>
      <c r="P817" s="38">
        <f>VLOOKUP(L817,支付宝退!V:X,2,FALSE)</f>
        <v>0</v>
      </c>
      <c r="Q817">
        <f t="shared" si="25"/>
        <v>1</v>
      </c>
    </row>
    <row r="818" spans="1:17" ht="14.25" hidden="1">
      <c r="A818" s="40">
        <v>42906.497106481482</v>
      </c>
      <c r="B818">
        <v>304152</v>
      </c>
      <c r="C818" s="23" t="s">
        <v>3664</v>
      </c>
      <c r="D818" t="s">
        <v>3665</v>
      </c>
      <c r="E818" t="s">
        <v>3666</v>
      </c>
      <c r="F818" s="15">
        <v>92</v>
      </c>
      <c r="G818" t="s">
        <v>1693</v>
      </c>
      <c r="H818" t="s">
        <v>949</v>
      </c>
      <c r="I818" t="s">
        <v>1672</v>
      </c>
      <c r="J818" t="s">
        <v>1673</v>
      </c>
      <c r="K818" t="s">
        <v>1670</v>
      </c>
      <c r="L818" s="23" t="s">
        <v>4777</v>
      </c>
      <c r="M818" t="s">
        <v>4778</v>
      </c>
      <c r="N818">
        <f>VLOOKUP(B818,HIS退!B:F,5,FALSE)</f>
        <v>-92</v>
      </c>
      <c r="O818">
        <f t="shared" si="24"/>
        <v>1</v>
      </c>
      <c r="P818" s="38">
        <f>VLOOKUP(L818,支付宝退!V:X,2,FALSE)</f>
        <v>0</v>
      </c>
      <c r="Q818">
        <f t="shared" si="25"/>
        <v>1</v>
      </c>
    </row>
    <row r="819" spans="1:17" ht="14.25" hidden="1">
      <c r="A819" s="40">
        <v>42906.498182870368</v>
      </c>
      <c r="B819">
        <v>304213</v>
      </c>
      <c r="C819" s="23" t="s">
        <v>3667</v>
      </c>
      <c r="D819" t="s">
        <v>3668</v>
      </c>
      <c r="E819" t="s">
        <v>3669</v>
      </c>
      <c r="F819" s="15">
        <v>135</v>
      </c>
      <c r="G819" t="s">
        <v>1693</v>
      </c>
      <c r="H819" t="s">
        <v>949</v>
      </c>
      <c r="I819" t="s">
        <v>1672</v>
      </c>
      <c r="J819" t="s">
        <v>1673</v>
      </c>
      <c r="K819" t="s">
        <v>1670</v>
      </c>
      <c r="L819" s="23" t="s">
        <v>4779</v>
      </c>
      <c r="M819" t="s">
        <v>4780</v>
      </c>
      <c r="N819">
        <f>VLOOKUP(B819,HIS退!B:F,5,FALSE)</f>
        <v>-135</v>
      </c>
      <c r="O819">
        <f t="shared" si="24"/>
        <v>1</v>
      </c>
      <c r="P819" s="38">
        <f>VLOOKUP(L819,支付宝退!V:X,2,FALSE)</f>
        <v>0</v>
      </c>
      <c r="Q819">
        <f t="shared" si="25"/>
        <v>1</v>
      </c>
    </row>
    <row r="820" spans="1:17" ht="14.25" hidden="1">
      <c r="A820" s="40">
        <v>42906.505844907406</v>
      </c>
      <c r="B820">
        <v>304423</v>
      </c>
      <c r="C820" s="23" t="s">
        <v>3670</v>
      </c>
      <c r="D820" t="s">
        <v>3671</v>
      </c>
      <c r="E820" t="s">
        <v>3672</v>
      </c>
      <c r="F820" s="15">
        <v>1839</v>
      </c>
      <c r="G820" t="s">
        <v>1693</v>
      </c>
      <c r="H820" t="s">
        <v>949</v>
      </c>
      <c r="I820" t="s">
        <v>1672</v>
      </c>
      <c r="J820" t="s">
        <v>1673</v>
      </c>
      <c r="K820" t="s">
        <v>1670</v>
      </c>
      <c r="L820" s="23" t="s">
        <v>4781</v>
      </c>
      <c r="M820" t="s">
        <v>4782</v>
      </c>
      <c r="N820">
        <f>VLOOKUP(B820,HIS退!B:F,5,FALSE)</f>
        <v>-1839</v>
      </c>
      <c r="O820">
        <f t="shared" si="24"/>
        <v>1</v>
      </c>
      <c r="P820" s="38">
        <f>VLOOKUP(L820,支付宝退!V:X,2,FALSE)</f>
        <v>0</v>
      </c>
      <c r="Q820">
        <f t="shared" si="25"/>
        <v>1</v>
      </c>
    </row>
    <row r="821" spans="1:17" ht="14.25" hidden="1">
      <c r="A821" s="40">
        <v>42906.520416666666</v>
      </c>
      <c r="B821">
        <v>304660</v>
      </c>
      <c r="C821" s="23" t="s">
        <v>3673</v>
      </c>
      <c r="D821" t="s">
        <v>3674</v>
      </c>
      <c r="E821" t="s">
        <v>3675</v>
      </c>
      <c r="F821" s="15">
        <v>200</v>
      </c>
      <c r="G821" t="s">
        <v>1668</v>
      </c>
      <c r="H821" t="s">
        <v>949</v>
      </c>
      <c r="I821" t="s">
        <v>1672</v>
      </c>
      <c r="J821" t="s">
        <v>1673</v>
      </c>
      <c r="K821" t="s">
        <v>1670</v>
      </c>
      <c r="L821" s="23" t="s">
        <v>4783</v>
      </c>
      <c r="M821" t="s">
        <v>4784</v>
      </c>
      <c r="N821">
        <f>VLOOKUP(B821,HIS退!B:F,5,FALSE)</f>
        <v>-200</v>
      </c>
      <c r="O821">
        <f t="shared" si="24"/>
        <v>1</v>
      </c>
      <c r="P821" s="38">
        <f>VLOOKUP(L821,支付宝退!V:X,2,FALSE)</f>
        <v>0</v>
      </c>
      <c r="Q821">
        <f t="shared" si="25"/>
        <v>1</v>
      </c>
    </row>
    <row r="822" spans="1:17" ht="14.25" hidden="1">
      <c r="A822" s="40">
        <v>42906.556597222225</v>
      </c>
      <c r="B822">
        <v>304942</v>
      </c>
      <c r="C822" s="23" t="s">
        <v>3676</v>
      </c>
      <c r="D822" t="s">
        <v>3677</v>
      </c>
      <c r="E822" t="s">
        <v>3678</v>
      </c>
      <c r="F822" s="15">
        <v>1787</v>
      </c>
      <c r="G822" t="s">
        <v>1668</v>
      </c>
      <c r="H822" t="s">
        <v>949</v>
      </c>
      <c r="I822" t="s">
        <v>1672</v>
      </c>
      <c r="J822" t="s">
        <v>1673</v>
      </c>
      <c r="K822" t="s">
        <v>1670</v>
      </c>
      <c r="L822" s="23" t="s">
        <v>4785</v>
      </c>
      <c r="M822" t="s">
        <v>4786</v>
      </c>
      <c r="N822">
        <f>VLOOKUP(B822,HIS退!B:F,5,FALSE)</f>
        <v>-1787</v>
      </c>
      <c r="O822">
        <f t="shared" si="24"/>
        <v>1</v>
      </c>
      <c r="P822" s="38">
        <f>VLOOKUP(L822,支付宝退!V:X,2,FALSE)</f>
        <v>0</v>
      </c>
      <c r="Q822">
        <f t="shared" si="25"/>
        <v>1</v>
      </c>
    </row>
    <row r="823" spans="1:17" ht="14.25" hidden="1">
      <c r="A823" s="40">
        <v>42906.590532407405</v>
      </c>
      <c r="B823">
        <v>305596</v>
      </c>
      <c r="C823" s="23" t="s">
        <v>3679</v>
      </c>
      <c r="D823" t="s">
        <v>3680</v>
      </c>
      <c r="E823" t="s">
        <v>3681</v>
      </c>
      <c r="F823" s="15">
        <v>100</v>
      </c>
      <c r="G823" t="s">
        <v>1668</v>
      </c>
      <c r="H823" t="s">
        <v>949</v>
      </c>
      <c r="I823" t="s">
        <v>1672</v>
      </c>
      <c r="J823" t="s">
        <v>1673</v>
      </c>
      <c r="K823" t="s">
        <v>1670</v>
      </c>
      <c r="L823" s="23" t="s">
        <v>4787</v>
      </c>
      <c r="M823" t="s">
        <v>4788</v>
      </c>
      <c r="N823">
        <f>VLOOKUP(B823,HIS退!B:F,5,FALSE)</f>
        <v>-100</v>
      </c>
      <c r="O823">
        <f t="shared" si="24"/>
        <v>1</v>
      </c>
      <c r="P823" s="38">
        <f>VLOOKUP(L823,支付宝退!V:X,2,FALSE)</f>
        <v>0</v>
      </c>
      <c r="Q823">
        <f t="shared" si="25"/>
        <v>1</v>
      </c>
    </row>
    <row r="824" spans="1:17" ht="14.25" hidden="1">
      <c r="A824" s="40">
        <v>42906.592002314814</v>
      </c>
      <c r="B824">
        <v>305671</v>
      </c>
      <c r="C824" s="23" t="s">
        <v>3682</v>
      </c>
      <c r="D824" t="s">
        <v>3683</v>
      </c>
      <c r="E824" t="s">
        <v>3684</v>
      </c>
      <c r="F824" s="15">
        <v>400</v>
      </c>
      <c r="G824" t="s">
        <v>1693</v>
      </c>
      <c r="H824" t="s">
        <v>949</v>
      </c>
      <c r="I824" t="s">
        <v>1672</v>
      </c>
      <c r="J824" t="s">
        <v>1673</v>
      </c>
      <c r="K824" t="s">
        <v>1670</v>
      </c>
      <c r="L824" s="23" t="s">
        <v>4789</v>
      </c>
      <c r="M824" t="s">
        <v>4790</v>
      </c>
      <c r="N824">
        <f>VLOOKUP(B824,HIS退!B:F,5,FALSE)</f>
        <v>-400</v>
      </c>
      <c r="O824">
        <f t="shared" si="24"/>
        <v>1</v>
      </c>
      <c r="P824" s="38">
        <f>VLOOKUP(L824,支付宝退!V:X,2,FALSE)</f>
        <v>0</v>
      </c>
      <c r="Q824">
        <f t="shared" si="25"/>
        <v>1</v>
      </c>
    </row>
    <row r="825" spans="1:17" ht="14.25" hidden="1">
      <c r="A825" s="40">
        <v>42906.597129629627</v>
      </c>
      <c r="B825">
        <v>305949</v>
      </c>
      <c r="C825" s="23" t="s">
        <v>3685</v>
      </c>
      <c r="D825" t="s">
        <v>3686</v>
      </c>
      <c r="E825" t="s">
        <v>3687</v>
      </c>
      <c r="F825" s="15">
        <v>1074</v>
      </c>
      <c r="G825" t="s">
        <v>1693</v>
      </c>
      <c r="H825" t="s">
        <v>949</v>
      </c>
      <c r="I825" t="s">
        <v>1672</v>
      </c>
      <c r="J825" t="s">
        <v>1673</v>
      </c>
      <c r="K825" t="s">
        <v>1670</v>
      </c>
      <c r="L825" s="23" t="s">
        <v>4791</v>
      </c>
      <c r="M825" t="s">
        <v>4792</v>
      </c>
      <c r="N825">
        <f>VLOOKUP(B825,HIS退!B:F,5,FALSE)</f>
        <v>-1074</v>
      </c>
      <c r="O825">
        <f t="shared" si="24"/>
        <v>1</v>
      </c>
      <c r="P825" s="38">
        <f>VLOOKUP(L825,支付宝退!V:X,2,FALSE)</f>
        <v>0</v>
      </c>
      <c r="Q825">
        <f t="shared" si="25"/>
        <v>1</v>
      </c>
    </row>
    <row r="826" spans="1:17" ht="14.25" hidden="1">
      <c r="A826" s="40">
        <v>42906.603263888886</v>
      </c>
      <c r="B826">
        <v>306395</v>
      </c>
      <c r="C826" s="23" t="s">
        <v>3688</v>
      </c>
      <c r="D826" t="s">
        <v>3689</v>
      </c>
      <c r="E826" t="s">
        <v>3690</v>
      </c>
      <c r="F826" s="15">
        <v>1418</v>
      </c>
      <c r="G826" t="s">
        <v>1668</v>
      </c>
      <c r="H826" t="s">
        <v>949</v>
      </c>
      <c r="I826" t="s">
        <v>1672</v>
      </c>
      <c r="J826" t="s">
        <v>1673</v>
      </c>
      <c r="K826" t="s">
        <v>1670</v>
      </c>
      <c r="L826" s="23" t="s">
        <v>4793</v>
      </c>
      <c r="M826" t="s">
        <v>4794</v>
      </c>
      <c r="N826">
        <f>VLOOKUP(B826,HIS退!B:F,5,FALSE)</f>
        <v>-1418</v>
      </c>
      <c r="O826">
        <f t="shared" si="24"/>
        <v>1</v>
      </c>
      <c r="P826" s="38">
        <f>VLOOKUP(L826,支付宝退!V:X,2,FALSE)</f>
        <v>0</v>
      </c>
      <c r="Q826">
        <f t="shared" si="25"/>
        <v>1</v>
      </c>
    </row>
    <row r="827" spans="1:17" ht="14.25" hidden="1">
      <c r="A827" s="40">
        <v>42906.606956018521</v>
      </c>
      <c r="B827">
        <v>306654</v>
      </c>
      <c r="C827" s="23" t="s">
        <v>3691</v>
      </c>
      <c r="D827" t="s">
        <v>3692</v>
      </c>
      <c r="E827" t="s">
        <v>3693</v>
      </c>
      <c r="F827" s="15">
        <v>206</v>
      </c>
      <c r="G827" t="s">
        <v>1668</v>
      </c>
      <c r="H827" t="s">
        <v>949</v>
      </c>
      <c r="I827" t="s">
        <v>1672</v>
      </c>
      <c r="J827" t="s">
        <v>1673</v>
      </c>
      <c r="K827" t="s">
        <v>1670</v>
      </c>
      <c r="L827" s="23" t="s">
        <v>4795</v>
      </c>
      <c r="M827" t="s">
        <v>4796</v>
      </c>
      <c r="N827">
        <f>VLOOKUP(B827,HIS退!B:F,5,FALSE)</f>
        <v>-206</v>
      </c>
      <c r="O827">
        <f t="shared" si="24"/>
        <v>1</v>
      </c>
      <c r="P827" s="38">
        <f>VLOOKUP(L827,支付宝退!V:X,2,FALSE)</f>
        <v>0</v>
      </c>
      <c r="Q827">
        <f t="shared" si="25"/>
        <v>1</v>
      </c>
    </row>
    <row r="828" spans="1:17" ht="14.25" hidden="1">
      <c r="A828" s="40">
        <v>42906.615347222221</v>
      </c>
      <c r="B828">
        <v>307269</v>
      </c>
      <c r="C828" s="23" t="s">
        <v>3694</v>
      </c>
      <c r="D828" t="s">
        <v>3695</v>
      </c>
      <c r="E828" t="s">
        <v>3696</v>
      </c>
      <c r="F828" s="15">
        <v>44</v>
      </c>
      <c r="G828" t="s">
        <v>1668</v>
      </c>
      <c r="H828" t="s">
        <v>949</v>
      </c>
      <c r="I828" t="s">
        <v>1672</v>
      </c>
      <c r="J828" t="s">
        <v>1673</v>
      </c>
      <c r="K828" t="s">
        <v>1670</v>
      </c>
      <c r="L828" s="23" t="s">
        <v>4797</v>
      </c>
      <c r="M828" t="s">
        <v>4798</v>
      </c>
      <c r="N828">
        <f>VLOOKUP(B828,HIS退!B:F,5,FALSE)</f>
        <v>-44</v>
      </c>
      <c r="O828">
        <f t="shared" si="24"/>
        <v>1</v>
      </c>
      <c r="P828" s="38">
        <f>VLOOKUP(L828,支付宝退!V:X,2,FALSE)</f>
        <v>0</v>
      </c>
      <c r="Q828">
        <f t="shared" si="25"/>
        <v>1</v>
      </c>
    </row>
    <row r="829" spans="1:17" ht="14.25" hidden="1">
      <c r="A829" s="40">
        <v>42906.621365740742</v>
      </c>
      <c r="B829">
        <v>307674</v>
      </c>
      <c r="C829" s="23" t="s">
        <v>3697</v>
      </c>
      <c r="D829" t="s">
        <v>3698</v>
      </c>
      <c r="E829" t="s">
        <v>3699</v>
      </c>
      <c r="F829" s="15">
        <v>184</v>
      </c>
      <c r="G829" t="s">
        <v>1668</v>
      </c>
      <c r="H829" t="s">
        <v>949</v>
      </c>
      <c r="I829" t="s">
        <v>1672</v>
      </c>
      <c r="J829" t="s">
        <v>1673</v>
      </c>
      <c r="K829" t="s">
        <v>1670</v>
      </c>
      <c r="L829" s="23" t="s">
        <v>4799</v>
      </c>
      <c r="M829" t="s">
        <v>4800</v>
      </c>
      <c r="N829">
        <f>VLOOKUP(B829,HIS退!B:F,5,FALSE)</f>
        <v>-184</v>
      </c>
      <c r="O829">
        <f t="shared" si="24"/>
        <v>1</v>
      </c>
      <c r="P829" s="38">
        <f>VLOOKUP(L829,支付宝退!V:X,2,FALSE)</f>
        <v>0</v>
      </c>
      <c r="Q829">
        <f t="shared" si="25"/>
        <v>1</v>
      </c>
    </row>
    <row r="830" spans="1:17" ht="14.25" hidden="1">
      <c r="A830" s="40">
        <v>42906.626493055555</v>
      </c>
      <c r="B830">
        <v>308024</v>
      </c>
      <c r="C830" s="23" t="s">
        <v>3700</v>
      </c>
      <c r="D830" t="s">
        <v>3701</v>
      </c>
      <c r="E830" t="s">
        <v>3702</v>
      </c>
      <c r="F830" s="15">
        <v>458</v>
      </c>
      <c r="G830" t="s">
        <v>1668</v>
      </c>
      <c r="H830" t="s">
        <v>949</v>
      </c>
      <c r="I830" t="s">
        <v>1672</v>
      </c>
      <c r="J830" t="s">
        <v>1673</v>
      </c>
      <c r="K830" t="s">
        <v>1670</v>
      </c>
      <c r="L830" s="23" t="s">
        <v>4801</v>
      </c>
      <c r="M830" t="s">
        <v>4802</v>
      </c>
      <c r="N830">
        <f>VLOOKUP(B830,HIS退!B:F,5,FALSE)</f>
        <v>-458</v>
      </c>
      <c r="O830">
        <f t="shared" si="24"/>
        <v>1</v>
      </c>
      <c r="P830" s="38">
        <f>VLOOKUP(L830,支付宝退!V:X,2,FALSE)</f>
        <v>0</v>
      </c>
      <c r="Q830">
        <f t="shared" si="25"/>
        <v>1</v>
      </c>
    </row>
    <row r="831" spans="1:17" ht="14.25" hidden="1">
      <c r="A831" s="40">
        <v>42906.635104166664</v>
      </c>
      <c r="B831">
        <v>308577</v>
      </c>
      <c r="C831" s="23" t="s">
        <v>3703</v>
      </c>
      <c r="D831" t="s">
        <v>3704</v>
      </c>
      <c r="E831" t="s">
        <v>3705</v>
      </c>
      <c r="F831" s="15">
        <v>482</v>
      </c>
      <c r="G831" t="s">
        <v>1693</v>
      </c>
      <c r="H831" t="s">
        <v>949</v>
      </c>
      <c r="I831" t="s">
        <v>1672</v>
      </c>
      <c r="J831" t="s">
        <v>1673</v>
      </c>
      <c r="K831" t="s">
        <v>1670</v>
      </c>
      <c r="L831" s="23" t="s">
        <v>4803</v>
      </c>
      <c r="M831" t="s">
        <v>4804</v>
      </c>
      <c r="N831">
        <f>VLOOKUP(B831,HIS退!B:F,5,FALSE)</f>
        <v>-482</v>
      </c>
      <c r="O831">
        <f t="shared" si="24"/>
        <v>1</v>
      </c>
      <c r="P831" s="38">
        <f>VLOOKUP(L831,支付宝退!V:X,2,FALSE)</f>
        <v>0</v>
      </c>
      <c r="Q831">
        <f t="shared" si="25"/>
        <v>1</v>
      </c>
    </row>
    <row r="832" spans="1:17" ht="14.25" hidden="1">
      <c r="A832" s="40">
        <v>42906.639432870368</v>
      </c>
      <c r="B832">
        <v>308863</v>
      </c>
      <c r="C832" s="23" t="s">
        <v>3706</v>
      </c>
      <c r="D832" t="s">
        <v>3707</v>
      </c>
      <c r="E832" t="s">
        <v>3708</v>
      </c>
      <c r="F832" s="15">
        <v>180</v>
      </c>
      <c r="G832" t="s">
        <v>1668</v>
      </c>
      <c r="H832" t="s">
        <v>949</v>
      </c>
      <c r="I832" t="s">
        <v>1672</v>
      </c>
      <c r="J832" t="s">
        <v>1673</v>
      </c>
      <c r="K832" t="s">
        <v>1670</v>
      </c>
      <c r="L832" s="23" t="s">
        <v>4805</v>
      </c>
      <c r="M832" t="s">
        <v>4806</v>
      </c>
      <c r="N832">
        <f>VLOOKUP(B832,HIS退!B:F,5,FALSE)</f>
        <v>-180</v>
      </c>
      <c r="O832">
        <f t="shared" si="24"/>
        <v>1</v>
      </c>
      <c r="P832" s="38">
        <f>VLOOKUP(L832,支付宝退!V:X,2,FALSE)</f>
        <v>0</v>
      </c>
      <c r="Q832">
        <f t="shared" si="25"/>
        <v>1</v>
      </c>
    </row>
    <row r="833" spans="1:17" ht="14.25" hidden="1">
      <c r="A833" s="40">
        <v>42906.639444444445</v>
      </c>
      <c r="B833">
        <v>308864</v>
      </c>
      <c r="C833" s="23" t="s">
        <v>3709</v>
      </c>
      <c r="D833" t="s">
        <v>3710</v>
      </c>
      <c r="E833" t="s">
        <v>3711</v>
      </c>
      <c r="F833" s="15">
        <v>50</v>
      </c>
      <c r="G833" t="s">
        <v>1668</v>
      </c>
      <c r="H833" t="s">
        <v>949</v>
      </c>
      <c r="I833" t="s">
        <v>1672</v>
      </c>
      <c r="J833" t="s">
        <v>1673</v>
      </c>
      <c r="K833" t="s">
        <v>1670</v>
      </c>
      <c r="L833" s="23" t="s">
        <v>4807</v>
      </c>
      <c r="M833" t="s">
        <v>4808</v>
      </c>
      <c r="N833">
        <f>VLOOKUP(B833,HIS退!B:F,5,FALSE)</f>
        <v>-50</v>
      </c>
      <c r="O833">
        <f t="shared" si="24"/>
        <v>1</v>
      </c>
      <c r="P833" s="38">
        <f>VLOOKUP(L833,支付宝退!V:X,2,FALSE)</f>
        <v>0</v>
      </c>
      <c r="Q833">
        <f t="shared" si="25"/>
        <v>1</v>
      </c>
    </row>
    <row r="834" spans="1:17" ht="14.25" hidden="1">
      <c r="A834" s="40">
        <v>42906.639687499999</v>
      </c>
      <c r="B834">
        <v>308880</v>
      </c>
      <c r="C834" s="23" t="s">
        <v>3712</v>
      </c>
      <c r="D834" t="s">
        <v>3710</v>
      </c>
      <c r="E834" t="s">
        <v>3711</v>
      </c>
      <c r="F834" s="15">
        <v>950</v>
      </c>
      <c r="G834" t="s">
        <v>1668</v>
      </c>
      <c r="H834" t="s">
        <v>949</v>
      </c>
      <c r="I834" t="s">
        <v>1672</v>
      </c>
      <c r="J834" t="s">
        <v>1673</v>
      </c>
      <c r="K834" t="s">
        <v>1670</v>
      </c>
      <c r="L834" s="23" t="s">
        <v>4809</v>
      </c>
      <c r="M834" t="s">
        <v>4810</v>
      </c>
      <c r="N834">
        <f>VLOOKUP(B834,HIS退!B:F,5,FALSE)</f>
        <v>-950</v>
      </c>
      <c r="O834">
        <f t="shared" ref="O834:O897" si="26">IF(N834=G834*-1,"",1)</f>
        <v>1</v>
      </c>
      <c r="P834" s="38">
        <f>VLOOKUP(L834,支付宝退!V:X,2,FALSE)</f>
        <v>0</v>
      </c>
      <c r="Q834">
        <f t="shared" ref="Q834:Q897" si="27">IF(P834=G834*-1,"",1)</f>
        <v>1</v>
      </c>
    </row>
    <row r="835" spans="1:17" ht="14.25" hidden="1">
      <c r="A835" s="40">
        <v>42906.641608796293</v>
      </c>
      <c r="B835">
        <v>308987</v>
      </c>
      <c r="C835" s="23" t="s">
        <v>3713</v>
      </c>
      <c r="D835" t="s">
        <v>3714</v>
      </c>
      <c r="E835" t="s">
        <v>3711</v>
      </c>
      <c r="F835" s="15">
        <v>9</v>
      </c>
      <c r="G835" t="s">
        <v>1668</v>
      </c>
      <c r="H835" t="s">
        <v>949</v>
      </c>
      <c r="I835" t="s">
        <v>1672</v>
      </c>
      <c r="J835" t="s">
        <v>1673</v>
      </c>
      <c r="K835" t="s">
        <v>1670</v>
      </c>
      <c r="L835" s="23" t="s">
        <v>4811</v>
      </c>
      <c r="M835" t="s">
        <v>4812</v>
      </c>
      <c r="N835">
        <f>VLOOKUP(B835,HIS退!B:F,5,FALSE)</f>
        <v>-9</v>
      </c>
      <c r="O835">
        <f t="shared" si="26"/>
        <v>1</v>
      </c>
      <c r="P835" s="38">
        <f>VLOOKUP(L835,支付宝退!V:X,2,FALSE)</f>
        <v>0</v>
      </c>
      <c r="Q835">
        <f t="shared" si="27"/>
        <v>1</v>
      </c>
    </row>
    <row r="836" spans="1:17" ht="14.25" hidden="1">
      <c r="A836" s="40">
        <v>42906.644606481481</v>
      </c>
      <c r="B836">
        <v>309148</v>
      </c>
      <c r="C836" s="23" t="s">
        <v>3715</v>
      </c>
      <c r="D836" t="s">
        <v>3716</v>
      </c>
      <c r="E836" t="s">
        <v>3717</v>
      </c>
      <c r="F836" s="15">
        <v>14</v>
      </c>
      <c r="G836" t="s">
        <v>1693</v>
      </c>
      <c r="H836" t="s">
        <v>949</v>
      </c>
      <c r="I836" t="s">
        <v>1672</v>
      </c>
      <c r="J836" t="s">
        <v>1673</v>
      </c>
      <c r="K836" t="s">
        <v>1670</v>
      </c>
      <c r="L836" s="23" t="s">
        <v>4813</v>
      </c>
      <c r="M836" t="s">
        <v>4814</v>
      </c>
      <c r="N836">
        <f>VLOOKUP(B836,HIS退!B:F,5,FALSE)</f>
        <v>-14</v>
      </c>
      <c r="O836">
        <f t="shared" si="26"/>
        <v>1</v>
      </c>
      <c r="P836" s="38">
        <f>VLOOKUP(L836,支付宝退!V:X,2,FALSE)</f>
        <v>0</v>
      </c>
      <c r="Q836">
        <f t="shared" si="27"/>
        <v>1</v>
      </c>
    </row>
    <row r="837" spans="1:17" ht="14.25" hidden="1">
      <c r="A837" s="40">
        <v>42906.647326388891</v>
      </c>
      <c r="B837">
        <v>309307</v>
      </c>
      <c r="C837" s="23" t="s">
        <v>3718</v>
      </c>
      <c r="D837" t="s">
        <v>3719</v>
      </c>
      <c r="E837" t="s">
        <v>3720</v>
      </c>
      <c r="F837" s="15">
        <v>73</v>
      </c>
      <c r="G837" t="s">
        <v>1668</v>
      </c>
      <c r="H837" t="s">
        <v>949</v>
      </c>
      <c r="I837" t="s">
        <v>1672</v>
      </c>
      <c r="J837" t="s">
        <v>1673</v>
      </c>
      <c r="K837" t="s">
        <v>1670</v>
      </c>
      <c r="L837" s="23" t="s">
        <v>4815</v>
      </c>
      <c r="M837" t="s">
        <v>4816</v>
      </c>
      <c r="N837">
        <f>VLOOKUP(B837,HIS退!B:F,5,FALSE)</f>
        <v>-73</v>
      </c>
      <c r="O837">
        <f t="shared" si="26"/>
        <v>1</v>
      </c>
      <c r="P837" s="38">
        <f>VLOOKUP(L837,支付宝退!V:X,2,FALSE)</f>
        <v>0</v>
      </c>
      <c r="Q837">
        <f t="shared" si="27"/>
        <v>1</v>
      </c>
    </row>
    <row r="838" spans="1:17" ht="14.25" hidden="1">
      <c r="A838" s="40">
        <v>42906.64775462963</v>
      </c>
      <c r="B838">
        <v>309334</v>
      </c>
      <c r="C838" s="23" t="s">
        <v>3721</v>
      </c>
      <c r="D838" t="s">
        <v>3722</v>
      </c>
      <c r="E838" t="s">
        <v>3723</v>
      </c>
      <c r="F838" s="15">
        <v>372</v>
      </c>
      <c r="G838" t="s">
        <v>1668</v>
      </c>
      <c r="H838" t="s">
        <v>949</v>
      </c>
      <c r="I838" t="s">
        <v>1672</v>
      </c>
      <c r="J838" t="s">
        <v>1673</v>
      </c>
      <c r="K838" t="s">
        <v>1670</v>
      </c>
      <c r="L838" s="23" t="s">
        <v>4817</v>
      </c>
      <c r="M838" t="s">
        <v>4818</v>
      </c>
      <c r="N838">
        <f>VLOOKUP(B838,HIS退!B:F,5,FALSE)</f>
        <v>-372</v>
      </c>
      <c r="O838">
        <f t="shared" si="26"/>
        <v>1</v>
      </c>
      <c r="P838" s="38">
        <f>VLOOKUP(L838,支付宝退!V:X,2,FALSE)</f>
        <v>0</v>
      </c>
      <c r="Q838">
        <f t="shared" si="27"/>
        <v>1</v>
      </c>
    </row>
    <row r="839" spans="1:17" ht="14.25" hidden="1">
      <c r="A839" s="40">
        <v>42906.667222222219</v>
      </c>
      <c r="B839">
        <v>310460</v>
      </c>
      <c r="C839" s="23" t="s">
        <v>3724</v>
      </c>
      <c r="D839" t="s">
        <v>3725</v>
      </c>
      <c r="E839" t="s">
        <v>3726</v>
      </c>
      <c r="F839" s="15">
        <v>3728</v>
      </c>
      <c r="G839" t="s">
        <v>1693</v>
      </c>
      <c r="H839" t="s">
        <v>949</v>
      </c>
      <c r="I839" t="s">
        <v>1672</v>
      </c>
      <c r="J839" t="s">
        <v>1673</v>
      </c>
      <c r="K839" t="s">
        <v>1670</v>
      </c>
      <c r="L839" s="23" t="s">
        <v>4819</v>
      </c>
      <c r="M839" t="s">
        <v>4820</v>
      </c>
      <c r="N839">
        <f>VLOOKUP(B839,HIS退!B:F,5,FALSE)</f>
        <v>-3728</v>
      </c>
      <c r="O839">
        <f t="shared" si="26"/>
        <v>1</v>
      </c>
      <c r="P839" s="38">
        <f>VLOOKUP(L839,支付宝退!V:X,2,FALSE)</f>
        <v>0</v>
      </c>
      <c r="Q839">
        <f t="shared" si="27"/>
        <v>1</v>
      </c>
    </row>
    <row r="840" spans="1:17" ht="14.25" hidden="1">
      <c r="A840" s="40">
        <v>42906.669953703706</v>
      </c>
      <c r="B840">
        <v>310617</v>
      </c>
      <c r="C840" s="23" t="s">
        <v>3727</v>
      </c>
      <c r="D840" t="s">
        <v>3728</v>
      </c>
      <c r="E840" t="s">
        <v>3729</v>
      </c>
      <c r="F840" s="15">
        <v>7</v>
      </c>
      <c r="G840" t="s">
        <v>1668</v>
      </c>
      <c r="H840" t="s">
        <v>949</v>
      </c>
      <c r="I840" t="s">
        <v>1672</v>
      </c>
      <c r="J840" t="s">
        <v>1673</v>
      </c>
      <c r="K840" t="s">
        <v>1670</v>
      </c>
      <c r="L840" s="23" t="s">
        <v>4821</v>
      </c>
      <c r="M840" t="s">
        <v>4822</v>
      </c>
      <c r="N840">
        <f>VLOOKUP(B840,HIS退!B:F,5,FALSE)</f>
        <v>-7</v>
      </c>
      <c r="O840">
        <f t="shared" si="26"/>
        <v>1</v>
      </c>
      <c r="P840" s="38">
        <f>VLOOKUP(L840,支付宝退!V:X,2,FALSE)</f>
        <v>0</v>
      </c>
      <c r="Q840">
        <f t="shared" si="27"/>
        <v>1</v>
      </c>
    </row>
    <row r="841" spans="1:17" ht="14.25" hidden="1">
      <c r="A841" s="40">
        <v>42906.671493055554</v>
      </c>
      <c r="B841">
        <v>310698</v>
      </c>
      <c r="C841" s="23" t="s">
        <v>3730</v>
      </c>
      <c r="D841" t="s">
        <v>3731</v>
      </c>
      <c r="E841" t="s">
        <v>3732</v>
      </c>
      <c r="F841" s="15">
        <v>20</v>
      </c>
      <c r="G841" t="s">
        <v>1668</v>
      </c>
      <c r="H841" t="s">
        <v>949</v>
      </c>
      <c r="I841" t="s">
        <v>1672</v>
      </c>
      <c r="J841" t="s">
        <v>1673</v>
      </c>
      <c r="K841" t="s">
        <v>1670</v>
      </c>
      <c r="L841" s="23" t="s">
        <v>4823</v>
      </c>
      <c r="M841" t="s">
        <v>4824</v>
      </c>
      <c r="N841">
        <f>VLOOKUP(B841,HIS退!B:F,5,FALSE)</f>
        <v>-20</v>
      </c>
      <c r="O841">
        <f t="shared" si="26"/>
        <v>1</v>
      </c>
      <c r="P841" s="38">
        <f>VLOOKUP(L841,支付宝退!V:X,2,FALSE)</f>
        <v>0</v>
      </c>
      <c r="Q841">
        <f t="shared" si="27"/>
        <v>1</v>
      </c>
    </row>
    <row r="842" spans="1:17" ht="14.25" hidden="1">
      <c r="A842" s="40">
        <v>42906.671782407408</v>
      </c>
      <c r="B842">
        <v>310730</v>
      </c>
      <c r="C842" s="23" t="s">
        <v>3733</v>
      </c>
      <c r="D842" t="s">
        <v>3734</v>
      </c>
      <c r="E842" t="s">
        <v>3735</v>
      </c>
      <c r="F842" s="15">
        <v>621</v>
      </c>
      <c r="G842" t="s">
        <v>1668</v>
      </c>
      <c r="H842" t="s">
        <v>949</v>
      </c>
      <c r="I842" t="s">
        <v>1672</v>
      </c>
      <c r="J842" t="s">
        <v>1673</v>
      </c>
      <c r="K842" t="s">
        <v>1670</v>
      </c>
      <c r="L842" s="23" t="s">
        <v>4825</v>
      </c>
      <c r="M842" t="s">
        <v>4826</v>
      </c>
      <c r="N842">
        <f>VLOOKUP(B842,HIS退!B:F,5,FALSE)</f>
        <v>-621</v>
      </c>
      <c r="O842">
        <f t="shared" si="26"/>
        <v>1</v>
      </c>
      <c r="P842" s="38">
        <f>VLOOKUP(L842,支付宝退!V:X,2,FALSE)</f>
        <v>0</v>
      </c>
      <c r="Q842">
        <f t="shared" si="27"/>
        <v>1</v>
      </c>
    </row>
    <row r="843" spans="1:17" ht="14.25" hidden="1">
      <c r="A843" s="40">
        <v>42906.671909722223</v>
      </c>
      <c r="B843">
        <v>310738</v>
      </c>
      <c r="C843" s="23" t="s">
        <v>3736</v>
      </c>
      <c r="D843" t="s">
        <v>3737</v>
      </c>
      <c r="E843" t="s">
        <v>3738</v>
      </c>
      <c r="F843" s="15">
        <v>11</v>
      </c>
      <c r="G843" t="s">
        <v>1668</v>
      </c>
      <c r="H843" t="s">
        <v>949</v>
      </c>
      <c r="I843" t="s">
        <v>1672</v>
      </c>
      <c r="J843" t="s">
        <v>1673</v>
      </c>
      <c r="K843" t="s">
        <v>1670</v>
      </c>
      <c r="L843" s="23" t="s">
        <v>4827</v>
      </c>
      <c r="M843" t="s">
        <v>4828</v>
      </c>
      <c r="N843">
        <f>VLOOKUP(B843,HIS退!B:F,5,FALSE)</f>
        <v>-11</v>
      </c>
      <c r="O843">
        <f t="shared" si="26"/>
        <v>1</v>
      </c>
      <c r="P843" s="38">
        <f>VLOOKUP(L843,支付宝退!V:X,2,FALSE)</f>
        <v>0</v>
      </c>
      <c r="Q843">
        <f t="shared" si="27"/>
        <v>1</v>
      </c>
    </row>
    <row r="844" spans="1:17" ht="14.25" hidden="1">
      <c r="A844" s="40">
        <v>42906.678090277775</v>
      </c>
      <c r="B844">
        <v>311113</v>
      </c>
      <c r="C844" s="23" t="s">
        <v>3739</v>
      </c>
      <c r="D844" t="s">
        <v>3740</v>
      </c>
      <c r="E844" t="s">
        <v>3741</v>
      </c>
      <c r="F844" s="15">
        <v>135</v>
      </c>
      <c r="G844" t="s">
        <v>1693</v>
      </c>
      <c r="H844" t="s">
        <v>949</v>
      </c>
      <c r="I844" t="s">
        <v>1672</v>
      </c>
      <c r="J844" t="s">
        <v>1673</v>
      </c>
      <c r="K844" t="s">
        <v>1670</v>
      </c>
      <c r="L844" s="23" t="s">
        <v>4829</v>
      </c>
      <c r="M844" t="s">
        <v>4830</v>
      </c>
      <c r="N844">
        <f>VLOOKUP(B844,HIS退!B:F,5,FALSE)</f>
        <v>-135</v>
      </c>
      <c r="O844">
        <f t="shared" si="26"/>
        <v>1</v>
      </c>
      <c r="P844" s="38">
        <f>VLOOKUP(L844,支付宝退!V:X,2,FALSE)</f>
        <v>0</v>
      </c>
      <c r="Q844">
        <f t="shared" si="27"/>
        <v>1</v>
      </c>
    </row>
    <row r="845" spans="1:17" ht="14.25" hidden="1">
      <c r="A845" s="40">
        <v>42906.682395833333</v>
      </c>
      <c r="B845">
        <v>311369</v>
      </c>
      <c r="C845" s="23" t="s">
        <v>3742</v>
      </c>
      <c r="D845" t="s">
        <v>3743</v>
      </c>
      <c r="E845" t="s">
        <v>3744</v>
      </c>
      <c r="F845" s="15">
        <v>850</v>
      </c>
      <c r="G845" t="s">
        <v>1693</v>
      </c>
      <c r="H845" t="s">
        <v>949</v>
      </c>
      <c r="I845" t="s">
        <v>1672</v>
      </c>
      <c r="J845" t="s">
        <v>1673</v>
      </c>
      <c r="K845" t="s">
        <v>1670</v>
      </c>
      <c r="L845" s="23" t="s">
        <v>4831</v>
      </c>
      <c r="M845" t="s">
        <v>4832</v>
      </c>
      <c r="N845">
        <f>VLOOKUP(B845,HIS退!B:F,5,FALSE)</f>
        <v>-850</v>
      </c>
      <c r="O845">
        <f t="shared" si="26"/>
        <v>1</v>
      </c>
      <c r="P845" s="38">
        <f>VLOOKUP(L845,支付宝退!V:X,2,FALSE)</f>
        <v>0</v>
      </c>
      <c r="Q845">
        <f t="shared" si="27"/>
        <v>1</v>
      </c>
    </row>
    <row r="846" spans="1:17" ht="14.25" hidden="1">
      <c r="A846" s="40">
        <v>42906.682812500003</v>
      </c>
      <c r="B846">
        <v>311393</v>
      </c>
      <c r="C846" s="23" t="s">
        <v>3745</v>
      </c>
      <c r="D846" t="s">
        <v>3746</v>
      </c>
      <c r="E846" t="s">
        <v>3747</v>
      </c>
      <c r="F846" s="15">
        <v>180</v>
      </c>
      <c r="G846" t="s">
        <v>1693</v>
      </c>
      <c r="H846" t="s">
        <v>949</v>
      </c>
      <c r="I846" t="s">
        <v>1672</v>
      </c>
      <c r="J846" t="s">
        <v>1673</v>
      </c>
      <c r="K846" t="s">
        <v>1670</v>
      </c>
      <c r="L846" s="23" t="s">
        <v>4833</v>
      </c>
      <c r="M846" t="s">
        <v>4834</v>
      </c>
      <c r="N846">
        <f>VLOOKUP(B846,HIS退!B:F,5,FALSE)</f>
        <v>-180</v>
      </c>
      <c r="O846">
        <f t="shared" si="26"/>
        <v>1</v>
      </c>
      <c r="P846" s="38">
        <f>VLOOKUP(L846,支付宝退!V:X,2,FALSE)</f>
        <v>0</v>
      </c>
      <c r="Q846">
        <f t="shared" si="27"/>
        <v>1</v>
      </c>
    </row>
    <row r="847" spans="1:17" ht="14.25" hidden="1">
      <c r="A847" s="40">
        <v>42906.684606481482</v>
      </c>
      <c r="B847">
        <v>311482</v>
      </c>
      <c r="C847" s="23" t="s">
        <v>3748</v>
      </c>
      <c r="D847" t="s">
        <v>3749</v>
      </c>
      <c r="E847" t="s">
        <v>3750</v>
      </c>
      <c r="F847" s="15">
        <v>320</v>
      </c>
      <c r="G847" t="s">
        <v>1668</v>
      </c>
      <c r="H847" t="s">
        <v>949</v>
      </c>
      <c r="I847" t="s">
        <v>1672</v>
      </c>
      <c r="J847" t="s">
        <v>1673</v>
      </c>
      <c r="K847" t="s">
        <v>1670</v>
      </c>
      <c r="L847" s="23" t="s">
        <v>4835</v>
      </c>
      <c r="M847" t="s">
        <v>4836</v>
      </c>
      <c r="N847">
        <f>VLOOKUP(B847,HIS退!B:F,5,FALSE)</f>
        <v>-320</v>
      </c>
      <c r="O847">
        <f t="shared" si="26"/>
        <v>1</v>
      </c>
      <c r="P847" s="38">
        <f>VLOOKUP(L847,支付宝退!V:X,2,FALSE)</f>
        <v>0</v>
      </c>
      <c r="Q847">
        <f t="shared" si="27"/>
        <v>1</v>
      </c>
    </row>
    <row r="848" spans="1:17" ht="14.25" hidden="1">
      <c r="A848" s="40">
        <v>42906.691562499997</v>
      </c>
      <c r="B848">
        <v>311820</v>
      </c>
      <c r="C848" s="23" t="s">
        <v>3751</v>
      </c>
      <c r="D848" t="s">
        <v>3752</v>
      </c>
      <c r="E848" t="s">
        <v>3753</v>
      </c>
      <c r="F848" s="15">
        <v>188</v>
      </c>
      <c r="G848" t="s">
        <v>1668</v>
      </c>
      <c r="H848" t="s">
        <v>949</v>
      </c>
      <c r="I848" t="s">
        <v>1672</v>
      </c>
      <c r="J848" t="s">
        <v>1673</v>
      </c>
      <c r="K848" t="s">
        <v>1670</v>
      </c>
      <c r="L848" s="23" t="s">
        <v>4837</v>
      </c>
      <c r="M848" t="s">
        <v>4838</v>
      </c>
      <c r="N848">
        <f>VLOOKUP(B848,HIS退!B:F,5,FALSE)</f>
        <v>-188</v>
      </c>
      <c r="O848">
        <f t="shared" si="26"/>
        <v>1</v>
      </c>
      <c r="P848" s="38">
        <f>VLOOKUP(L848,支付宝退!V:X,2,FALSE)</f>
        <v>0</v>
      </c>
      <c r="Q848">
        <f t="shared" si="27"/>
        <v>1</v>
      </c>
    </row>
    <row r="849" spans="1:17" ht="14.25" hidden="1">
      <c r="A849" s="40">
        <v>42906.693159722221</v>
      </c>
      <c r="B849">
        <v>311894</v>
      </c>
      <c r="C849" s="23" t="s">
        <v>3754</v>
      </c>
      <c r="D849" t="s">
        <v>3755</v>
      </c>
      <c r="E849" t="s">
        <v>3756</v>
      </c>
      <c r="F849" s="15">
        <v>20</v>
      </c>
      <c r="G849" t="s">
        <v>1668</v>
      </c>
      <c r="H849" t="s">
        <v>949</v>
      </c>
      <c r="I849" t="s">
        <v>1672</v>
      </c>
      <c r="J849" t="s">
        <v>1673</v>
      </c>
      <c r="K849" t="s">
        <v>1670</v>
      </c>
      <c r="L849" s="23" t="s">
        <v>4839</v>
      </c>
      <c r="M849" t="s">
        <v>4840</v>
      </c>
      <c r="N849">
        <f>VLOOKUP(B849,HIS退!B:F,5,FALSE)</f>
        <v>-20</v>
      </c>
      <c r="O849">
        <f t="shared" si="26"/>
        <v>1</v>
      </c>
      <c r="P849" s="38">
        <f>VLOOKUP(L849,支付宝退!V:X,2,FALSE)</f>
        <v>0</v>
      </c>
      <c r="Q849">
        <f t="shared" si="27"/>
        <v>1</v>
      </c>
    </row>
    <row r="850" spans="1:17" ht="14.25" hidden="1">
      <c r="A850" s="40">
        <v>42906.693993055553</v>
      </c>
      <c r="B850">
        <v>311935</v>
      </c>
      <c r="C850" s="23" t="s">
        <v>3757</v>
      </c>
      <c r="D850" t="s">
        <v>3758</v>
      </c>
      <c r="E850" t="s">
        <v>3759</v>
      </c>
      <c r="F850" s="15">
        <v>2</v>
      </c>
      <c r="G850" t="s">
        <v>1668</v>
      </c>
      <c r="H850" t="s">
        <v>949</v>
      </c>
      <c r="I850" t="s">
        <v>1672</v>
      </c>
      <c r="J850" t="s">
        <v>1673</v>
      </c>
      <c r="K850" t="s">
        <v>1670</v>
      </c>
      <c r="L850" s="23" t="s">
        <v>4841</v>
      </c>
      <c r="M850" t="s">
        <v>4842</v>
      </c>
      <c r="N850">
        <f>VLOOKUP(B850,HIS退!B:F,5,FALSE)</f>
        <v>-2</v>
      </c>
      <c r="O850">
        <f t="shared" si="26"/>
        <v>1</v>
      </c>
      <c r="P850" s="38">
        <f>VLOOKUP(L850,支付宝退!V:X,2,FALSE)</f>
        <v>0</v>
      </c>
      <c r="Q850">
        <f t="shared" si="27"/>
        <v>1</v>
      </c>
    </row>
    <row r="851" spans="1:17" ht="14.25" hidden="1">
      <c r="A851" s="40">
        <v>42906.696145833332</v>
      </c>
      <c r="B851">
        <v>312057</v>
      </c>
      <c r="C851" s="23" t="s">
        <v>3760</v>
      </c>
      <c r="D851" t="s">
        <v>3725</v>
      </c>
      <c r="E851" t="s">
        <v>3726</v>
      </c>
      <c r="F851" s="15">
        <v>10</v>
      </c>
      <c r="G851" t="s">
        <v>1693</v>
      </c>
      <c r="H851" t="s">
        <v>949</v>
      </c>
      <c r="I851" t="s">
        <v>1672</v>
      </c>
      <c r="J851" t="s">
        <v>1673</v>
      </c>
      <c r="K851" t="s">
        <v>1670</v>
      </c>
      <c r="L851" s="23" t="s">
        <v>4843</v>
      </c>
      <c r="M851" t="s">
        <v>4844</v>
      </c>
      <c r="N851">
        <f>VLOOKUP(B851,HIS退!B:F,5,FALSE)</f>
        <v>-10</v>
      </c>
      <c r="O851">
        <f t="shared" si="26"/>
        <v>1</v>
      </c>
      <c r="P851" s="38">
        <f>VLOOKUP(L851,支付宝退!V:X,2,FALSE)</f>
        <v>0</v>
      </c>
      <c r="Q851">
        <f t="shared" si="27"/>
        <v>1</v>
      </c>
    </row>
    <row r="852" spans="1:17" ht="14.25" hidden="1">
      <c r="A852" s="40">
        <v>42906.701180555552</v>
      </c>
      <c r="B852">
        <v>312266</v>
      </c>
      <c r="C852" s="23" t="s">
        <v>3761</v>
      </c>
      <c r="D852" t="s">
        <v>3677</v>
      </c>
      <c r="E852" t="s">
        <v>3678</v>
      </c>
      <c r="F852" s="15">
        <v>2000</v>
      </c>
      <c r="G852" t="s">
        <v>1668</v>
      </c>
      <c r="H852" t="s">
        <v>949</v>
      </c>
      <c r="I852" t="s">
        <v>1672</v>
      </c>
      <c r="J852" t="s">
        <v>1673</v>
      </c>
      <c r="K852" t="s">
        <v>1670</v>
      </c>
      <c r="L852" s="23" t="s">
        <v>4845</v>
      </c>
      <c r="M852" t="s">
        <v>4846</v>
      </c>
      <c r="N852">
        <f>VLOOKUP(B852,HIS退!B:F,5,FALSE)</f>
        <v>-2000</v>
      </c>
      <c r="O852">
        <f t="shared" si="26"/>
        <v>1</v>
      </c>
      <c r="P852" s="38">
        <f>VLOOKUP(L852,支付宝退!V:X,2,FALSE)</f>
        <v>0</v>
      </c>
      <c r="Q852">
        <f t="shared" si="27"/>
        <v>1</v>
      </c>
    </row>
    <row r="853" spans="1:17" ht="14.25" hidden="1">
      <c r="A853" s="40">
        <v>42906.701493055552</v>
      </c>
      <c r="B853">
        <v>312273</v>
      </c>
      <c r="C853" s="23" t="s">
        <v>3762</v>
      </c>
      <c r="D853" t="s">
        <v>3677</v>
      </c>
      <c r="E853" t="s">
        <v>3678</v>
      </c>
      <c r="F853" s="15">
        <v>443</v>
      </c>
      <c r="G853" t="s">
        <v>1668</v>
      </c>
      <c r="H853" t="s">
        <v>949</v>
      </c>
      <c r="I853" t="s">
        <v>1672</v>
      </c>
      <c r="J853" t="s">
        <v>1673</v>
      </c>
      <c r="K853" t="s">
        <v>1670</v>
      </c>
      <c r="L853" s="23" t="s">
        <v>4847</v>
      </c>
      <c r="M853" t="s">
        <v>4848</v>
      </c>
      <c r="N853">
        <f>VLOOKUP(B853,HIS退!B:F,5,FALSE)</f>
        <v>-443</v>
      </c>
      <c r="O853">
        <f t="shared" si="26"/>
        <v>1</v>
      </c>
      <c r="P853" s="38">
        <f>VLOOKUP(L853,支付宝退!V:X,2,FALSE)</f>
        <v>0</v>
      </c>
      <c r="Q853">
        <f t="shared" si="27"/>
        <v>1</v>
      </c>
    </row>
    <row r="854" spans="1:17" ht="14.25" hidden="1">
      <c r="A854" s="40">
        <v>42906.724872685183</v>
      </c>
      <c r="B854">
        <v>313079</v>
      </c>
      <c r="C854" s="23" t="s">
        <v>3763</v>
      </c>
      <c r="D854" t="s">
        <v>3764</v>
      </c>
      <c r="E854" t="s">
        <v>3753</v>
      </c>
      <c r="F854" s="15">
        <v>169</v>
      </c>
      <c r="G854" t="s">
        <v>1693</v>
      </c>
      <c r="H854" t="s">
        <v>949</v>
      </c>
      <c r="I854" t="s">
        <v>1672</v>
      </c>
      <c r="J854" t="s">
        <v>1673</v>
      </c>
      <c r="K854" t="s">
        <v>1670</v>
      </c>
      <c r="L854" s="23" t="s">
        <v>4849</v>
      </c>
      <c r="M854" t="s">
        <v>4850</v>
      </c>
      <c r="N854">
        <f>VLOOKUP(B854,HIS退!B:F,5,FALSE)</f>
        <v>-169</v>
      </c>
      <c r="O854">
        <f t="shared" si="26"/>
        <v>1</v>
      </c>
      <c r="P854" s="38">
        <f>VLOOKUP(L854,支付宝退!V:X,2,FALSE)</f>
        <v>0</v>
      </c>
      <c r="Q854">
        <f t="shared" si="27"/>
        <v>1</v>
      </c>
    </row>
    <row r="855" spans="1:17" ht="14.25" hidden="1">
      <c r="A855" s="40">
        <v>42906.725439814814</v>
      </c>
      <c r="B855">
        <v>313082</v>
      </c>
      <c r="C855" s="23" t="s">
        <v>3765</v>
      </c>
      <c r="D855" t="s">
        <v>3766</v>
      </c>
      <c r="E855" t="s">
        <v>3767</v>
      </c>
      <c r="F855" s="15">
        <v>77</v>
      </c>
      <c r="G855" t="s">
        <v>1668</v>
      </c>
      <c r="H855" t="s">
        <v>949</v>
      </c>
      <c r="I855" t="s">
        <v>1672</v>
      </c>
      <c r="J855" t="s">
        <v>1673</v>
      </c>
      <c r="K855" t="s">
        <v>1670</v>
      </c>
      <c r="L855" s="23" t="s">
        <v>4851</v>
      </c>
      <c r="M855" t="s">
        <v>4852</v>
      </c>
      <c r="N855">
        <f>VLOOKUP(B855,HIS退!B:F,5,FALSE)</f>
        <v>-77</v>
      </c>
      <c r="O855">
        <f t="shared" si="26"/>
        <v>1</v>
      </c>
      <c r="P855" s="38">
        <f>VLOOKUP(L855,支付宝退!V:X,2,FALSE)</f>
        <v>0</v>
      </c>
      <c r="Q855">
        <f t="shared" si="27"/>
        <v>1</v>
      </c>
    </row>
    <row r="856" spans="1:17" ht="14.25" hidden="1">
      <c r="A856" s="40">
        <v>42906.73064814815</v>
      </c>
      <c r="B856">
        <v>313208</v>
      </c>
      <c r="C856" s="23" t="s">
        <v>3768</v>
      </c>
      <c r="D856" t="s">
        <v>3769</v>
      </c>
      <c r="E856" t="s">
        <v>3770</v>
      </c>
      <c r="F856" s="15">
        <v>100</v>
      </c>
      <c r="G856" t="s">
        <v>1693</v>
      </c>
      <c r="H856" t="s">
        <v>949</v>
      </c>
      <c r="I856" t="s">
        <v>1672</v>
      </c>
      <c r="J856" t="s">
        <v>1673</v>
      </c>
      <c r="K856" t="s">
        <v>1670</v>
      </c>
      <c r="L856" s="23" t="s">
        <v>4853</v>
      </c>
      <c r="M856" t="s">
        <v>4854</v>
      </c>
      <c r="N856">
        <f>VLOOKUP(B856,HIS退!B:F,5,FALSE)</f>
        <v>-100</v>
      </c>
      <c r="O856">
        <f t="shared" si="26"/>
        <v>1</v>
      </c>
      <c r="P856" s="38">
        <f>VLOOKUP(L856,支付宝退!V:X,2,FALSE)</f>
        <v>0</v>
      </c>
      <c r="Q856">
        <f t="shared" si="27"/>
        <v>1</v>
      </c>
    </row>
    <row r="857" spans="1:17" ht="14.25" hidden="1">
      <c r="A857" s="40">
        <v>42906.743043981478</v>
      </c>
      <c r="B857">
        <v>313439</v>
      </c>
      <c r="C857" s="23" t="s">
        <v>3771</v>
      </c>
      <c r="D857" t="s">
        <v>3772</v>
      </c>
      <c r="E857" t="s">
        <v>3773</v>
      </c>
      <c r="F857" s="15">
        <v>370</v>
      </c>
      <c r="G857" t="s">
        <v>1693</v>
      </c>
      <c r="H857" t="s">
        <v>949</v>
      </c>
      <c r="I857" t="s">
        <v>1672</v>
      </c>
      <c r="J857" t="s">
        <v>1673</v>
      </c>
      <c r="K857" t="s">
        <v>1670</v>
      </c>
      <c r="L857" s="23" t="s">
        <v>4855</v>
      </c>
      <c r="M857" t="s">
        <v>4856</v>
      </c>
      <c r="N857">
        <f>VLOOKUP(B857,HIS退!B:F,5,FALSE)</f>
        <v>-370</v>
      </c>
      <c r="O857">
        <f t="shared" si="26"/>
        <v>1</v>
      </c>
      <c r="P857" s="38">
        <f>VLOOKUP(L857,支付宝退!V:X,2,FALSE)</f>
        <v>0</v>
      </c>
      <c r="Q857">
        <f t="shared" si="27"/>
        <v>1</v>
      </c>
    </row>
    <row r="858" spans="1:17" ht="14.25" hidden="1">
      <c r="A858" s="40">
        <v>42906.763703703706</v>
      </c>
      <c r="B858">
        <v>313595</v>
      </c>
      <c r="C858" s="23" t="s">
        <v>3774</v>
      </c>
      <c r="D858" t="s">
        <v>3775</v>
      </c>
      <c r="E858" t="s">
        <v>3776</v>
      </c>
      <c r="F858" s="15">
        <v>40</v>
      </c>
      <c r="G858" t="s">
        <v>1693</v>
      </c>
      <c r="H858" t="s">
        <v>949</v>
      </c>
      <c r="I858" t="s">
        <v>1672</v>
      </c>
      <c r="J858" t="s">
        <v>1673</v>
      </c>
      <c r="K858" t="s">
        <v>1670</v>
      </c>
      <c r="L858" s="23" t="s">
        <v>4857</v>
      </c>
      <c r="M858" t="s">
        <v>4858</v>
      </c>
      <c r="N858">
        <f>VLOOKUP(B858,HIS退!B:F,5,FALSE)</f>
        <v>-40</v>
      </c>
      <c r="O858">
        <f t="shared" si="26"/>
        <v>1</v>
      </c>
      <c r="P858" s="38">
        <f>VLOOKUP(L858,支付宝退!V:X,2,FALSE)</f>
        <v>0</v>
      </c>
      <c r="Q858">
        <f t="shared" si="27"/>
        <v>1</v>
      </c>
    </row>
    <row r="859" spans="1:17" ht="14.25" hidden="1">
      <c r="A859" s="40">
        <v>42906.818807870368</v>
      </c>
      <c r="B859">
        <v>313757</v>
      </c>
      <c r="C859" s="23" t="s">
        <v>3777</v>
      </c>
      <c r="D859" t="s">
        <v>3778</v>
      </c>
      <c r="E859" t="s">
        <v>3779</v>
      </c>
      <c r="F859" s="15">
        <v>7</v>
      </c>
      <c r="G859" t="s">
        <v>1693</v>
      </c>
      <c r="H859" t="s">
        <v>949</v>
      </c>
      <c r="I859" t="s">
        <v>1672</v>
      </c>
      <c r="J859" t="s">
        <v>1673</v>
      </c>
      <c r="K859" t="s">
        <v>1670</v>
      </c>
      <c r="L859" s="23" t="s">
        <v>4859</v>
      </c>
      <c r="M859" t="s">
        <v>4860</v>
      </c>
      <c r="N859">
        <f>VLOOKUP(B859,HIS退!B:F,5,FALSE)</f>
        <v>-7</v>
      </c>
      <c r="O859">
        <f t="shared" si="26"/>
        <v>1</v>
      </c>
      <c r="P859" s="38">
        <f>VLOOKUP(L859,支付宝退!V:X,2,FALSE)</f>
        <v>0</v>
      </c>
      <c r="Q859">
        <f t="shared" si="27"/>
        <v>1</v>
      </c>
    </row>
    <row r="860" spans="1:17" hidden="1">
      <c r="A860" s="55">
        <v>42907.332453703704</v>
      </c>
      <c r="B860" s="43">
        <v>314938</v>
      </c>
      <c r="C860" s="46" t="s">
        <v>6082</v>
      </c>
      <c r="D860" s="43" t="s">
        <v>8825</v>
      </c>
      <c r="E860" s="43" t="s">
        <v>7543</v>
      </c>
      <c r="F860" s="44">
        <v>294</v>
      </c>
      <c r="G860" s="43" t="s">
        <v>1693</v>
      </c>
      <c r="H860" s="43" t="s">
        <v>949</v>
      </c>
      <c r="I860" s="43" t="s">
        <v>1672</v>
      </c>
      <c r="J860" s="43" t="s">
        <v>1673</v>
      </c>
      <c r="K860" s="43" t="s">
        <v>1670</v>
      </c>
      <c r="L860" s="46" t="s">
        <v>7544</v>
      </c>
      <c r="M860" t="s">
        <v>7545</v>
      </c>
      <c r="N860">
        <f>VLOOKUP(B860,HIS退!B:F,5,FALSE)</f>
        <v>-294</v>
      </c>
      <c r="O860">
        <f t="shared" si="26"/>
        <v>1</v>
      </c>
      <c r="P860" s="38">
        <f>VLOOKUP(L860,支付宝退!V:X,2,FALSE)</f>
        <v>0</v>
      </c>
      <c r="Q860">
        <f t="shared" si="27"/>
        <v>1</v>
      </c>
    </row>
    <row r="861" spans="1:17" hidden="1">
      <c r="A861" s="55">
        <v>42907.391192129631</v>
      </c>
      <c r="B861" s="43">
        <v>319577</v>
      </c>
      <c r="C861" s="46" t="s">
        <v>6086</v>
      </c>
      <c r="D861" s="43" t="s">
        <v>8826</v>
      </c>
      <c r="E861" s="43" t="s">
        <v>7546</v>
      </c>
      <c r="F861" s="44">
        <v>312</v>
      </c>
      <c r="G861" s="43" t="s">
        <v>1693</v>
      </c>
      <c r="H861" s="43" t="s">
        <v>949</v>
      </c>
      <c r="I861" s="43" t="s">
        <v>1672</v>
      </c>
      <c r="J861" s="43" t="s">
        <v>1673</v>
      </c>
      <c r="K861" s="43" t="s">
        <v>1670</v>
      </c>
      <c r="L861" s="46" t="s">
        <v>7547</v>
      </c>
      <c r="M861" t="s">
        <v>7548</v>
      </c>
      <c r="N861">
        <f>VLOOKUP(B861,HIS退!B:F,5,FALSE)</f>
        <v>-312</v>
      </c>
      <c r="O861">
        <f t="shared" si="26"/>
        <v>1</v>
      </c>
      <c r="P861" s="38">
        <f>VLOOKUP(L861,支付宝退!V:X,2,FALSE)</f>
        <v>0</v>
      </c>
      <c r="Q861">
        <f t="shared" si="27"/>
        <v>1</v>
      </c>
    </row>
    <row r="862" spans="1:17" hidden="1">
      <c r="A862" s="55">
        <v>42907.396203703705</v>
      </c>
      <c r="B862" s="43">
        <v>320068</v>
      </c>
      <c r="C862" s="46" t="s">
        <v>6090</v>
      </c>
      <c r="D862" s="43" t="s">
        <v>8827</v>
      </c>
      <c r="E862" s="43" t="s">
        <v>7549</v>
      </c>
      <c r="F862" s="44">
        <v>900</v>
      </c>
      <c r="G862" s="43" t="s">
        <v>1668</v>
      </c>
      <c r="H862" s="43" t="s">
        <v>949</v>
      </c>
      <c r="I862" s="43" t="s">
        <v>1672</v>
      </c>
      <c r="J862" s="43" t="s">
        <v>1673</v>
      </c>
      <c r="K862" s="43" t="s">
        <v>1670</v>
      </c>
      <c r="L862" s="46" t="s">
        <v>7550</v>
      </c>
      <c r="M862" t="s">
        <v>7551</v>
      </c>
      <c r="N862">
        <f>VLOOKUP(B862,HIS退!B:F,5,FALSE)</f>
        <v>-900</v>
      </c>
      <c r="O862">
        <f t="shared" si="26"/>
        <v>1</v>
      </c>
      <c r="P862" s="38">
        <f>VLOOKUP(L862,支付宝退!V:X,2,FALSE)</f>
        <v>0</v>
      </c>
      <c r="Q862">
        <f t="shared" si="27"/>
        <v>1</v>
      </c>
    </row>
    <row r="863" spans="1:17" hidden="1">
      <c r="A863" s="55">
        <v>42907.400763888887</v>
      </c>
      <c r="B863" s="43">
        <v>320494</v>
      </c>
      <c r="C863" s="46" t="s">
        <v>6094</v>
      </c>
      <c r="D863" s="43" t="s">
        <v>8828</v>
      </c>
      <c r="E863" s="43" t="s">
        <v>7552</v>
      </c>
      <c r="F863" s="44">
        <v>20</v>
      </c>
      <c r="G863" s="43" t="s">
        <v>1668</v>
      </c>
      <c r="H863" s="43" t="s">
        <v>949</v>
      </c>
      <c r="I863" s="43" t="s">
        <v>1672</v>
      </c>
      <c r="J863" s="43" t="s">
        <v>1673</v>
      </c>
      <c r="K863" s="43" t="s">
        <v>1670</v>
      </c>
      <c r="L863" s="46" t="s">
        <v>7553</v>
      </c>
      <c r="M863" t="s">
        <v>7554</v>
      </c>
      <c r="N863">
        <f>VLOOKUP(B863,HIS退!B:F,5,FALSE)</f>
        <v>-20</v>
      </c>
      <c r="O863">
        <f t="shared" si="26"/>
        <v>1</v>
      </c>
      <c r="P863" s="38">
        <f>VLOOKUP(L863,支付宝退!V:X,2,FALSE)</f>
        <v>0</v>
      </c>
      <c r="Q863">
        <f t="shared" si="27"/>
        <v>1</v>
      </c>
    </row>
    <row r="864" spans="1:17" hidden="1">
      <c r="A864" s="55">
        <v>42907.421446759261</v>
      </c>
      <c r="B864" s="43">
        <v>322122</v>
      </c>
      <c r="C864" s="46" t="s">
        <v>6098</v>
      </c>
      <c r="D864" s="43" t="s">
        <v>8829</v>
      </c>
      <c r="E864" s="43" t="s">
        <v>7555</v>
      </c>
      <c r="F864" s="44">
        <v>500</v>
      </c>
      <c r="G864" s="43" t="s">
        <v>1668</v>
      </c>
      <c r="H864" s="43" t="s">
        <v>949</v>
      </c>
      <c r="I864" s="43" t="s">
        <v>1672</v>
      </c>
      <c r="J864" s="43" t="s">
        <v>1673</v>
      </c>
      <c r="K864" s="43" t="s">
        <v>1670</v>
      </c>
      <c r="L864" s="46" t="s">
        <v>7556</v>
      </c>
      <c r="M864" t="s">
        <v>7557</v>
      </c>
      <c r="N864">
        <f>VLOOKUP(B864,HIS退!B:F,5,FALSE)</f>
        <v>-500</v>
      </c>
      <c r="O864">
        <f t="shared" si="26"/>
        <v>1</v>
      </c>
      <c r="P864" s="38">
        <f>VLOOKUP(L864,支付宝退!V:X,2,FALSE)</f>
        <v>0</v>
      </c>
      <c r="Q864">
        <f t="shared" si="27"/>
        <v>1</v>
      </c>
    </row>
    <row r="865" spans="1:17" hidden="1">
      <c r="A865" s="55">
        <v>42907.422696759262</v>
      </c>
      <c r="B865" s="43">
        <v>322240</v>
      </c>
      <c r="C865" s="46" t="s">
        <v>6103</v>
      </c>
      <c r="D865" s="43" t="s">
        <v>8830</v>
      </c>
      <c r="E865" s="43" t="s">
        <v>7558</v>
      </c>
      <c r="F865" s="44">
        <v>63</v>
      </c>
      <c r="G865" s="43" t="s">
        <v>1693</v>
      </c>
      <c r="H865" s="43" t="s">
        <v>949</v>
      </c>
      <c r="I865" s="43" t="s">
        <v>1672</v>
      </c>
      <c r="J865" s="43" t="s">
        <v>1673</v>
      </c>
      <c r="K865" s="43" t="s">
        <v>1670</v>
      </c>
      <c r="L865" s="46" t="s">
        <v>7559</v>
      </c>
      <c r="M865" t="s">
        <v>7560</v>
      </c>
      <c r="N865">
        <f>VLOOKUP(B865,HIS退!B:F,5,FALSE)</f>
        <v>-63</v>
      </c>
      <c r="O865">
        <f t="shared" si="26"/>
        <v>1</v>
      </c>
      <c r="P865" s="38">
        <f>VLOOKUP(L865,支付宝退!V:X,2,FALSE)</f>
        <v>0</v>
      </c>
      <c r="Q865">
        <f t="shared" si="27"/>
        <v>1</v>
      </c>
    </row>
    <row r="866" spans="1:17" hidden="1">
      <c r="A866" s="55">
        <v>42907.441122685188</v>
      </c>
      <c r="B866" s="43">
        <v>323662</v>
      </c>
      <c r="C866" s="46" t="s">
        <v>6107</v>
      </c>
      <c r="D866" s="43" t="s">
        <v>8831</v>
      </c>
      <c r="E866" s="43" t="s">
        <v>7561</v>
      </c>
      <c r="F866" s="44">
        <v>274</v>
      </c>
      <c r="G866" s="43" t="s">
        <v>1693</v>
      </c>
      <c r="H866" s="43" t="s">
        <v>949</v>
      </c>
      <c r="I866" s="43" t="s">
        <v>1672</v>
      </c>
      <c r="J866" s="43" t="s">
        <v>1673</v>
      </c>
      <c r="K866" s="43" t="s">
        <v>1670</v>
      </c>
      <c r="L866" s="46" t="s">
        <v>7562</v>
      </c>
      <c r="M866" t="s">
        <v>7563</v>
      </c>
      <c r="N866">
        <f>VLOOKUP(B866,HIS退!B:F,5,FALSE)</f>
        <v>-274</v>
      </c>
      <c r="O866">
        <f t="shared" si="26"/>
        <v>1</v>
      </c>
      <c r="P866" s="38">
        <f>VLOOKUP(L866,支付宝退!V:X,2,FALSE)</f>
        <v>0</v>
      </c>
      <c r="Q866">
        <f t="shared" si="27"/>
        <v>1</v>
      </c>
    </row>
    <row r="867" spans="1:17" hidden="1">
      <c r="A867" s="55">
        <v>42907.445300925923</v>
      </c>
      <c r="B867" s="43">
        <v>323971</v>
      </c>
      <c r="C867" s="46" t="s">
        <v>2829</v>
      </c>
      <c r="D867" s="43" t="s">
        <v>2830</v>
      </c>
      <c r="E867" s="43" t="s">
        <v>2831</v>
      </c>
      <c r="F867" s="44">
        <v>17</v>
      </c>
      <c r="G867" s="43" t="s">
        <v>1668</v>
      </c>
      <c r="H867" s="43" t="s">
        <v>949</v>
      </c>
      <c r="I867" s="43" t="s">
        <v>1672</v>
      </c>
      <c r="J867" s="43" t="s">
        <v>1673</v>
      </c>
      <c r="K867" s="43" t="s">
        <v>1670</v>
      </c>
      <c r="L867" s="46" t="s">
        <v>7564</v>
      </c>
      <c r="M867" t="s">
        <v>7565</v>
      </c>
      <c r="N867">
        <f>VLOOKUP(B867,HIS退!B:F,5,FALSE)</f>
        <v>-17</v>
      </c>
      <c r="O867">
        <f t="shared" si="26"/>
        <v>1</v>
      </c>
      <c r="P867" s="38">
        <f>VLOOKUP(L867,支付宝退!V:X,2,FALSE)</f>
        <v>0</v>
      </c>
      <c r="Q867">
        <f t="shared" si="27"/>
        <v>1</v>
      </c>
    </row>
    <row r="868" spans="1:17" hidden="1">
      <c r="A868" s="55">
        <v>42907.448703703703</v>
      </c>
      <c r="B868" s="43">
        <v>324222</v>
      </c>
      <c r="C868" s="46" t="s">
        <v>6112</v>
      </c>
      <c r="D868" s="43" t="s">
        <v>8832</v>
      </c>
      <c r="E868" s="43" t="s">
        <v>7566</v>
      </c>
      <c r="F868" s="44">
        <v>300</v>
      </c>
      <c r="G868" s="43" t="s">
        <v>1668</v>
      </c>
      <c r="H868" s="43" t="s">
        <v>949</v>
      </c>
      <c r="I868" s="43" t="s">
        <v>1672</v>
      </c>
      <c r="J868" s="43" t="s">
        <v>1673</v>
      </c>
      <c r="K868" s="43" t="s">
        <v>1670</v>
      </c>
      <c r="L868" s="46" t="s">
        <v>7567</v>
      </c>
      <c r="M868" t="s">
        <v>7568</v>
      </c>
      <c r="N868">
        <f>VLOOKUP(B868,HIS退!B:F,5,FALSE)</f>
        <v>-300</v>
      </c>
      <c r="O868">
        <f t="shared" si="26"/>
        <v>1</v>
      </c>
      <c r="P868" s="38">
        <f>VLOOKUP(L868,支付宝退!V:X,2,FALSE)</f>
        <v>0</v>
      </c>
      <c r="Q868">
        <f t="shared" si="27"/>
        <v>1</v>
      </c>
    </row>
    <row r="869" spans="1:17" hidden="1">
      <c r="A869" s="55">
        <v>42907.455185185187</v>
      </c>
      <c r="B869" s="43">
        <v>324748</v>
      </c>
      <c r="C869" s="46" t="s">
        <v>6116</v>
      </c>
      <c r="D869" s="43" t="s">
        <v>8833</v>
      </c>
      <c r="E869" s="43" t="s">
        <v>7569</v>
      </c>
      <c r="F869" s="44">
        <v>845</v>
      </c>
      <c r="G869" s="43" t="s">
        <v>1693</v>
      </c>
      <c r="H869" s="43" t="s">
        <v>949</v>
      </c>
      <c r="I869" s="43" t="s">
        <v>1672</v>
      </c>
      <c r="J869" s="43" t="s">
        <v>1673</v>
      </c>
      <c r="K869" s="43" t="s">
        <v>1670</v>
      </c>
      <c r="L869" s="46" t="s">
        <v>7570</v>
      </c>
      <c r="M869" t="s">
        <v>7571</v>
      </c>
      <c r="N869">
        <f>VLOOKUP(B869,HIS退!B:F,5,FALSE)</f>
        <v>-845</v>
      </c>
      <c r="O869">
        <f t="shared" si="26"/>
        <v>1</v>
      </c>
      <c r="P869" s="38">
        <f>VLOOKUP(L869,支付宝退!V:X,2,FALSE)</f>
        <v>0</v>
      </c>
      <c r="Q869">
        <f t="shared" si="27"/>
        <v>1</v>
      </c>
    </row>
    <row r="870" spans="1:17" hidden="1">
      <c r="A870" s="55">
        <v>42907.456793981481</v>
      </c>
      <c r="B870" s="43">
        <v>324866</v>
      </c>
      <c r="C870" s="46" t="s">
        <v>2829</v>
      </c>
      <c r="D870" s="43" t="s">
        <v>2830</v>
      </c>
      <c r="E870" s="43" t="s">
        <v>2831</v>
      </c>
      <c r="F870" s="44">
        <v>10</v>
      </c>
      <c r="G870" s="43" t="s">
        <v>1668</v>
      </c>
      <c r="H870" s="43" t="s">
        <v>949</v>
      </c>
      <c r="I870" s="43" t="s">
        <v>1672</v>
      </c>
      <c r="J870" s="43" t="s">
        <v>1673</v>
      </c>
      <c r="K870" s="43" t="s">
        <v>1670</v>
      </c>
      <c r="L870" s="46" t="s">
        <v>7572</v>
      </c>
      <c r="M870" t="s">
        <v>7573</v>
      </c>
      <c r="N870">
        <f>VLOOKUP(B870,HIS退!B:F,5,FALSE)</f>
        <v>-10</v>
      </c>
      <c r="O870">
        <f t="shared" si="26"/>
        <v>1</v>
      </c>
      <c r="P870" s="38">
        <f>VLOOKUP(L870,支付宝退!V:X,2,FALSE)</f>
        <v>0</v>
      </c>
      <c r="Q870">
        <f t="shared" si="27"/>
        <v>1</v>
      </c>
    </row>
    <row r="871" spans="1:17" hidden="1">
      <c r="A871" s="55">
        <v>42907.460486111115</v>
      </c>
      <c r="B871" s="43">
        <v>325138</v>
      </c>
      <c r="C871" s="46" t="s">
        <v>6120</v>
      </c>
      <c r="D871" s="43" t="s">
        <v>8834</v>
      </c>
      <c r="E871" s="43" t="s">
        <v>7574</v>
      </c>
      <c r="F871" s="44">
        <v>104</v>
      </c>
      <c r="G871" s="43" t="s">
        <v>1693</v>
      </c>
      <c r="H871" s="43" t="s">
        <v>949</v>
      </c>
      <c r="I871" s="43" t="s">
        <v>1672</v>
      </c>
      <c r="J871" s="43" t="s">
        <v>1673</v>
      </c>
      <c r="K871" s="43" t="s">
        <v>1670</v>
      </c>
      <c r="L871" s="46" t="s">
        <v>7575</v>
      </c>
      <c r="M871" t="s">
        <v>7576</v>
      </c>
      <c r="N871">
        <f>VLOOKUP(B871,HIS退!B:F,5,FALSE)</f>
        <v>-104</v>
      </c>
      <c r="O871">
        <f t="shared" si="26"/>
        <v>1</v>
      </c>
      <c r="P871" s="38">
        <f>VLOOKUP(L871,支付宝退!V:X,2,FALSE)</f>
        <v>0</v>
      </c>
      <c r="Q871">
        <f t="shared" si="27"/>
        <v>1</v>
      </c>
    </row>
    <row r="872" spans="1:17" hidden="1">
      <c r="A872" s="55">
        <v>42907.471446759257</v>
      </c>
      <c r="B872" s="43">
        <v>325902</v>
      </c>
      <c r="C872" s="46" t="s">
        <v>6124</v>
      </c>
      <c r="D872" s="43" t="s">
        <v>8835</v>
      </c>
      <c r="E872" s="43" t="s">
        <v>7577</v>
      </c>
      <c r="F872" s="44">
        <v>55</v>
      </c>
      <c r="G872" s="43" t="s">
        <v>1668</v>
      </c>
      <c r="H872" s="43" t="s">
        <v>949</v>
      </c>
      <c r="I872" s="43" t="s">
        <v>1672</v>
      </c>
      <c r="J872" s="43" t="s">
        <v>1673</v>
      </c>
      <c r="K872" s="43" t="s">
        <v>1670</v>
      </c>
      <c r="L872" s="46" t="s">
        <v>7578</v>
      </c>
      <c r="M872" t="s">
        <v>7579</v>
      </c>
      <c r="N872">
        <f>VLOOKUP(B872,HIS退!B:F,5,FALSE)</f>
        <v>-55</v>
      </c>
      <c r="O872">
        <f t="shared" si="26"/>
        <v>1</v>
      </c>
      <c r="P872" s="38">
        <f>VLOOKUP(L872,支付宝退!V:X,2,FALSE)</f>
        <v>0</v>
      </c>
      <c r="Q872">
        <f t="shared" si="27"/>
        <v>1</v>
      </c>
    </row>
    <row r="873" spans="1:17" hidden="1">
      <c r="A873" s="55">
        <v>42907.474641203706</v>
      </c>
      <c r="B873" s="43">
        <v>326107</v>
      </c>
      <c r="C873" s="46" t="s">
        <v>6128</v>
      </c>
      <c r="D873" s="43" t="s">
        <v>8836</v>
      </c>
      <c r="E873" s="43" t="s">
        <v>7580</v>
      </c>
      <c r="F873" s="44">
        <v>996</v>
      </c>
      <c r="G873" s="43" t="s">
        <v>1693</v>
      </c>
      <c r="H873" s="43" t="s">
        <v>949</v>
      </c>
      <c r="I873" s="43" t="s">
        <v>1672</v>
      </c>
      <c r="J873" s="43" t="s">
        <v>1673</v>
      </c>
      <c r="K873" s="43" t="s">
        <v>1670</v>
      </c>
      <c r="L873" s="46" t="s">
        <v>7581</v>
      </c>
      <c r="M873" t="s">
        <v>7582</v>
      </c>
      <c r="N873">
        <f>VLOOKUP(B873,HIS退!B:F,5,FALSE)</f>
        <v>-996</v>
      </c>
      <c r="O873">
        <f t="shared" si="26"/>
        <v>1</v>
      </c>
      <c r="P873" s="38">
        <f>VLOOKUP(L873,支付宝退!V:X,2,FALSE)</f>
        <v>0</v>
      </c>
      <c r="Q873">
        <f t="shared" si="27"/>
        <v>1</v>
      </c>
    </row>
    <row r="874" spans="1:17" hidden="1">
      <c r="A874" s="55">
        <v>42907.476365740738</v>
      </c>
      <c r="B874" s="43">
        <v>326192</v>
      </c>
      <c r="C874" s="46" t="s">
        <v>6132</v>
      </c>
      <c r="D874" s="43" t="s">
        <v>8837</v>
      </c>
      <c r="E874" s="43" t="s">
        <v>7583</v>
      </c>
      <c r="F874" s="44">
        <v>500</v>
      </c>
      <c r="G874" s="43" t="s">
        <v>1693</v>
      </c>
      <c r="H874" s="43" t="s">
        <v>949</v>
      </c>
      <c r="I874" s="43" t="s">
        <v>1672</v>
      </c>
      <c r="J874" s="43" t="s">
        <v>1673</v>
      </c>
      <c r="K874" s="43" t="s">
        <v>1670</v>
      </c>
      <c r="L874" s="46" t="s">
        <v>7584</v>
      </c>
      <c r="M874" t="s">
        <v>7585</v>
      </c>
      <c r="N874">
        <f>VLOOKUP(B874,HIS退!B:F,5,FALSE)</f>
        <v>-500</v>
      </c>
      <c r="O874">
        <f t="shared" si="26"/>
        <v>1</v>
      </c>
      <c r="P874" s="38">
        <f>VLOOKUP(L874,支付宝退!V:X,2,FALSE)</f>
        <v>0</v>
      </c>
      <c r="Q874">
        <f t="shared" si="27"/>
        <v>1</v>
      </c>
    </row>
    <row r="875" spans="1:17" hidden="1">
      <c r="A875" s="55">
        <v>42907.484733796293</v>
      </c>
      <c r="B875" s="43">
        <v>326655</v>
      </c>
      <c r="C875" s="46" t="s">
        <v>6136</v>
      </c>
      <c r="D875" s="43" t="s">
        <v>8838</v>
      </c>
      <c r="E875" s="43" t="s">
        <v>7586</v>
      </c>
      <c r="F875" s="44">
        <v>160</v>
      </c>
      <c r="G875" s="43" t="s">
        <v>1693</v>
      </c>
      <c r="H875" s="43" t="s">
        <v>949</v>
      </c>
      <c r="I875" s="43" t="s">
        <v>1672</v>
      </c>
      <c r="J875" s="43" t="s">
        <v>1673</v>
      </c>
      <c r="K875" s="43" t="s">
        <v>1670</v>
      </c>
      <c r="L875" s="46" t="s">
        <v>7587</v>
      </c>
      <c r="M875" t="s">
        <v>7588</v>
      </c>
      <c r="N875">
        <f>VLOOKUP(B875,HIS退!B:F,5,FALSE)</f>
        <v>-160</v>
      </c>
      <c r="O875">
        <f t="shared" si="26"/>
        <v>1</v>
      </c>
      <c r="P875" s="38">
        <f>VLOOKUP(L875,支付宝退!V:X,2,FALSE)</f>
        <v>0</v>
      </c>
      <c r="Q875">
        <f t="shared" si="27"/>
        <v>1</v>
      </c>
    </row>
    <row r="876" spans="1:17" hidden="1">
      <c r="A876" s="55">
        <v>42907.502615740741</v>
      </c>
      <c r="B876" s="43">
        <v>327239</v>
      </c>
      <c r="C876" s="46" t="s">
        <v>6140</v>
      </c>
      <c r="D876" s="43" t="s">
        <v>8839</v>
      </c>
      <c r="E876" s="43" t="s">
        <v>7589</v>
      </c>
      <c r="F876" s="44">
        <v>217</v>
      </c>
      <c r="G876" s="43" t="s">
        <v>1668</v>
      </c>
      <c r="H876" s="43" t="s">
        <v>949</v>
      </c>
      <c r="I876" s="43" t="s">
        <v>1672</v>
      </c>
      <c r="J876" s="43" t="s">
        <v>1673</v>
      </c>
      <c r="K876" s="43" t="s">
        <v>1670</v>
      </c>
      <c r="L876" s="46" t="s">
        <v>7590</v>
      </c>
      <c r="M876" t="s">
        <v>7591</v>
      </c>
      <c r="N876">
        <f>VLOOKUP(B876,HIS退!B:F,5,FALSE)</f>
        <v>-217</v>
      </c>
      <c r="O876">
        <f t="shared" si="26"/>
        <v>1</v>
      </c>
      <c r="P876" s="38">
        <f>VLOOKUP(L876,支付宝退!V:X,2,FALSE)</f>
        <v>0</v>
      </c>
      <c r="Q876">
        <f t="shared" si="27"/>
        <v>1</v>
      </c>
    </row>
    <row r="877" spans="1:17" hidden="1">
      <c r="A877" s="55">
        <v>42907.507997685185</v>
      </c>
      <c r="B877" s="43">
        <v>327338</v>
      </c>
      <c r="C877" s="46" t="s">
        <v>6144</v>
      </c>
      <c r="D877" s="43" t="s">
        <v>8840</v>
      </c>
      <c r="E877" s="43" t="s">
        <v>7592</v>
      </c>
      <c r="F877" s="44">
        <v>592</v>
      </c>
      <c r="G877" s="43" t="s">
        <v>1668</v>
      </c>
      <c r="H877" s="43" t="s">
        <v>949</v>
      </c>
      <c r="I877" s="43" t="s">
        <v>1672</v>
      </c>
      <c r="J877" s="43" t="s">
        <v>1673</v>
      </c>
      <c r="K877" s="43" t="s">
        <v>1670</v>
      </c>
      <c r="L877" s="46" t="s">
        <v>7593</v>
      </c>
      <c r="M877" t="s">
        <v>7594</v>
      </c>
      <c r="N877">
        <f>VLOOKUP(B877,HIS退!B:F,5,FALSE)</f>
        <v>-592</v>
      </c>
      <c r="O877">
        <f t="shared" si="26"/>
        <v>1</v>
      </c>
      <c r="P877" s="38">
        <f>VLOOKUP(L877,支付宝退!V:X,2,FALSE)</f>
        <v>0</v>
      </c>
      <c r="Q877">
        <f t="shared" si="27"/>
        <v>1</v>
      </c>
    </row>
    <row r="878" spans="1:17" hidden="1">
      <c r="A878" s="55">
        <v>42907.514872685184</v>
      </c>
      <c r="B878" s="43">
        <v>327425</v>
      </c>
      <c r="C878" s="46" t="s">
        <v>6148</v>
      </c>
      <c r="D878" s="43" t="s">
        <v>8841</v>
      </c>
      <c r="E878" s="43" t="s">
        <v>7595</v>
      </c>
      <c r="F878" s="44">
        <v>292</v>
      </c>
      <c r="G878" s="43" t="s">
        <v>1668</v>
      </c>
      <c r="H878" s="43" t="s">
        <v>949</v>
      </c>
      <c r="I878" s="43" t="s">
        <v>1672</v>
      </c>
      <c r="J878" s="43" t="s">
        <v>1673</v>
      </c>
      <c r="K878" s="43" t="s">
        <v>1670</v>
      </c>
      <c r="L878" s="46" t="s">
        <v>7596</v>
      </c>
      <c r="M878" t="s">
        <v>7597</v>
      </c>
      <c r="N878">
        <f>VLOOKUP(B878,HIS退!B:F,5,FALSE)</f>
        <v>-292</v>
      </c>
      <c r="O878">
        <f t="shared" si="26"/>
        <v>1</v>
      </c>
      <c r="P878" s="38">
        <f>VLOOKUP(L878,支付宝退!V:X,2,FALSE)</f>
        <v>0</v>
      </c>
      <c r="Q878">
        <f t="shared" si="27"/>
        <v>1</v>
      </c>
    </row>
    <row r="879" spans="1:17" hidden="1">
      <c r="A879" s="55">
        <v>42907.5156712963</v>
      </c>
      <c r="B879" s="43">
        <v>327439</v>
      </c>
      <c r="C879" s="46" t="s">
        <v>6152</v>
      </c>
      <c r="D879" s="43" t="s">
        <v>8842</v>
      </c>
      <c r="E879" s="43" t="s">
        <v>7598</v>
      </c>
      <c r="F879" s="44">
        <v>2</v>
      </c>
      <c r="G879" s="43" t="s">
        <v>1668</v>
      </c>
      <c r="H879" s="43" t="s">
        <v>949</v>
      </c>
      <c r="I879" s="43" t="s">
        <v>1672</v>
      </c>
      <c r="J879" s="43" t="s">
        <v>1673</v>
      </c>
      <c r="K879" s="43" t="s">
        <v>1670</v>
      </c>
      <c r="L879" s="46" t="s">
        <v>7599</v>
      </c>
      <c r="M879" t="s">
        <v>7600</v>
      </c>
      <c r="N879">
        <f>VLOOKUP(B879,HIS退!B:F,5,FALSE)</f>
        <v>-2</v>
      </c>
      <c r="O879">
        <f t="shared" si="26"/>
        <v>1</v>
      </c>
      <c r="P879" s="38">
        <f>VLOOKUP(L879,支付宝退!V:X,2,FALSE)</f>
        <v>0</v>
      </c>
      <c r="Q879">
        <f t="shared" si="27"/>
        <v>1</v>
      </c>
    </row>
    <row r="880" spans="1:17" hidden="1">
      <c r="A880" s="55">
        <v>42907.523668981485</v>
      </c>
      <c r="B880" s="43">
        <v>327530</v>
      </c>
      <c r="C880" s="46" t="s">
        <v>6156</v>
      </c>
      <c r="D880" s="43" t="s">
        <v>7601</v>
      </c>
      <c r="E880" s="43" t="s">
        <v>7602</v>
      </c>
      <c r="F880" s="44">
        <v>280</v>
      </c>
      <c r="G880" s="43" t="s">
        <v>1668</v>
      </c>
      <c r="H880" s="43" t="s">
        <v>949</v>
      </c>
      <c r="I880" s="43" t="s">
        <v>1672</v>
      </c>
      <c r="J880" s="43" t="s">
        <v>1673</v>
      </c>
      <c r="K880" s="43" t="s">
        <v>1670</v>
      </c>
      <c r="L880" s="46" t="s">
        <v>7603</v>
      </c>
      <c r="M880" t="s">
        <v>7604</v>
      </c>
      <c r="N880">
        <f>VLOOKUP(B880,HIS退!B:F,5,FALSE)</f>
        <v>-280</v>
      </c>
      <c r="O880">
        <f t="shared" si="26"/>
        <v>1</v>
      </c>
      <c r="P880" s="38">
        <f>VLOOKUP(L880,支付宝退!V:X,2,FALSE)</f>
        <v>0</v>
      </c>
      <c r="Q880">
        <f t="shared" si="27"/>
        <v>1</v>
      </c>
    </row>
    <row r="881" spans="1:17" hidden="1">
      <c r="A881" s="55">
        <v>42907.593495370369</v>
      </c>
      <c r="B881" s="43">
        <v>328382</v>
      </c>
      <c r="C881" s="46" t="s">
        <v>6160</v>
      </c>
      <c r="D881" s="43" t="s">
        <v>8843</v>
      </c>
      <c r="E881" s="43" t="s">
        <v>7605</v>
      </c>
      <c r="F881" s="44">
        <v>200</v>
      </c>
      <c r="G881" s="43" t="s">
        <v>1693</v>
      </c>
      <c r="H881" s="43" t="s">
        <v>949</v>
      </c>
      <c r="I881" s="43" t="s">
        <v>1672</v>
      </c>
      <c r="J881" s="43" t="s">
        <v>1673</v>
      </c>
      <c r="K881" s="43" t="s">
        <v>1670</v>
      </c>
      <c r="L881" s="46" t="s">
        <v>7606</v>
      </c>
      <c r="M881" t="s">
        <v>7607</v>
      </c>
      <c r="N881">
        <f>VLOOKUP(B881,HIS退!B:F,5,FALSE)</f>
        <v>-200</v>
      </c>
      <c r="O881">
        <f t="shared" si="26"/>
        <v>1</v>
      </c>
      <c r="P881" s="38">
        <f>VLOOKUP(L881,支付宝退!V:X,2,FALSE)</f>
        <v>0</v>
      </c>
      <c r="Q881">
        <f t="shared" si="27"/>
        <v>1</v>
      </c>
    </row>
    <row r="882" spans="1:17" hidden="1">
      <c r="A882" s="55">
        <v>42907.597060185188</v>
      </c>
      <c r="B882" s="43">
        <v>328563</v>
      </c>
      <c r="C882" s="46" t="s">
        <v>6165</v>
      </c>
      <c r="D882" s="43" t="s">
        <v>8844</v>
      </c>
      <c r="E882" s="43" t="s">
        <v>7608</v>
      </c>
      <c r="F882" s="44">
        <v>10</v>
      </c>
      <c r="G882" s="43" t="s">
        <v>1693</v>
      </c>
      <c r="H882" s="43" t="s">
        <v>949</v>
      </c>
      <c r="I882" s="43" t="s">
        <v>1672</v>
      </c>
      <c r="J882" s="43" t="s">
        <v>1673</v>
      </c>
      <c r="K882" s="43" t="s">
        <v>1670</v>
      </c>
      <c r="L882" s="46" t="s">
        <v>7609</v>
      </c>
      <c r="M882" t="s">
        <v>7610</v>
      </c>
      <c r="N882">
        <f>VLOOKUP(B882,HIS退!B:F,5,FALSE)</f>
        <v>-10</v>
      </c>
      <c r="O882">
        <f t="shared" si="26"/>
        <v>1</v>
      </c>
      <c r="P882" s="38">
        <f>VLOOKUP(L882,支付宝退!V:X,2,FALSE)</f>
        <v>0</v>
      </c>
      <c r="Q882">
        <f t="shared" si="27"/>
        <v>1</v>
      </c>
    </row>
    <row r="883" spans="1:17" hidden="1">
      <c r="A883" s="55">
        <v>42907.598298611112</v>
      </c>
      <c r="B883" s="43">
        <v>328611</v>
      </c>
      <c r="C883" s="46" t="s">
        <v>6169</v>
      </c>
      <c r="D883" s="43" t="s">
        <v>8845</v>
      </c>
      <c r="E883" s="43" t="s">
        <v>7611</v>
      </c>
      <c r="F883" s="44">
        <v>54</v>
      </c>
      <c r="G883" s="43" t="s">
        <v>1693</v>
      </c>
      <c r="H883" s="43" t="s">
        <v>949</v>
      </c>
      <c r="I883" s="43" t="s">
        <v>1672</v>
      </c>
      <c r="J883" s="43" t="s">
        <v>1673</v>
      </c>
      <c r="K883" s="43" t="s">
        <v>1670</v>
      </c>
      <c r="L883" s="46" t="s">
        <v>7612</v>
      </c>
      <c r="M883" t="s">
        <v>7613</v>
      </c>
      <c r="N883">
        <f>VLOOKUP(B883,HIS退!B:F,5,FALSE)</f>
        <v>-54</v>
      </c>
      <c r="O883">
        <f t="shared" si="26"/>
        <v>1</v>
      </c>
      <c r="P883" s="38">
        <f>VLOOKUP(L883,支付宝退!V:X,2,FALSE)</f>
        <v>0</v>
      </c>
      <c r="Q883">
        <f t="shared" si="27"/>
        <v>1</v>
      </c>
    </row>
    <row r="884" spans="1:17" hidden="1">
      <c r="A884" s="55">
        <v>42907.601458333331</v>
      </c>
      <c r="B884" s="43">
        <v>328789</v>
      </c>
      <c r="C884" s="46" t="s">
        <v>6172</v>
      </c>
      <c r="D884" s="43" t="s">
        <v>8846</v>
      </c>
      <c r="E884" s="43" t="s">
        <v>7614</v>
      </c>
      <c r="F884" s="44">
        <v>200</v>
      </c>
      <c r="G884" s="43" t="s">
        <v>1693</v>
      </c>
      <c r="H884" s="43" t="s">
        <v>949</v>
      </c>
      <c r="I884" s="43" t="s">
        <v>1672</v>
      </c>
      <c r="J884" s="43" t="s">
        <v>1673</v>
      </c>
      <c r="K884" s="43" t="s">
        <v>1670</v>
      </c>
      <c r="L884" s="46" t="s">
        <v>7615</v>
      </c>
      <c r="M884" t="s">
        <v>7616</v>
      </c>
      <c r="N884">
        <f>VLOOKUP(B884,HIS退!B:F,5,FALSE)</f>
        <v>-200</v>
      </c>
      <c r="O884">
        <f t="shared" si="26"/>
        <v>1</v>
      </c>
      <c r="P884" s="38">
        <f>VLOOKUP(L884,支付宝退!V:X,2,FALSE)</f>
        <v>0</v>
      </c>
      <c r="Q884">
        <f t="shared" si="27"/>
        <v>1</v>
      </c>
    </row>
    <row r="885" spans="1:17" hidden="1">
      <c r="A885" s="55">
        <v>42907.605057870373</v>
      </c>
      <c r="B885" s="43">
        <v>329023</v>
      </c>
      <c r="C885" s="46" t="s">
        <v>6176</v>
      </c>
      <c r="D885" s="43" t="s">
        <v>8847</v>
      </c>
      <c r="E885" s="43" t="s">
        <v>7617</v>
      </c>
      <c r="F885" s="44">
        <v>500</v>
      </c>
      <c r="G885" s="43" t="s">
        <v>1693</v>
      </c>
      <c r="H885" s="43" t="s">
        <v>949</v>
      </c>
      <c r="I885" s="43" t="s">
        <v>1672</v>
      </c>
      <c r="J885" s="43" t="s">
        <v>1673</v>
      </c>
      <c r="K885" s="43" t="s">
        <v>1670</v>
      </c>
      <c r="L885" s="46" t="s">
        <v>7618</v>
      </c>
      <c r="M885" t="s">
        <v>7619</v>
      </c>
      <c r="N885">
        <f>VLOOKUP(B885,HIS退!B:F,5,FALSE)</f>
        <v>-500</v>
      </c>
      <c r="O885">
        <f t="shared" si="26"/>
        <v>1</v>
      </c>
      <c r="P885" s="38">
        <f>VLOOKUP(L885,支付宝退!V:X,2,FALSE)</f>
        <v>0</v>
      </c>
      <c r="Q885">
        <f t="shared" si="27"/>
        <v>1</v>
      </c>
    </row>
    <row r="886" spans="1:17" hidden="1">
      <c r="A886" s="55">
        <v>42907.611724537041</v>
      </c>
      <c r="B886" s="43">
        <v>329425</v>
      </c>
      <c r="C886" s="46" t="s">
        <v>6180</v>
      </c>
      <c r="D886" s="43" t="s">
        <v>8848</v>
      </c>
      <c r="E886" s="43" t="s">
        <v>7620</v>
      </c>
      <c r="F886" s="44">
        <v>14</v>
      </c>
      <c r="G886" s="43" t="s">
        <v>1668</v>
      </c>
      <c r="H886" s="43" t="s">
        <v>949</v>
      </c>
      <c r="I886" s="43" t="s">
        <v>1672</v>
      </c>
      <c r="J886" s="43" t="s">
        <v>1673</v>
      </c>
      <c r="K886" s="43" t="s">
        <v>1670</v>
      </c>
      <c r="L886" s="46" t="s">
        <v>7621</v>
      </c>
      <c r="M886" t="s">
        <v>7622</v>
      </c>
      <c r="N886">
        <f>VLOOKUP(B886,HIS退!B:F,5,FALSE)</f>
        <v>-14</v>
      </c>
      <c r="O886">
        <f t="shared" si="26"/>
        <v>1</v>
      </c>
      <c r="P886" s="38">
        <f>VLOOKUP(L886,支付宝退!V:X,2,FALSE)</f>
        <v>0</v>
      </c>
      <c r="Q886">
        <f t="shared" si="27"/>
        <v>1</v>
      </c>
    </row>
    <row r="887" spans="1:17" hidden="1">
      <c r="A887" s="55">
        <v>42907.616562499999</v>
      </c>
      <c r="B887" s="43">
        <v>329775</v>
      </c>
      <c r="C887" s="46" t="s">
        <v>6184</v>
      </c>
      <c r="D887" s="43" t="s">
        <v>8849</v>
      </c>
      <c r="E887" s="43" t="s">
        <v>7623</v>
      </c>
      <c r="F887" s="44">
        <v>26</v>
      </c>
      <c r="G887" s="43" t="s">
        <v>1693</v>
      </c>
      <c r="H887" s="43" t="s">
        <v>949</v>
      </c>
      <c r="I887" s="43" t="s">
        <v>1672</v>
      </c>
      <c r="J887" s="43" t="s">
        <v>1673</v>
      </c>
      <c r="K887" s="43" t="s">
        <v>1670</v>
      </c>
      <c r="L887" s="46" t="s">
        <v>7624</v>
      </c>
      <c r="M887" t="s">
        <v>7625</v>
      </c>
      <c r="N887">
        <f>VLOOKUP(B887,HIS退!B:F,5,FALSE)</f>
        <v>-26</v>
      </c>
      <c r="O887">
        <f t="shared" si="26"/>
        <v>1</v>
      </c>
      <c r="P887" s="38">
        <f>VLOOKUP(L887,支付宝退!V:X,2,FALSE)</f>
        <v>0</v>
      </c>
      <c r="Q887">
        <f t="shared" si="27"/>
        <v>1</v>
      </c>
    </row>
    <row r="888" spans="1:17" hidden="1">
      <c r="A888" s="55">
        <v>42907.617928240739</v>
      </c>
      <c r="B888" s="43">
        <v>329856</v>
      </c>
      <c r="C888" s="46" t="s">
        <v>6188</v>
      </c>
      <c r="D888" s="43" t="s">
        <v>8850</v>
      </c>
      <c r="E888" s="43" t="s">
        <v>7626</v>
      </c>
      <c r="F888" s="44">
        <v>197</v>
      </c>
      <c r="G888" s="43" t="s">
        <v>1693</v>
      </c>
      <c r="H888" s="43" t="s">
        <v>949</v>
      </c>
      <c r="I888" s="43" t="s">
        <v>1672</v>
      </c>
      <c r="J888" s="43" t="s">
        <v>1673</v>
      </c>
      <c r="K888" s="43" t="s">
        <v>1670</v>
      </c>
      <c r="L888" s="46" t="s">
        <v>7627</v>
      </c>
      <c r="M888" t="s">
        <v>7628</v>
      </c>
      <c r="N888">
        <f>VLOOKUP(B888,HIS退!B:F,5,FALSE)</f>
        <v>-197</v>
      </c>
      <c r="O888">
        <f t="shared" si="26"/>
        <v>1</v>
      </c>
      <c r="P888" s="38">
        <f>VLOOKUP(L888,支付宝退!V:X,2,FALSE)</f>
        <v>0</v>
      </c>
      <c r="Q888">
        <f t="shared" si="27"/>
        <v>1</v>
      </c>
    </row>
    <row r="889" spans="1:17" hidden="1">
      <c r="A889" s="55">
        <v>42907.647812499999</v>
      </c>
      <c r="B889" s="43">
        <v>331736</v>
      </c>
      <c r="C889" s="46" t="s">
        <v>6192</v>
      </c>
      <c r="D889" s="43" t="s">
        <v>8851</v>
      </c>
      <c r="E889" s="43" t="s">
        <v>7629</v>
      </c>
      <c r="F889" s="44">
        <v>100</v>
      </c>
      <c r="G889" s="43" t="s">
        <v>1668</v>
      </c>
      <c r="H889" s="43" t="s">
        <v>949</v>
      </c>
      <c r="I889" s="43" t="s">
        <v>1672</v>
      </c>
      <c r="J889" s="43" t="s">
        <v>1673</v>
      </c>
      <c r="K889" s="43" t="s">
        <v>1670</v>
      </c>
      <c r="L889" s="46" t="s">
        <v>7630</v>
      </c>
      <c r="M889" t="s">
        <v>7631</v>
      </c>
      <c r="N889">
        <f>VLOOKUP(B889,HIS退!B:F,5,FALSE)</f>
        <v>-100</v>
      </c>
      <c r="O889">
        <f t="shared" si="26"/>
        <v>1</v>
      </c>
      <c r="P889" s="38">
        <f>VLOOKUP(L889,支付宝退!V:X,2,FALSE)</f>
        <v>0</v>
      </c>
      <c r="Q889">
        <f t="shared" si="27"/>
        <v>1</v>
      </c>
    </row>
    <row r="890" spans="1:17" hidden="1">
      <c r="A890" s="55">
        <v>42907.650879629633</v>
      </c>
      <c r="B890" s="43">
        <v>331924</v>
      </c>
      <c r="C890" s="46" t="s">
        <v>6196</v>
      </c>
      <c r="D890" s="43" t="s">
        <v>8852</v>
      </c>
      <c r="E890" s="43" t="s">
        <v>7632</v>
      </c>
      <c r="F890" s="44">
        <v>44</v>
      </c>
      <c r="G890" s="43" t="s">
        <v>1693</v>
      </c>
      <c r="H890" s="43" t="s">
        <v>949</v>
      </c>
      <c r="I890" s="43" t="s">
        <v>1672</v>
      </c>
      <c r="J890" s="43" t="s">
        <v>1673</v>
      </c>
      <c r="K890" s="43" t="s">
        <v>1670</v>
      </c>
      <c r="L890" s="46" t="s">
        <v>7633</v>
      </c>
      <c r="M890" t="s">
        <v>7634</v>
      </c>
      <c r="N890">
        <f>VLOOKUP(B890,HIS退!B:F,5,FALSE)</f>
        <v>-44</v>
      </c>
      <c r="O890">
        <f t="shared" si="26"/>
        <v>1</v>
      </c>
      <c r="P890" s="38">
        <f>VLOOKUP(L890,支付宝退!V:X,2,FALSE)</f>
        <v>0</v>
      </c>
      <c r="Q890">
        <f t="shared" si="27"/>
        <v>1</v>
      </c>
    </row>
    <row r="891" spans="1:17" hidden="1">
      <c r="A891" s="55">
        <v>42907.651990740742</v>
      </c>
      <c r="B891" s="43">
        <v>331989</v>
      </c>
      <c r="C891" s="46" t="s">
        <v>6200</v>
      </c>
      <c r="D891" s="43" t="s">
        <v>8853</v>
      </c>
      <c r="E891" s="43" t="s">
        <v>7635</v>
      </c>
      <c r="F891" s="44">
        <v>123</v>
      </c>
      <c r="G891" s="43" t="s">
        <v>1668</v>
      </c>
      <c r="H891" s="43" t="s">
        <v>949</v>
      </c>
      <c r="I891" s="43" t="s">
        <v>1672</v>
      </c>
      <c r="J891" s="43" t="s">
        <v>1673</v>
      </c>
      <c r="K891" s="43" t="s">
        <v>1670</v>
      </c>
      <c r="L891" s="46" t="s">
        <v>7636</v>
      </c>
      <c r="M891" t="s">
        <v>7637</v>
      </c>
      <c r="N891">
        <f>VLOOKUP(B891,HIS退!B:F,5,FALSE)</f>
        <v>-123</v>
      </c>
      <c r="O891">
        <f t="shared" si="26"/>
        <v>1</v>
      </c>
      <c r="P891" s="38">
        <f>VLOOKUP(L891,支付宝退!V:X,2,FALSE)</f>
        <v>0</v>
      </c>
      <c r="Q891">
        <f t="shared" si="27"/>
        <v>1</v>
      </c>
    </row>
    <row r="892" spans="1:17" hidden="1">
      <c r="A892" s="55">
        <v>42907.65421296296</v>
      </c>
      <c r="B892" s="43">
        <v>332105</v>
      </c>
      <c r="C892" s="46" t="s">
        <v>6205</v>
      </c>
      <c r="D892" s="43" t="s">
        <v>8854</v>
      </c>
      <c r="E892" s="43" t="s">
        <v>7638</v>
      </c>
      <c r="F892" s="44">
        <v>1357</v>
      </c>
      <c r="G892" s="43" t="s">
        <v>1668</v>
      </c>
      <c r="H892" s="43" t="s">
        <v>949</v>
      </c>
      <c r="I892" s="43" t="s">
        <v>1672</v>
      </c>
      <c r="J892" s="43" t="s">
        <v>1673</v>
      </c>
      <c r="K892" s="43" t="s">
        <v>1670</v>
      </c>
      <c r="L892" s="46" t="s">
        <v>7639</v>
      </c>
      <c r="M892" t="s">
        <v>7640</v>
      </c>
      <c r="N892">
        <f>VLOOKUP(B892,HIS退!B:F,5,FALSE)</f>
        <v>-1357</v>
      </c>
      <c r="O892">
        <f t="shared" si="26"/>
        <v>1</v>
      </c>
      <c r="P892" s="38">
        <f>VLOOKUP(L892,支付宝退!V:X,2,FALSE)</f>
        <v>0</v>
      </c>
      <c r="Q892">
        <f t="shared" si="27"/>
        <v>1</v>
      </c>
    </row>
    <row r="893" spans="1:17" hidden="1">
      <c r="A893" s="55">
        <v>42907.654861111114</v>
      </c>
      <c r="B893" s="43">
        <v>332150</v>
      </c>
      <c r="C893" s="46" t="s">
        <v>6209</v>
      </c>
      <c r="D893" s="43" t="s">
        <v>8855</v>
      </c>
      <c r="E893" s="43" t="s">
        <v>7641</v>
      </c>
      <c r="F893" s="44">
        <v>500</v>
      </c>
      <c r="G893" s="43" t="s">
        <v>1668</v>
      </c>
      <c r="H893" s="43" t="s">
        <v>949</v>
      </c>
      <c r="I893" s="43" t="s">
        <v>1672</v>
      </c>
      <c r="J893" s="43" t="s">
        <v>1673</v>
      </c>
      <c r="K893" s="43" t="s">
        <v>1670</v>
      </c>
      <c r="L893" s="46" t="s">
        <v>7642</v>
      </c>
      <c r="M893" t="s">
        <v>7643</v>
      </c>
      <c r="N893">
        <f>VLOOKUP(B893,HIS退!B:F,5,FALSE)</f>
        <v>-500</v>
      </c>
      <c r="O893">
        <f t="shared" si="26"/>
        <v>1</v>
      </c>
      <c r="P893" s="38">
        <f>VLOOKUP(L893,支付宝退!V:X,2,FALSE)</f>
        <v>0</v>
      </c>
      <c r="Q893">
        <f t="shared" si="27"/>
        <v>1</v>
      </c>
    </row>
    <row r="894" spans="1:17" hidden="1">
      <c r="A894" s="55">
        <v>42907.655243055553</v>
      </c>
      <c r="B894" s="43">
        <v>332176</v>
      </c>
      <c r="C894" s="46" t="s">
        <v>6213</v>
      </c>
      <c r="D894" s="43" t="s">
        <v>8855</v>
      </c>
      <c r="E894" s="43" t="s">
        <v>7641</v>
      </c>
      <c r="F894" s="44">
        <v>494</v>
      </c>
      <c r="G894" s="43" t="s">
        <v>1668</v>
      </c>
      <c r="H894" s="43" t="s">
        <v>949</v>
      </c>
      <c r="I894" s="43" t="s">
        <v>1672</v>
      </c>
      <c r="J894" s="43" t="s">
        <v>1673</v>
      </c>
      <c r="K894" s="43" t="s">
        <v>1670</v>
      </c>
      <c r="L894" s="46" t="s">
        <v>7644</v>
      </c>
      <c r="M894" t="s">
        <v>7645</v>
      </c>
      <c r="N894">
        <f>VLOOKUP(B894,HIS退!B:F,5,FALSE)</f>
        <v>-494</v>
      </c>
      <c r="O894">
        <f t="shared" si="26"/>
        <v>1</v>
      </c>
      <c r="P894" s="38">
        <f>VLOOKUP(L894,支付宝退!V:X,2,FALSE)</f>
        <v>0</v>
      </c>
      <c r="Q894">
        <f t="shared" si="27"/>
        <v>1</v>
      </c>
    </row>
    <row r="895" spans="1:17" hidden="1">
      <c r="A895" s="55">
        <v>42907.669895833336</v>
      </c>
      <c r="B895" s="43">
        <v>332949</v>
      </c>
      <c r="C895" s="46" t="s">
        <v>6215</v>
      </c>
      <c r="D895" s="43" t="s">
        <v>8856</v>
      </c>
      <c r="E895" s="43" t="s">
        <v>7646</v>
      </c>
      <c r="F895" s="44">
        <v>60</v>
      </c>
      <c r="G895" s="43" t="s">
        <v>1693</v>
      </c>
      <c r="H895" s="43" t="s">
        <v>949</v>
      </c>
      <c r="I895" s="43" t="s">
        <v>1672</v>
      </c>
      <c r="J895" s="43" t="s">
        <v>1673</v>
      </c>
      <c r="K895" s="43" t="s">
        <v>1670</v>
      </c>
      <c r="L895" s="46" t="s">
        <v>7647</v>
      </c>
      <c r="M895" t="s">
        <v>7648</v>
      </c>
      <c r="N895">
        <f>VLOOKUP(B895,HIS退!B:F,5,FALSE)</f>
        <v>-60</v>
      </c>
      <c r="O895">
        <f t="shared" si="26"/>
        <v>1</v>
      </c>
      <c r="P895" s="38">
        <f>VLOOKUP(L895,支付宝退!V:X,2,FALSE)</f>
        <v>0</v>
      </c>
      <c r="Q895">
        <f t="shared" si="27"/>
        <v>1</v>
      </c>
    </row>
    <row r="896" spans="1:17" hidden="1">
      <c r="A896" s="55">
        <v>42907.674976851849</v>
      </c>
      <c r="B896" s="43">
        <v>333163</v>
      </c>
      <c r="C896" s="46" t="s">
        <v>6219</v>
      </c>
      <c r="D896" s="43" t="s">
        <v>8857</v>
      </c>
      <c r="E896" s="43" t="s">
        <v>7649</v>
      </c>
      <c r="F896" s="44">
        <v>1500</v>
      </c>
      <c r="G896" s="43" t="s">
        <v>1668</v>
      </c>
      <c r="H896" s="43" t="s">
        <v>949</v>
      </c>
      <c r="I896" s="43" t="s">
        <v>1672</v>
      </c>
      <c r="J896" s="43" t="s">
        <v>1673</v>
      </c>
      <c r="K896" s="43" t="s">
        <v>1670</v>
      </c>
      <c r="L896" s="46" t="s">
        <v>7650</v>
      </c>
      <c r="M896" t="s">
        <v>7651</v>
      </c>
      <c r="N896">
        <f>VLOOKUP(B896,HIS退!B:F,5,FALSE)</f>
        <v>-1500</v>
      </c>
      <c r="O896">
        <f t="shared" si="26"/>
        <v>1</v>
      </c>
      <c r="P896" s="38">
        <f>VLOOKUP(L896,支付宝退!V:X,2,FALSE)</f>
        <v>0</v>
      </c>
      <c r="Q896">
        <f t="shared" si="27"/>
        <v>1</v>
      </c>
    </row>
    <row r="897" spans="1:17" hidden="1">
      <c r="A897" s="55">
        <v>42907.681296296294</v>
      </c>
      <c r="B897" s="43">
        <v>333483</v>
      </c>
      <c r="C897" s="46" t="s">
        <v>6223</v>
      </c>
      <c r="D897" s="43" t="s">
        <v>8858</v>
      </c>
      <c r="E897" s="43" t="s">
        <v>7652</v>
      </c>
      <c r="F897" s="44">
        <v>100</v>
      </c>
      <c r="G897" s="43" t="s">
        <v>1668</v>
      </c>
      <c r="H897" s="43" t="s">
        <v>949</v>
      </c>
      <c r="I897" s="43" t="s">
        <v>1672</v>
      </c>
      <c r="J897" s="43" t="s">
        <v>1673</v>
      </c>
      <c r="K897" s="43" t="s">
        <v>1670</v>
      </c>
      <c r="L897" s="46" t="s">
        <v>7653</v>
      </c>
      <c r="M897" t="s">
        <v>7654</v>
      </c>
      <c r="N897">
        <f>VLOOKUP(B897,HIS退!B:F,5,FALSE)</f>
        <v>-100</v>
      </c>
      <c r="O897">
        <f t="shared" si="26"/>
        <v>1</v>
      </c>
      <c r="P897" s="38">
        <f>VLOOKUP(L897,支付宝退!V:X,2,FALSE)</f>
        <v>0</v>
      </c>
      <c r="Q897">
        <f t="shared" si="27"/>
        <v>1</v>
      </c>
    </row>
    <row r="898" spans="1:17" hidden="1">
      <c r="A898" s="55">
        <v>42907.681562500002</v>
      </c>
      <c r="B898" s="43">
        <v>333499</v>
      </c>
      <c r="C898" s="46" t="s">
        <v>6227</v>
      </c>
      <c r="D898" s="43" t="s">
        <v>8858</v>
      </c>
      <c r="E898" s="43" t="s">
        <v>7652</v>
      </c>
      <c r="F898" s="44">
        <v>100</v>
      </c>
      <c r="G898" s="43" t="s">
        <v>1668</v>
      </c>
      <c r="H898" s="43" t="s">
        <v>949</v>
      </c>
      <c r="I898" s="43" t="s">
        <v>1672</v>
      </c>
      <c r="J898" s="43" t="s">
        <v>1673</v>
      </c>
      <c r="K898" s="43" t="s">
        <v>1670</v>
      </c>
      <c r="L898" s="46" t="s">
        <v>7655</v>
      </c>
      <c r="M898" t="s">
        <v>7656</v>
      </c>
      <c r="N898">
        <f>VLOOKUP(B898,HIS退!B:F,5,FALSE)</f>
        <v>-100</v>
      </c>
      <c r="O898">
        <f t="shared" ref="O898:O961" si="28">IF(N898=G898*-1,"",1)</f>
        <v>1</v>
      </c>
      <c r="P898" s="38">
        <f>VLOOKUP(L898,支付宝退!V:X,2,FALSE)</f>
        <v>0</v>
      </c>
      <c r="Q898">
        <f t="shared" ref="Q898:Q961" si="29">IF(P898=G898*-1,"",1)</f>
        <v>1</v>
      </c>
    </row>
    <row r="899" spans="1:17" hidden="1">
      <c r="A899" s="55">
        <v>42907.681712962964</v>
      </c>
      <c r="B899" s="43">
        <v>333506</v>
      </c>
      <c r="C899" s="46" t="s">
        <v>6227</v>
      </c>
      <c r="D899" s="43" t="s">
        <v>8858</v>
      </c>
      <c r="E899" s="43" t="s">
        <v>7652</v>
      </c>
      <c r="F899" s="44">
        <v>300</v>
      </c>
      <c r="G899" s="43" t="s">
        <v>1668</v>
      </c>
      <c r="H899" s="43" t="s">
        <v>949</v>
      </c>
      <c r="I899" s="43" t="s">
        <v>1672</v>
      </c>
      <c r="J899" s="43" t="s">
        <v>1673</v>
      </c>
      <c r="K899" s="43" t="s">
        <v>1670</v>
      </c>
      <c r="L899" s="46" t="s">
        <v>7657</v>
      </c>
      <c r="M899" t="s">
        <v>7658</v>
      </c>
      <c r="N899">
        <f>VLOOKUP(B899,HIS退!B:F,5,FALSE)</f>
        <v>-300</v>
      </c>
      <c r="O899">
        <f t="shared" si="28"/>
        <v>1</v>
      </c>
      <c r="P899" s="38">
        <f>VLOOKUP(L899,支付宝退!V:X,2,FALSE)</f>
        <v>0</v>
      </c>
      <c r="Q899">
        <f t="shared" si="29"/>
        <v>1</v>
      </c>
    </row>
    <row r="900" spans="1:17" hidden="1">
      <c r="A900" s="55">
        <v>42907.68645833333</v>
      </c>
      <c r="B900" s="43">
        <v>333720</v>
      </c>
      <c r="C900" s="46" t="s">
        <v>6230</v>
      </c>
      <c r="D900" s="43" t="s">
        <v>8859</v>
      </c>
      <c r="E900" s="43" t="s">
        <v>7659</v>
      </c>
      <c r="F900" s="44">
        <v>303</v>
      </c>
      <c r="G900" s="43" t="s">
        <v>1668</v>
      </c>
      <c r="H900" s="43" t="s">
        <v>949</v>
      </c>
      <c r="I900" s="43" t="s">
        <v>1672</v>
      </c>
      <c r="J900" s="43" t="s">
        <v>1673</v>
      </c>
      <c r="K900" s="43" t="s">
        <v>1670</v>
      </c>
      <c r="L900" s="46" t="s">
        <v>7660</v>
      </c>
      <c r="M900" t="s">
        <v>7661</v>
      </c>
      <c r="N900">
        <f>VLOOKUP(B900,HIS退!B:F,5,FALSE)</f>
        <v>-303</v>
      </c>
      <c r="O900">
        <f t="shared" si="28"/>
        <v>1</v>
      </c>
      <c r="P900" s="38">
        <f>VLOOKUP(L900,支付宝退!V:X,2,FALSE)</f>
        <v>0</v>
      </c>
      <c r="Q900">
        <f t="shared" si="29"/>
        <v>1</v>
      </c>
    </row>
    <row r="901" spans="1:17" hidden="1">
      <c r="A901" s="55">
        <v>42907.687789351854</v>
      </c>
      <c r="B901" s="43">
        <v>333808</v>
      </c>
      <c r="C901" s="46" t="s">
        <v>6234</v>
      </c>
      <c r="D901" s="43" t="s">
        <v>8860</v>
      </c>
      <c r="E901" s="43" t="s">
        <v>7662</v>
      </c>
      <c r="F901" s="44">
        <v>92</v>
      </c>
      <c r="G901" s="43" t="s">
        <v>1668</v>
      </c>
      <c r="H901" s="43" t="s">
        <v>949</v>
      </c>
      <c r="I901" s="43" t="s">
        <v>1672</v>
      </c>
      <c r="J901" s="43" t="s">
        <v>1673</v>
      </c>
      <c r="K901" s="43" t="s">
        <v>1670</v>
      </c>
      <c r="L901" s="46" t="s">
        <v>7663</v>
      </c>
      <c r="M901" t="s">
        <v>7664</v>
      </c>
      <c r="N901">
        <f>VLOOKUP(B901,HIS退!B:F,5,FALSE)</f>
        <v>-92</v>
      </c>
      <c r="O901">
        <f t="shared" si="28"/>
        <v>1</v>
      </c>
      <c r="P901" s="38">
        <f>VLOOKUP(L901,支付宝退!V:X,2,FALSE)</f>
        <v>0</v>
      </c>
      <c r="Q901">
        <f t="shared" si="29"/>
        <v>1</v>
      </c>
    </row>
    <row r="902" spans="1:17" hidden="1">
      <c r="A902" s="55">
        <v>42907.701180555552</v>
      </c>
      <c r="B902" s="43">
        <v>334344</v>
      </c>
      <c r="C902" s="46" t="s">
        <v>6238</v>
      </c>
      <c r="D902" s="43" t="s">
        <v>8861</v>
      </c>
      <c r="E902" s="43" t="s">
        <v>7665</v>
      </c>
      <c r="F902" s="44">
        <v>446</v>
      </c>
      <c r="G902" s="43" t="s">
        <v>1668</v>
      </c>
      <c r="H902" s="43" t="s">
        <v>949</v>
      </c>
      <c r="I902" s="43" t="s">
        <v>1672</v>
      </c>
      <c r="J902" s="43" t="s">
        <v>1673</v>
      </c>
      <c r="K902" s="43" t="s">
        <v>1670</v>
      </c>
      <c r="L902" s="46" t="s">
        <v>7666</v>
      </c>
      <c r="M902" t="s">
        <v>7667</v>
      </c>
      <c r="N902">
        <f>VLOOKUP(B902,HIS退!B:F,5,FALSE)</f>
        <v>-446</v>
      </c>
      <c r="O902">
        <f t="shared" si="28"/>
        <v>1</v>
      </c>
      <c r="P902" s="38">
        <f>VLOOKUP(L902,支付宝退!V:X,2,FALSE)</f>
        <v>0</v>
      </c>
      <c r="Q902">
        <f t="shared" si="29"/>
        <v>1</v>
      </c>
    </row>
    <row r="903" spans="1:17" hidden="1">
      <c r="A903" s="55">
        <v>42907.702430555553</v>
      </c>
      <c r="B903" s="43">
        <v>334400</v>
      </c>
      <c r="C903" s="46" t="s">
        <v>6242</v>
      </c>
      <c r="D903" s="43" t="s">
        <v>8862</v>
      </c>
      <c r="E903" s="43" t="s">
        <v>7668</v>
      </c>
      <c r="F903" s="44">
        <v>100</v>
      </c>
      <c r="G903" s="43" t="s">
        <v>1693</v>
      </c>
      <c r="H903" s="43" t="s">
        <v>949</v>
      </c>
      <c r="I903" s="43" t="s">
        <v>1672</v>
      </c>
      <c r="J903" s="43" t="s">
        <v>1673</v>
      </c>
      <c r="K903" s="43" t="s">
        <v>1670</v>
      </c>
      <c r="L903" s="46" t="s">
        <v>7669</v>
      </c>
      <c r="M903" t="s">
        <v>7670</v>
      </c>
      <c r="N903">
        <f>VLOOKUP(B903,HIS退!B:F,5,FALSE)</f>
        <v>-100</v>
      </c>
      <c r="O903">
        <f t="shared" si="28"/>
        <v>1</v>
      </c>
      <c r="P903" s="38">
        <f>VLOOKUP(L903,支付宝退!V:X,2,FALSE)</f>
        <v>0</v>
      </c>
      <c r="Q903">
        <f t="shared" si="29"/>
        <v>1</v>
      </c>
    </row>
    <row r="904" spans="1:17" hidden="1">
      <c r="A904" s="55">
        <v>42907.702627314815</v>
      </c>
      <c r="B904" s="43">
        <v>334407</v>
      </c>
      <c r="C904" s="46" t="s">
        <v>6246</v>
      </c>
      <c r="D904" s="43" t="s">
        <v>8862</v>
      </c>
      <c r="E904" s="43" t="s">
        <v>7668</v>
      </c>
      <c r="F904" s="44">
        <v>100</v>
      </c>
      <c r="G904" s="43" t="s">
        <v>1693</v>
      </c>
      <c r="H904" s="43" t="s">
        <v>949</v>
      </c>
      <c r="I904" s="43" t="s">
        <v>1672</v>
      </c>
      <c r="J904" s="43" t="s">
        <v>1673</v>
      </c>
      <c r="K904" s="43" t="s">
        <v>1670</v>
      </c>
      <c r="L904" s="46" t="s">
        <v>7671</v>
      </c>
      <c r="M904" t="s">
        <v>7672</v>
      </c>
      <c r="N904">
        <f>VLOOKUP(B904,HIS退!B:F,5,FALSE)</f>
        <v>-100</v>
      </c>
      <c r="O904">
        <f t="shared" si="28"/>
        <v>1</v>
      </c>
      <c r="P904" s="38">
        <f>VLOOKUP(L904,支付宝退!V:X,2,FALSE)</f>
        <v>0</v>
      </c>
      <c r="Q904">
        <f t="shared" si="29"/>
        <v>1</v>
      </c>
    </row>
    <row r="905" spans="1:17" hidden="1">
      <c r="A905" s="55">
        <v>42907.702916666669</v>
      </c>
      <c r="B905" s="43">
        <v>334415</v>
      </c>
      <c r="C905" s="46" t="s">
        <v>6246</v>
      </c>
      <c r="D905" s="43" t="s">
        <v>8862</v>
      </c>
      <c r="E905" s="43" t="s">
        <v>7668</v>
      </c>
      <c r="F905" s="44">
        <v>290</v>
      </c>
      <c r="G905" s="43" t="s">
        <v>1693</v>
      </c>
      <c r="H905" s="43" t="s">
        <v>949</v>
      </c>
      <c r="I905" s="43" t="s">
        <v>1672</v>
      </c>
      <c r="J905" s="43" t="s">
        <v>1673</v>
      </c>
      <c r="K905" s="43" t="s">
        <v>1670</v>
      </c>
      <c r="L905" s="46" t="s">
        <v>7673</v>
      </c>
      <c r="M905" t="s">
        <v>7674</v>
      </c>
      <c r="N905">
        <f>VLOOKUP(B905,HIS退!B:F,5,FALSE)</f>
        <v>-290</v>
      </c>
      <c r="O905">
        <f t="shared" si="28"/>
        <v>1</v>
      </c>
      <c r="P905" s="38">
        <f>VLOOKUP(L905,支付宝退!V:X,2,FALSE)</f>
        <v>0</v>
      </c>
      <c r="Q905">
        <f t="shared" si="29"/>
        <v>1</v>
      </c>
    </row>
    <row r="906" spans="1:17" hidden="1">
      <c r="A906" s="55">
        <v>42907.704629629632</v>
      </c>
      <c r="B906" s="43">
        <v>334473</v>
      </c>
      <c r="C906" s="46" t="s">
        <v>6249</v>
      </c>
      <c r="D906" s="43" t="s">
        <v>8863</v>
      </c>
      <c r="E906" s="43" t="s">
        <v>7675</v>
      </c>
      <c r="F906" s="44">
        <v>286</v>
      </c>
      <c r="G906" s="43" t="s">
        <v>1693</v>
      </c>
      <c r="H906" s="43" t="s">
        <v>949</v>
      </c>
      <c r="I906" s="43" t="s">
        <v>1672</v>
      </c>
      <c r="J906" s="43" t="s">
        <v>1673</v>
      </c>
      <c r="K906" s="43" t="s">
        <v>1670</v>
      </c>
      <c r="L906" s="46" t="s">
        <v>7676</v>
      </c>
      <c r="M906" t="s">
        <v>7677</v>
      </c>
      <c r="N906">
        <f>VLOOKUP(B906,HIS退!B:F,5,FALSE)</f>
        <v>-286</v>
      </c>
      <c r="O906">
        <f t="shared" si="28"/>
        <v>1</v>
      </c>
      <c r="P906" s="38">
        <f>VLOOKUP(L906,支付宝退!V:X,2,FALSE)</f>
        <v>0</v>
      </c>
      <c r="Q906">
        <f t="shared" si="29"/>
        <v>1</v>
      </c>
    </row>
    <row r="907" spans="1:17" hidden="1">
      <c r="A907" s="55">
        <v>42907.717048611114</v>
      </c>
      <c r="B907" s="43">
        <v>334884</v>
      </c>
      <c r="C907" s="46" t="s">
        <v>6253</v>
      </c>
      <c r="D907" s="43" t="s">
        <v>8864</v>
      </c>
      <c r="E907" s="43" t="s">
        <v>7678</v>
      </c>
      <c r="F907" s="44">
        <v>86</v>
      </c>
      <c r="G907" s="43" t="s">
        <v>1668</v>
      </c>
      <c r="H907" s="43" t="s">
        <v>949</v>
      </c>
      <c r="I907" s="43" t="s">
        <v>1672</v>
      </c>
      <c r="J907" s="43" t="s">
        <v>1673</v>
      </c>
      <c r="K907" s="43" t="s">
        <v>1670</v>
      </c>
      <c r="L907" s="46" t="s">
        <v>7679</v>
      </c>
      <c r="M907" t="s">
        <v>7680</v>
      </c>
      <c r="N907">
        <f>VLOOKUP(B907,HIS退!B:F,5,FALSE)</f>
        <v>-86</v>
      </c>
      <c r="O907">
        <f t="shared" si="28"/>
        <v>1</v>
      </c>
      <c r="P907" s="38">
        <f>VLOOKUP(L907,支付宝退!V:X,2,FALSE)</f>
        <v>0</v>
      </c>
      <c r="Q907">
        <f t="shared" si="29"/>
        <v>1</v>
      </c>
    </row>
    <row r="908" spans="1:17" hidden="1">
      <c r="A908" s="55">
        <v>42907.731539351851</v>
      </c>
      <c r="B908" s="43">
        <v>335149</v>
      </c>
      <c r="C908" s="46" t="s">
        <v>6257</v>
      </c>
      <c r="D908" s="43" t="s">
        <v>8865</v>
      </c>
      <c r="E908" s="43" t="s">
        <v>7681</v>
      </c>
      <c r="F908" s="44">
        <v>492</v>
      </c>
      <c r="G908" s="43" t="s">
        <v>1693</v>
      </c>
      <c r="H908" s="43" t="s">
        <v>949</v>
      </c>
      <c r="I908" s="43" t="s">
        <v>1672</v>
      </c>
      <c r="J908" s="43" t="s">
        <v>1673</v>
      </c>
      <c r="K908" s="43" t="s">
        <v>1670</v>
      </c>
      <c r="L908" s="46" t="s">
        <v>7682</v>
      </c>
      <c r="M908" t="s">
        <v>7683</v>
      </c>
      <c r="N908">
        <f>VLOOKUP(B908,HIS退!B:F,5,FALSE)</f>
        <v>-492</v>
      </c>
      <c r="O908">
        <f t="shared" si="28"/>
        <v>1</v>
      </c>
      <c r="P908" s="38">
        <f>VLOOKUP(L908,支付宝退!V:X,2,FALSE)</f>
        <v>0</v>
      </c>
      <c r="Q908">
        <f t="shared" si="29"/>
        <v>1</v>
      </c>
    </row>
    <row r="909" spans="1:17" hidden="1">
      <c r="A909" s="55">
        <v>42907.739895833336</v>
      </c>
      <c r="B909" s="43">
        <v>335288</v>
      </c>
      <c r="C909" s="46" t="s">
        <v>6261</v>
      </c>
      <c r="D909" s="43" t="s">
        <v>8866</v>
      </c>
      <c r="E909" s="43" t="s">
        <v>3357</v>
      </c>
      <c r="F909" s="44">
        <v>280</v>
      </c>
      <c r="G909" s="43" t="s">
        <v>1693</v>
      </c>
      <c r="H909" s="43" t="s">
        <v>949</v>
      </c>
      <c r="I909" s="43" t="s">
        <v>1672</v>
      </c>
      <c r="J909" s="43" t="s">
        <v>1673</v>
      </c>
      <c r="K909" s="43" t="s">
        <v>1670</v>
      </c>
      <c r="L909" s="46" t="s">
        <v>7684</v>
      </c>
      <c r="M909" t="s">
        <v>7685</v>
      </c>
      <c r="N909">
        <f>VLOOKUP(B909,HIS退!B:F,5,FALSE)</f>
        <v>-280</v>
      </c>
      <c r="O909">
        <f t="shared" si="28"/>
        <v>1</v>
      </c>
      <c r="P909" s="38">
        <f>VLOOKUP(L909,支付宝退!V:X,2,FALSE)</f>
        <v>0</v>
      </c>
      <c r="Q909">
        <f t="shared" si="29"/>
        <v>1</v>
      </c>
    </row>
    <row r="910" spans="1:17" hidden="1">
      <c r="A910" s="55">
        <v>42907.74287037037</v>
      </c>
      <c r="B910" s="43">
        <v>335321</v>
      </c>
      <c r="C910" s="46" t="s">
        <v>6265</v>
      </c>
      <c r="D910" s="43" t="s">
        <v>8867</v>
      </c>
      <c r="E910" s="43" t="s">
        <v>7686</v>
      </c>
      <c r="F910" s="44">
        <v>64</v>
      </c>
      <c r="G910" s="43" t="s">
        <v>1668</v>
      </c>
      <c r="H910" s="43" t="s">
        <v>949</v>
      </c>
      <c r="I910" s="43" t="s">
        <v>1672</v>
      </c>
      <c r="J910" s="43" t="s">
        <v>1673</v>
      </c>
      <c r="K910" s="43" t="s">
        <v>1670</v>
      </c>
      <c r="L910" s="46" t="s">
        <v>7687</v>
      </c>
      <c r="M910" t="s">
        <v>7688</v>
      </c>
      <c r="N910">
        <f>VLOOKUP(B910,HIS退!B:F,5,FALSE)</f>
        <v>-64</v>
      </c>
      <c r="O910">
        <f t="shared" si="28"/>
        <v>1</v>
      </c>
      <c r="P910" s="38">
        <f>VLOOKUP(L910,支付宝退!V:X,2,FALSE)</f>
        <v>0</v>
      </c>
      <c r="Q910">
        <f t="shared" si="29"/>
        <v>1</v>
      </c>
    </row>
    <row r="911" spans="1:17" hidden="1">
      <c r="A911" s="55">
        <v>42907.745046296295</v>
      </c>
      <c r="B911" s="43">
        <v>335345</v>
      </c>
      <c r="C911" s="46" t="s">
        <v>3645</v>
      </c>
      <c r="D911" s="43" t="s">
        <v>3646</v>
      </c>
      <c r="E911" s="43" t="s">
        <v>3647</v>
      </c>
      <c r="F911" s="44">
        <v>226</v>
      </c>
      <c r="G911" s="43" t="s">
        <v>1668</v>
      </c>
      <c r="H911" s="43" t="s">
        <v>949</v>
      </c>
      <c r="I911" s="43" t="s">
        <v>1672</v>
      </c>
      <c r="J911" s="43" t="s">
        <v>1673</v>
      </c>
      <c r="K911" s="43" t="s">
        <v>1670</v>
      </c>
      <c r="L911" s="46" t="s">
        <v>7689</v>
      </c>
      <c r="M911" t="s">
        <v>7690</v>
      </c>
      <c r="N911">
        <f>VLOOKUP(B911,HIS退!B:F,5,FALSE)</f>
        <v>-226</v>
      </c>
      <c r="O911">
        <f t="shared" si="28"/>
        <v>1</v>
      </c>
      <c r="P911" s="38">
        <f>VLOOKUP(L911,支付宝退!V:X,2,FALSE)</f>
        <v>0</v>
      </c>
      <c r="Q911">
        <f t="shared" si="29"/>
        <v>1</v>
      </c>
    </row>
    <row r="912" spans="1:17" hidden="1">
      <c r="A912" s="55">
        <v>42907.750659722224</v>
      </c>
      <c r="B912" s="43">
        <v>335403</v>
      </c>
      <c r="C912" s="46" t="s">
        <v>6270</v>
      </c>
      <c r="D912" s="43" t="s">
        <v>8868</v>
      </c>
      <c r="E912" s="43" t="s">
        <v>7691</v>
      </c>
      <c r="F912" s="44">
        <v>780</v>
      </c>
      <c r="G912" s="43" t="s">
        <v>1668</v>
      </c>
      <c r="H912" s="43" t="s">
        <v>949</v>
      </c>
      <c r="I912" s="43" t="s">
        <v>1672</v>
      </c>
      <c r="J912" s="43" t="s">
        <v>1673</v>
      </c>
      <c r="K912" s="43" t="s">
        <v>1670</v>
      </c>
      <c r="L912" s="46" t="s">
        <v>7692</v>
      </c>
      <c r="M912" t="s">
        <v>7693</v>
      </c>
      <c r="N912">
        <f>VLOOKUP(B912,HIS退!B:F,5,FALSE)</f>
        <v>-780</v>
      </c>
      <c r="O912">
        <f t="shared" si="28"/>
        <v>1</v>
      </c>
      <c r="P912" s="38">
        <f>VLOOKUP(L912,支付宝退!V:X,2,FALSE)</f>
        <v>0</v>
      </c>
      <c r="Q912">
        <f t="shared" si="29"/>
        <v>1</v>
      </c>
    </row>
    <row r="913" spans="1:17" hidden="1">
      <c r="A913" s="55">
        <v>42907.785601851851</v>
      </c>
      <c r="B913" s="43">
        <v>335563</v>
      </c>
      <c r="C913" s="46" t="s">
        <v>6274</v>
      </c>
      <c r="D913" s="43" t="s">
        <v>8869</v>
      </c>
      <c r="E913" s="43" t="s">
        <v>7694</v>
      </c>
      <c r="F913" s="44">
        <v>62</v>
      </c>
      <c r="G913" s="43" t="s">
        <v>1693</v>
      </c>
      <c r="H913" s="43" t="s">
        <v>949</v>
      </c>
      <c r="I913" s="43" t="s">
        <v>1672</v>
      </c>
      <c r="J913" s="43" t="s">
        <v>1673</v>
      </c>
      <c r="K913" s="43" t="s">
        <v>1670</v>
      </c>
      <c r="L913" s="46" t="s">
        <v>7695</v>
      </c>
      <c r="M913" t="s">
        <v>7696</v>
      </c>
      <c r="N913">
        <f>VLOOKUP(B913,HIS退!B:F,5,FALSE)</f>
        <v>-62</v>
      </c>
      <c r="O913">
        <f t="shared" si="28"/>
        <v>1</v>
      </c>
      <c r="P913" s="38">
        <f>VLOOKUP(L913,支付宝退!V:X,2,FALSE)</f>
        <v>0</v>
      </c>
      <c r="Q913">
        <f t="shared" si="29"/>
        <v>1</v>
      </c>
    </row>
    <row r="914" spans="1:17" hidden="1">
      <c r="A914" s="55">
        <v>42907.957777777781</v>
      </c>
      <c r="B914" s="43">
        <v>335956</v>
      </c>
      <c r="C914" s="46" t="s">
        <v>6278</v>
      </c>
      <c r="D914" s="43" t="s">
        <v>8870</v>
      </c>
      <c r="E914" s="43" t="s">
        <v>7697</v>
      </c>
      <c r="F914" s="44">
        <v>280</v>
      </c>
      <c r="G914" s="43" t="s">
        <v>1693</v>
      </c>
      <c r="H914" s="43" t="s">
        <v>949</v>
      </c>
      <c r="I914" s="43" t="s">
        <v>1672</v>
      </c>
      <c r="J914" s="43" t="s">
        <v>1673</v>
      </c>
      <c r="K914" s="43" t="s">
        <v>1670</v>
      </c>
      <c r="L914" s="46" t="s">
        <v>7698</v>
      </c>
      <c r="M914" t="s">
        <v>7699</v>
      </c>
      <c r="N914">
        <f>VLOOKUP(B914,HIS退!B:F,5,FALSE)</f>
        <v>-280</v>
      </c>
      <c r="O914">
        <f t="shared" si="28"/>
        <v>1</v>
      </c>
      <c r="P914" s="38">
        <f>VLOOKUP(L914,支付宝退!V:X,2,FALSE)</f>
        <v>0</v>
      </c>
      <c r="Q914">
        <f t="shared" si="29"/>
        <v>1</v>
      </c>
    </row>
    <row r="915" spans="1:17" hidden="1">
      <c r="A915" s="55">
        <v>42908.275555555556</v>
      </c>
      <c r="B915" s="43">
        <v>336296</v>
      </c>
      <c r="C915" s="46" t="s">
        <v>6282</v>
      </c>
      <c r="D915" s="43" t="s">
        <v>8871</v>
      </c>
      <c r="E915" s="43" t="s">
        <v>7700</v>
      </c>
      <c r="F915" s="44">
        <v>494</v>
      </c>
      <c r="G915" s="43" t="s">
        <v>1693</v>
      </c>
      <c r="H915" s="43" t="s">
        <v>949</v>
      </c>
      <c r="I915" s="43" t="s">
        <v>1672</v>
      </c>
      <c r="J915" s="43" t="s">
        <v>1673</v>
      </c>
      <c r="K915" s="43" t="s">
        <v>1670</v>
      </c>
      <c r="L915" s="46" t="s">
        <v>7701</v>
      </c>
      <c r="M915" t="s">
        <v>7702</v>
      </c>
      <c r="N915">
        <f>VLOOKUP(B915,HIS退!B:F,5,FALSE)</f>
        <v>-494</v>
      </c>
      <c r="O915">
        <f t="shared" si="28"/>
        <v>1</v>
      </c>
      <c r="P915" s="38">
        <f>VLOOKUP(L915,支付宝退!V:X,2,FALSE)</f>
        <v>0</v>
      </c>
      <c r="Q915">
        <f t="shared" si="29"/>
        <v>1</v>
      </c>
    </row>
    <row r="916" spans="1:17" hidden="1">
      <c r="A916" s="55">
        <v>42908.311226851853</v>
      </c>
      <c r="B916" s="43">
        <v>336442</v>
      </c>
      <c r="C916" s="46" t="s">
        <v>6286</v>
      </c>
      <c r="D916" s="43" t="s">
        <v>8872</v>
      </c>
      <c r="E916" s="43" t="s">
        <v>7703</v>
      </c>
      <c r="F916" s="44">
        <v>14</v>
      </c>
      <c r="G916" s="43" t="s">
        <v>1668</v>
      </c>
      <c r="H916" s="43" t="s">
        <v>949</v>
      </c>
      <c r="I916" s="43" t="s">
        <v>1672</v>
      </c>
      <c r="J916" s="43" t="s">
        <v>1673</v>
      </c>
      <c r="K916" s="43" t="s">
        <v>1670</v>
      </c>
      <c r="L916" s="46" t="s">
        <v>7704</v>
      </c>
      <c r="M916" t="s">
        <v>7705</v>
      </c>
      <c r="N916">
        <f>VLOOKUP(B916,HIS退!B:F,5,FALSE)</f>
        <v>-14</v>
      </c>
      <c r="O916">
        <f t="shared" si="28"/>
        <v>1</v>
      </c>
      <c r="P916" s="38">
        <f>VLOOKUP(L916,支付宝退!V:X,2,FALSE)</f>
        <v>0</v>
      </c>
      <c r="Q916">
        <f t="shared" si="29"/>
        <v>1</v>
      </c>
    </row>
    <row r="917" spans="1:17" hidden="1">
      <c r="A917" s="55">
        <v>42908.344537037039</v>
      </c>
      <c r="B917" s="43">
        <v>337492</v>
      </c>
      <c r="C917" s="46" t="s">
        <v>6290</v>
      </c>
      <c r="D917" s="43" t="s">
        <v>8873</v>
      </c>
      <c r="E917" s="43" t="s">
        <v>7706</v>
      </c>
      <c r="F917" s="44">
        <v>1200</v>
      </c>
      <c r="G917" s="43" t="s">
        <v>1693</v>
      </c>
      <c r="H917" s="43" t="s">
        <v>949</v>
      </c>
      <c r="I917" s="43" t="s">
        <v>1672</v>
      </c>
      <c r="J917" s="43" t="s">
        <v>1673</v>
      </c>
      <c r="K917" s="43" t="s">
        <v>1670</v>
      </c>
      <c r="L917" s="46" t="s">
        <v>7707</v>
      </c>
      <c r="M917" t="s">
        <v>7708</v>
      </c>
      <c r="N917">
        <f>VLOOKUP(B917,HIS退!B:F,5,FALSE)</f>
        <v>-1200</v>
      </c>
      <c r="O917">
        <f t="shared" si="28"/>
        <v>1</v>
      </c>
      <c r="P917" s="38">
        <f>VLOOKUP(L917,支付宝退!V:X,2,FALSE)</f>
        <v>0</v>
      </c>
      <c r="Q917">
        <f t="shared" si="29"/>
        <v>1</v>
      </c>
    </row>
    <row r="918" spans="1:17" hidden="1">
      <c r="A918" s="55">
        <v>42908.344907407409</v>
      </c>
      <c r="B918" s="43">
        <v>337519</v>
      </c>
      <c r="C918" s="46" t="s">
        <v>6294</v>
      </c>
      <c r="D918" s="43" t="s">
        <v>8874</v>
      </c>
      <c r="E918" s="43" t="s">
        <v>7709</v>
      </c>
      <c r="F918" s="44">
        <v>365</v>
      </c>
      <c r="G918" s="43" t="s">
        <v>1693</v>
      </c>
      <c r="H918" s="43" t="s">
        <v>949</v>
      </c>
      <c r="I918" s="43" t="s">
        <v>1672</v>
      </c>
      <c r="J918" s="43" t="s">
        <v>1673</v>
      </c>
      <c r="K918" s="43" t="s">
        <v>1670</v>
      </c>
      <c r="L918" s="46" t="s">
        <v>7710</v>
      </c>
      <c r="M918" t="s">
        <v>7711</v>
      </c>
      <c r="N918">
        <f>VLOOKUP(B918,HIS退!B:F,5,FALSE)</f>
        <v>-365</v>
      </c>
      <c r="O918">
        <f t="shared" si="28"/>
        <v>1</v>
      </c>
      <c r="P918" s="38">
        <f>VLOOKUP(L918,支付宝退!V:X,2,FALSE)</f>
        <v>0</v>
      </c>
      <c r="Q918">
        <f t="shared" si="29"/>
        <v>1</v>
      </c>
    </row>
    <row r="919" spans="1:17" hidden="1">
      <c r="A919" s="55">
        <v>42908.372233796297</v>
      </c>
      <c r="B919" s="43">
        <v>339609</v>
      </c>
      <c r="C919" s="46" t="s">
        <v>6297</v>
      </c>
      <c r="D919" s="43" t="s">
        <v>8875</v>
      </c>
      <c r="E919" s="43" t="s">
        <v>7712</v>
      </c>
      <c r="F919" s="44">
        <v>194</v>
      </c>
      <c r="G919" s="43" t="s">
        <v>1668</v>
      </c>
      <c r="H919" s="43" t="s">
        <v>949</v>
      </c>
      <c r="I919" s="43" t="s">
        <v>1672</v>
      </c>
      <c r="J919" s="43" t="s">
        <v>1673</v>
      </c>
      <c r="K919" s="43" t="s">
        <v>1670</v>
      </c>
      <c r="L919" s="46" t="s">
        <v>7713</v>
      </c>
      <c r="M919" t="s">
        <v>7714</v>
      </c>
      <c r="N919">
        <f>VLOOKUP(B919,HIS退!B:F,5,FALSE)</f>
        <v>-194</v>
      </c>
      <c r="O919">
        <f t="shared" si="28"/>
        <v>1</v>
      </c>
      <c r="P919" s="38">
        <f>VLOOKUP(L919,支付宝退!V:X,2,FALSE)</f>
        <v>0</v>
      </c>
      <c r="Q919">
        <f t="shared" si="29"/>
        <v>1</v>
      </c>
    </row>
    <row r="920" spans="1:17" hidden="1">
      <c r="A920" s="55">
        <v>42908.374305555553</v>
      </c>
      <c r="B920" s="43">
        <v>339785</v>
      </c>
      <c r="C920" s="46" t="s">
        <v>6301</v>
      </c>
      <c r="D920" s="43" t="s">
        <v>8876</v>
      </c>
      <c r="E920" s="43" t="s">
        <v>7715</v>
      </c>
      <c r="F920" s="44">
        <v>16</v>
      </c>
      <c r="G920" s="43" t="s">
        <v>1693</v>
      </c>
      <c r="H920" s="43" t="s">
        <v>949</v>
      </c>
      <c r="I920" s="43" t="s">
        <v>1672</v>
      </c>
      <c r="J920" s="43" t="s">
        <v>1673</v>
      </c>
      <c r="K920" s="43" t="s">
        <v>1670</v>
      </c>
      <c r="L920" s="46" t="s">
        <v>7716</v>
      </c>
      <c r="M920" t="s">
        <v>7717</v>
      </c>
      <c r="N920">
        <f>VLOOKUP(B920,HIS退!B:F,5,FALSE)</f>
        <v>-16</v>
      </c>
      <c r="O920">
        <f t="shared" si="28"/>
        <v>1</v>
      </c>
      <c r="P920" s="38">
        <f>VLOOKUP(L920,支付宝退!V:X,2,FALSE)</f>
        <v>0</v>
      </c>
      <c r="Q920">
        <f t="shared" si="29"/>
        <v>1</v>
      </c>
    </row>
    <row r="921" spans="1:17" hidden="1">
      <c r="A921" s="55">
        <v>42908.381192129629</v>
      </c>
      <c r="B921" s="43">
        <v>340364</v>
      </c>
      <c r="C921" s="46" t="s">
        <v>6305</v>
      </c>
      <c r="D921" s="43" t="s">
        <v>8877</v>
      </c>
      <c r="E921" s="43" t="s">
        <v>7718</v>
      </c>
      <c r="F921" s="44">
        <v>595</v>
      </c>
      <c r="G921" s="43" t="s">
        <v>1668</v>
      </c>
      <c r="H921" s="43" t="s">
        <v>949</v>
      </c>
      <c r="I921" s="43" t="s">
        <v>1672</v>
      </c>
      <c r="J921" s="43" t="s">
        <v>1673</v>
      </c>
      <c r="K921" s="43" t="s">
        <v>1670</v>
      </c>
      <c r="L921" s="46" t="s">
        <v>7719</v>
      </c>
      <c r="M921" t="s">
        <v>7720</v>
      </c>
      <c r="N921">
        <f>VLOOKUP(B921,HIS退!B:F,5,FALSE)</f>
        <v>-595</v>
      </c>
      <c r="O921">
        <f t="shared" si="28"/>
        <v>1</v>
      </c>
      <c r="P921" s="38">
        <f>VLOOKUP(L921,支付宝退!V:X,2,FALSE)</f>
        <v>0</v>
      </c>
      <c r="Q921">
        <f t="shared" si="29"/>
        <v>1</v>
      </c>
    </row>
    <row r="922" spans="1:17" hidden="1">
      <c r="A922" s="55">
        <v>42908.383611111109</v>
      </c>
      <c r="B922" s="43">
        <v>340514</v>
      </c>
      <c r="C922" s="46" t="s">
        <v>6309</v>
      </c>
      <c r="D922" s="43" t="s">
        <v>8878</v>
      </c>
      <c r="E922" s="43" t="s">
        <v>7721</v>
      </c>
      <c r="F922" s="44">
        <v>680</v>
      </c>
      <c r="G922" s="43" t="s">
        <v>1693</v>
      </c>
      <c r="H922" s="43" t="s">
        <v>949</v>
      </c>
      <c r="I922" s="43" t="s">
        <v>1672</v>
      </c>
      <c r="J922" s="43" t="s">
        <v>1673</v>
      </c>
      <c r="K922" s="43" t="s">
        <v>1670</v>
      </c>
      <c r="L922" s="46" t="s">
        <v>7722</v>
      </c>
      <c r="M922" t="s">
        <v>7723</v>
      </c>
      <c r="N922">
        <f>VLOOKUP(B922,HIS退!B:F,5,FALSE)</f>
        <v>-680</v>
      </c>
      <c r="O922">
        <f t="shared" si="28"/>
        <v>1</v>
      </c>
      <c r="P922" s="38">
        <f>VLOOKUP(L922,支付宝退!V:X,2,FALSE)</f>
        <v>0</v>
      </c>
      <c r="Q922">
        <f t="shared" si="29"/>
        <v>1</v>
      </c>
    </row>
    <row r="923" spans="1:17" hidden="1">
      <c r="A923" s="55">
        <v>42908.403182870374</v>
      </c>
      <c r="B923" s="43">
        <v>342250</v>
      </c>
      <c r="C923" s="46" t="s">
        <v>6313</v>
      </c>
      <c r="D923" s="43" t="s">
        <v>8879</v>
      </c>
      <c r="E923" s="43" t="s">
        <v>7724</v>
      </c>
      <c r="F923" s="44">
        <v>46</v>
      </c>
      <c r="G923" s="43" t="s">
        <v>1668</v>
      </c>
      <c r="H923" s="43" t="s">
        <v>949</v>
      </c>
      <c r="I923" s="43" t="s">
        <v>1672</v>
      </c>
      <c r="J923" s="43" t="s">
        <v>1673</v>
      </c>
      <c r="K923" s="43" t="s">
        <v>1670</v>
      </c>
      <c r="L923" s="46" t="s">
        <v>7725</v>
      </c>
      <c r="M923" t="s">
        <v>7726</v>
      </c>
      <c r="N923">
        <f>VLOOKUP(B923,HIS退!B:F,5,FALSE)</f>
        <v>-46</v>
      </c>
      <c r="O923">
        <f t="shared" si="28"/>
        <v>1</v>
      </c>
      <c r="P923" s="38">
        <f>VLOOKUP(L923,支付宝退!V:X,2,FALSE)</f>
        <v>0</v>
      </c>
      <c r="Q923">
        <f t="shared" si="29"/>
        <v>1</v>
      </c>
    </row>
    <row r="924" spans="1:17" hidden="1">
      <c r="A924" s="55">
        <v>42908.406666666669</v>
      </c>
      <c r="B924" s="43">
        <v>342546</v>
      </c>
      <c r="C924" s="46" t="s">
        <v>6318</v>
      </c>
      <c r="D924" s="43" t="s">
        <v>8880</v>
      </c>
      <c r="E924" s="43" t="s">
        <v>7727</v>
      </c>
      <c r="F924" s="44">
        <v>418</v>
      </c>
      <c r="G924" s="43" t="s">
        <v>1668</v>
      </c>
      <c r="H924" s="43" t="s">
        <v>949</v>
      </c>
      <c r="I924" s="43" t="s">
        <v>1672</v>
      </c>
      <c r="J924" s="43" t="s">
        <v>1673</v>
      </c>
      <c r="K924" s="43" t="s">
        <v>1670</v>
      </c>
      <c r="L924" s="46" t="s">
        <v>7728</v>
      </c>
      <c r="M924" t="s">
        <v>7729</v>
      </c>
      <c r="N924">
        <f>VLOOKUP(B924,HIS退!B:F,5,FALSE)</f>
        <v>-418</v>
      </c>
      <c r="O924">
        <f t="shared" si="28"/>
        <v>1</v>
      </c>
      <c r="P924" s="38">
        <f>VLOOKUP(L924,支付宝退!V:X,2,FALSE)</f>
        <v>0</v>
      </c>
      <c r="Q924">
        <f t="shared" si="29"/>
        <v>1</v>
      </c>
    </row>
    <row r="925" spans="1:17" hidden="1">
      <c r="A925" s="55">
        <v>42908.407337962963</v>
      </c>
      <c r="B925" s="43">
        <v>342606</v>
      </c>
      <c r="C925" s="46" t="s">
        <v>6322</v>
      </c>
      <c r="D925" s="43" t="s">
        <v>8881</v>
      </c>
      <c r="E925" s="43" t="s">
        <v>7730</v>
      </c>
      <c r="F925" s="44">
        <v>2000</v>
      </c>
      <c r="G925" s="43" t="s">
        <v>1668</v>
      </c>
      <c r="H925" s="43" t="s">
        <v>949</v>
      </c>
      <c r="I925" s="43" t="s">
        <v>1672</v>
      </c>
      <c r="J925" s="43" t="s">
        <v>1673</v>
      </c>
      <c r="K925" s="43" t="s">
        <v>1670</v>
      </c>
      <c r="L925" s="46" t="s">
        <v>7731</v>
      </c>
      <c r="M925" t="s">
        <v>7732</v>
      </c>
      <c r="N925">
        <f>VLOOKUP(B925,HIS退!B:F,5,FALSE)</f>
        <v>-2000</v>
      </c>
      <c r="O925">
        <f t="shared" si="28"/>
        <v>1</v>
      </c>
      <c r="P925" s="38">
        <f>VLOOKUP(L925,支付宝退!V:X,2,FALSE)</f>
        <v>0</v>
      </c>
      <c r="Q925">
        <f t="shared" si="29"/>
        <v>1</v>
      </c>
    </row>
    <row r="926" spans="1:17" hidden="1">
      <c r="A926" s="55">
        <v>42908.416134259256</v>
      </c>
      <c r="B926" s="43">
        <v>343359</v>
      </c>
      <c r="C926" s="46" t="s">
        <v>6325</v>
      </c>
      <c r="D926" s="43" t="s">
        <v>7733</v>
      </c>
      <c r="E926" s="43" t="s">
        <v>7734</v>
      </c>
      <c r="F926" s="44">
        <v>200</v>
      </c>
      <c r="G926" s="43" t="s">
        <v>1693</v>
      </c>
      <c r="H926" s="43" t="s">
        <v>949</v>
      </c>
      <c r="I926" s="43" t="s">
        <v>1672</v>
      </c>
      <c r="J926" s="43" t="s">
        <v>1673</v>
      </c>
      <c r="K926" s="43" t="s">
        <v>1670</v>
      </c>
      <c r="L926" s="46" t="s">
        <v>7735</v>
      </c>
      <c r="M926" t="s">
        <v>7736</v>
      </c>
      <c r="N926">
        <f>VLOOKUP(B926,HIS退!B:F,5,FALSE)</f>
        <v>-200</v>
      </c>
      <c r="O926">
        <f t="shared" si="28"/>
        <v>1</v>
      </c>
      <c r="P926" s="38">
        <f>VLOOKUP(L926,支付宝退!V:X,2,FALSE)</f>
        <v>0</v>
      </c>
      <c r="Q926">
        <f t="shared" si="29"/>
        <v>1</v>
      </c>
    </row>
    <row r="927" spans="1:17" hidden="1">
      <c r="A927" s="55">
        <v>42908.428171296298</v>
      </c>
      <c r="B927" s="43">
        <v>344351</v>
      </c>
      <c r="C927" s="46" t="s">
        <v>6329</v>
      </c>
      <c r="D927" s="43" t="s">
        <v>8882</v>
      </c>
      <c r="E927" s="43" t="s">
        <v>7737</v>
      </c>
      <c r="F927" s="44">
        <v>990</v>
      </c>
      <c r="G927" s="43" t="s">
        <v>1693</v>
      </c>
      <c r="H927" s="43" t="s">
        <v>949</v>
      </c>
      <c r="I927" s="43" t="s">
        <v>1672</v>
      </c>
      <c r="J927" s="43" t="s">
        <v>1673</v>
      </c>
      <c r="K927" s="43" t="s">
        <v>1670</v>
      </c>
      <c r="L927" s="46" t="s">
        <v>7738</v>
      </c>
      <c r="M927" t="s">
        <v>7739</v>
      </c>
      <c r="N927">
        <f>VLOOKUP(B927,HIS退!B:F,5,FALSE)</f>
        <v>-990</v>
      </c>
      <c r="O927">
        <f t="shared" si="28"/>
        <v>1</v>
      </c>
      <c r="P927" s="38">
        <f>VLOOKUP(L927,支付宝退!V:X,2,FALSE)</f>
        <v>0</v>
      </c>
      <c r="Q927">
        <f t="shared" si="29"/>
        <v>1</v>
      </c>
    </row>
    <row r="928" spans="1:17" hidden="1">
      <c r="A928" s="55">
        <v>42908.436018518521</v>
      </c>
      <c r="B928" s="43">
        <v>344948</v>
      </c>
      <c r="C928" s="46" t="s">
        <v>1057</v>
      </c>
      <c r="D928" s="43" t="s">
        <v>1055</v>
      </c>
      <c r="E928" s="43" t="s">
        <v>1056</v>
      </c>
      <c r="F928" s="44">
        <v>158</v>
      </c>
      <c r="G928" s="43" t="s">
        <v>1668</v>
      </c>
      <c r="H928" s="43" t="s">
        <v>949</v>
      </c>
      <c r="I928" s="43" t="s">
        <v>1672</v>
      </c>
      <c r="J928" s="43" t="s">
        <v>1673</v>
      </c>
      <c r="K928" s="43" t="s">
        <v>1670</v>
      </c>
      <c r="L928" s="46" t="s">
        <v>7740</v>
      </c>
      <c r="M928" t="s">
        <v>7741</v>
      </c>
      <c r="N928">
        <f>VLOOKUP(B928,HIS退!B:F,5,FALSE)</f>
        <v>-158</v>
      </c>
      <c r="O928">
        <f t="shared" si="28"/>
        <v>1</v>
      </c>
      <c r="P928" s="38">
        <f>VLOOKUP(L928,支付宝退!V:X,2,FALSE)</f>
        <v>0</v>
      </c>
      <c r="Q928">
        <f t="shared" si="29"/>
        <v>1</v>
      </c>
    </row>
    <row r="929" spans="1:17" hidden="1">
      <c r="A929" s="55">
        <v>42908.436296296299</v>
      </c>
      <c r="B929" s="43">
        <v>344982</v>
      </c>
      <c r="C929" s="46" t="s">
        <v>6334</v>
      </c>
      <c r="D929" s="43" t="s">
        <v>1055</v>
      </c>
      <c r="E929" s="43" t="s">
        <v>1056</v>
      </c>
      <c r="F929" s="44">
        <v>478</v>
      </c>
      <c r="G929" s="43" t="s">
        <v>1668</v>
      </c>
      <c r="H929" s="43" t="s">
        <v>949</v>
      </c>
      <c r="I929" s="43" t="s">
        <v>1672</v>
      </c>
      <c r="J929" s="43" t="s">
        <v>1673</v>
      </c>
      <c r="K929" s="43" t="s">
        <v>1670</v>
      </c>
      <c r="L929" s="46" t="s">
        <v>7742</v>
      </c>
      <c r="M929" t="s">
        <v>7743</v>
      </c>
      <c r="N929">
        <f>VLOOKUP(B929,HIS退!B:F,5,FALSE)</f>
        <v>-478</v>
      </c>
      <c r="O929">
        <f t="shared" si="28"/>
        <v>1</v>
      </c>
      <c r="P929" s="38">
        <f>VLOOKUP(L929,支付宝退!V:X,2,FALSE)</f>
        <v>0</v>
      </c>
      <c r="Q929">
        <f t="shared" si="29"/>
        <v>1</v>
      </c>
    </row>
    <row r="930" spans="1:17" hidden="1">
      <c r="A930" s="55">
        <v>42908.441458333335</v>
      </c>
      <c r="B930" s="43">
        <v>345366</v>
      </c>
      <c r="C930" s="46" t="s">
        <v>6337</v>
      </c>
      <c r="D930" s="43" t="s">
        <v>8883</v>
      </c>
      <c r="E930" s="43" t="s">
        <v>7744</v>
      </c>
      <c r="F930" s="44">
        <v>16</v>
      </c>
      <c r="G930" s="43" t="s">
        <v>1668</v>
      </c>
      <c r="H930" s="43" t="s">
        <v>949</v>
      </c>
      <c r="I930" s="43" t="s">
        <v>1672</v>
      </c>
      <c r="J930" s="43" t="s">
        <v>1673</v>
      </c>
      <c r="K930" s="43" t="s">
        <v>1670</v>
      </c>
      <c r="L930" s="46" t="s">
        <v>7745</v>
      </c>
      <c r="M930" t="s">
        <v>7746</v>
      </c>
      <c r="N930">
        <f>VLOOKUP(B930,HIS退!B:F,5,FALSE)</f>
        <v>-16</v>
      </c>
      <c r="O930">
        <f t="shared" si="28"/>
        <v>1</v>
      </c>
      <c r="P930" s="38">
        <f>VLOOKUP(L930,支付宝退!V:X,2,FALSE)</f>
        <v>0</v>
      </c>
      <c r="Q930">
        <f t="shared" si="29"/>
        <v>1</v>
      </c>
    </row>
    <row r="931" spans="1:17" hidden="1">
      <c r="A931" s="55">
        <v>42908.450324074074</v>
      </c>
      <c r="B931" s="43">
        <v>346033</v>
      </c>
      <c r="C931" s="46" t="s">
        <v>6341</v>
      </c>
      <c r="D931" s="43" t="s">
        <v>8884</v>
      </c>
      <c r="E931" s="43" t="s">
        <v>7747</v>
      </c>
      <c r="F931" s="44">
        <v>37</v>
      </c>
      <c r="G931" s="43" t="s">
        <v>1668</v>
      </c>
      <c r="H931" s="43" t="s">
        <v>949</v>
      </c>
      <c r="I931" s="43" t="s">
        <v>1672</v>
      </c>
      <c r="J931" s="43" t="s">
        <v>1673</v>
      </c>
      <c r="K931" s="43" t="s">
        <v>1670</v>
      </c>
      <c r="L931" s="46" t="s">
        <v>7748</v>
      </c>
      <c r="M931" t="s">
        <v>7749</v>
      </c>
      <c r="N931">
        <f>VLOOKUP(B931,HIS退!B:F,5,FALSE)</f>
        <v>-37</v>
      </c>
      <c r="O931">
        <f t="shared" si="28"/>
        <v>1</v>
      </c>
      <c r="P931" s="38">
        <f>VLOOKUP(L931,支付宝退!V:X,2,FALSE)</f>
        <v>0</v>
      </c>
      <c r="Q931">
        <f t="shared" si="29"/>
        <v>1</v>
      </c>
    </row>
    <row r="932" spans="1:17" hidden="1">
      <c r="A932" s="55">
        <v>42908.461898148147</v>
      </c>
      <c r="B932" s="43">
        <v>346864</v>
      </c>
      <c r="C932" s="46" t="s">
        <v>6346</v>
      </c>
      <c r="D932" s="43" t="s">
        <v>8885</v>
      </c>
      <c r="E932" s="43" t="s">
        <v>7750</v>
      </c>
      <c r="F932" s="44">
        <v>300</v>
      </c>
      <c r="G932" s="43" t="s">
        <v>1668</v>
      </c>
      <c r="H932" s="43" t="s">
        <v>949</v>
      </c>
      <c r="I932" s="43" t="s">
        <v>1672</v>
      </c>
      <c r="J932" s="43" t="s">
        <v>1673</v>
      </c>
      <c r="K932" s="43" t="s">
        <v>1670</v>
      </c>
      <c r="L932" s="46" t="s">
        <v>7751</v>
      </c>
      <c r="M932" t="s">
        <v>7752</v>
      </c>
      <c r="N932">
        <f>VLOOKUP(B932,HIS退!B:F,5,FALSE)</f>
        <v>-300</v>
      </c>
      <c r="O932">
        <f t="shared" si="28"/>
        <v>1</v>
      </c>
      <c r="P932" s="38">
        <f>VLOOKUP(L932,支付宝退!V:X,2,FALSE)</f>
        <v>0</v>
      </c>
      <c r="Q932">
        <f t="shared" si="29"/>
        <v>1</v>
      </c>
    </row>
    <row r="933" spans="1:17" hidden="1">
      <c r="A933" s="55">
        <v>42908.46297453704</v>
      </c>
      <c r="B933" s="43">
        <v>346932</v>
      </c>
      <c r="C933" s="46" t="s">
        <v>6341</v>
      </c>
      <c r="D933" s="43" t="s">
        <v>8884</v>
      </c>
      <c r="E933" s="43" t="s">
        <v>7747</v>
      </c>
      <c r="F933" s="44">
        <v>1113</v>
      </c>
      <c r="G933" s="43" t="s">
        <v>1693</v>
      </c>
      <c r="H933" s="43" t="s">
        <v>949</v>
      </c>
      <c r="I933" s="43" t="s">
        <v>1672</v>
      </c>
      <c r="J933" s="43" t="s">
        <v>1673</v>
      </c>
      <c r="K933" s="43" t="s">
        <v>1670</v>
      </c>
      <c r="L933" s="46" t="s">
        <v>7753</v>
      </c>
      <c r="M933" t="s">
        <v>7754</v>
      </c>
      <c r="N933">
        <f>VLOOKUP(B933,HIS退!B:F,5,FALSE)</f>
        <v>-1113</v>
      </c>
      <c r="O933">
        <f t="shared" si="28"/>
        <v>1</v>
      </c>
      <c r="P933" s="38">
        <f>VLOOKUP(L933,支付宝退!V:X,2,FALSE)</f>
        <v>0</v>
      </c>
      <c r="Q933">
        <f t="shared" si="29"/>
        <v>1</v>
      </c>
    </row>
    <row r="934" spans="1:17" hidden="1">
      <c r="A934" s="55">
        <v>42908.46329861111</v>
      </c>
      <c r="B934" s="43">
        <v>346956</v>
      </c>
      <c r="C934" s="46" t="s">
        <v>6350</v>
      </c>
      <c r="D934" s="43" t="s">
        <v>8884</v>
      </c>
      <c r="E934" s="43" t="s">
        <v>7747</v>
      </c>
      <c r="F934" s="44">
        <v>2003</v>
      </c>
      <c r="G934" s="43" t="s">
        <v>1693</v>
      </c>
      <c r="H934" s="43" t="s">
        <v>949</v>
      </c>
      <c r="I934" s="43" t="s">
        <v>1672</v>
      </c>
      <c r="J934" s="43" t="s">
        <v>1673</v>
      </c>
      <c r="K934" s="43" t="s">
        <v>1670</v>
      </c>
      <c r="L934" s="46" t="s">
        <v>7755</v>
      </c>
      <c r="M934" t="s">
        <v>7756</v>
      </c>
      <c r="N934">
        <f>VLOOKUP(B934,HIS退!B:F,5,FALSE)</f>
        <v>-2003</v>
      </c>
      <c r="O934">
        <f t="shared" si="28"/>
        <v>1</v>
      </c>
      <c r="P934" s="38">
        <f>VLOOKUP(L934,支付宝退!V:X,2,FALSE)</f>
        <v>0</v>
      </c>
      <c r="Q934">
        <f t="shared" si="29"/>
        <v>1</v>
      </c>
    </row>
    <row r="935" spans="1:17" hidden="1">
      <c r="A935" s="55">
        <v>42908.47415509259</v>
      </c>
      <c r="B935" s="43">
        <v>347605</v>
      </c>
      <c r="C935" s="46" t="s">
        <v>6354</v>
      </c>
      <c r="D935" s="43" t="s">
        <v>8885</v>
      </c>
      <c r="E935" s="43" t="s">
        <v>7750</v>
      </c>
      <c r="F935" s="44">
        <v>13</v>
      </c>
      <c r="G935" s="43" t="s">
        <v>1693</v>
      </c>
      <c r="H935" s="43" t="s">
        <v>949</v>
      </c>
      <c r="I935" s="43" t="s">
        <v>1672</v>
      </c>
      <c r="J935" s="43" t="s">
        <v>1673</v>
      </c>
      <c r="K935" s="43" t="s">
        <v>1670</v>
      </c>
      <c r="L935" s="46" t="s">
        <v>7757</v>
      </c>
      <c r="M935" t="s">
        <v>7758</v>
      </c>
      <c r="N935">
        <f>VLOOKUP(B935,HIS退!B:F,5,FALSE)</f>
        <v>-13</v>
      </c>
      <c r="O935">
        <f t="shared" si="28"/>
        <v>1</v>
      </c>
      <c r="P935" s="38">
        <f>VLOOKUP(L935,支付宝退!V:X,2,FALSE)</f>
        <v>0</v>
      </c>
      <c r="Q935">
        <f t="shared" si="29"/>
        <v>1</v>
      </c>
    </row>
    <row r="936" spans="1:17" hidden="1">
      <c r="A936" s="55">
        <v>42908.474756944444</v>
      </c>
      <c r="B936" s="43">
        <v>347641</v>
      </c>
      <c r="C936" s="46" t="s">
        <v>6357</v>
      </c>
      <c r="D936" s="43" t="s">
        <v>8886</v>
      </c>
      <c r="E936" s="43" t="s">
        <v>7759</v>
      </c>
      <c r="F936" s="44">
        <v>15</v>
      </c>
      <c r="G936" s="43" t="s">
        <v>1668</v>
      </c>
      <c r="H936" s="43" t="s">
        <v>949</v>
      </c>
      <c r="I936" s="43" t="s">
        <v>1672</v>
      </c>
      <c r="J936" s="43" t="s">
        <v>1673</v>
      </c>
      <c r="K936" s="43" t="s">
        <v>1670</v>
      </c>
      <c r="L936" s="46" t="s">
        <v>7760</v>
      </c>
      <c r="M936" t="s">
        <v>7761</v>
      </c>
      <c r="N936">
        <f>VLOOKUP(B936,HIS退!B:F,5,FALSE)</f>
        <v>-15</v>
      </c>
      <c r="O936">
        <f t="shared" si="28"/>
        <v>1</v>
      </c>
      <c r="P936" s="38">
        <f>VLOOKUP(L936,支付宝退!V:X,2,FALSE)</f>
        <v>0</v>
      </c>
      <c r="Q936">
        <f t="shared" si="29"/>
        <v>1</v>
      </c>
    </row>
    <row r="937" spans="1:17" hidden="1">
      <c r="A937" s="55">
        <v>42908.475104166668</v>
      </c>
      <c r="B937" s="43">
        <v>347657</v>
      </c>
      <c r="C937" s="46" t="s">
        <v>6361</v>
      </c>
      <c r="D937" s="43" t="s">
        <v>8887</v>
      </c>
      <c r="E937" s="43" t="s">
        <v>7762</v>
      </c>
      <c r="F937" s="44">
        <v>86</v>
      </c>
      <c r="G937" s="43" t="s">
        <v>1668</v>
      </c>
      <c r="H937" s="43" t="s">
        <v>949</v>
      </c>
      <c r="I937" s="43" t="s">
        <v>1672</v>
      </c>
      <c r="J937" s="43" t="s">
        <v>1673</v>
      </c>
      <c r="K937" s="43" t="s">
        <v>1670</v>
      </c>
      <c r="L937" s="46" t="s">
        <v>7763</v>
      </c>
      <c r="M937" t="s">
        <v>7764</v>
      </c>
      <c r="N937">
        <f>VLOOKUP(B937,HIS退!B:F,5,FALSE)</f>
        <v>-86</v>
      </c>
      <c r="O937">
        <f t="shared" si="28"/>
        <v>1</v>
      </c>
      <c r="P937" s="38">
        <f>VLOOKUP(L937,支付宝退!V:X,2,FALSE)</f>
        <v>0</v>
      </c>
      <c r="Q937">
        <f t="shared" si="29"/>
        <v>1</v>
      </c>
    </row>
    <row r="938" spans="1:17" hidden="1">
      <c r="A938" s="55">
        <v>42908.476944444446</v>
      </c>
      <c r="B938" s="43">
        <v>347755</v>
      </c>
      <c r="C938" s="46" t="s">
        <v>6364</v>
      </c>
      <c r="D938" s="43" t="s">
        <v>8888</v>
      </c>
      <c r="E938" s="43" t="s">
        <v>7765</v>
      </c>
      <c r="F938" s="44">
        <v>200</v>
      </c>
      <c r="G938" s="43" t="s">
        <v>1668</v>
      </c>
      <c r="H938" s="43" t="s">
        <v>949</v>
      </c>
      <c r="I938" s="43" t="s">
        <v>1672</v>
      </c>
      <c r="J938" s="43" t="s">
        <v>1673</v>
      </c>
      <c r="K938" s="43" t="s">
        <v>1670</v>
      </c>
      <c r="L938" s="46" t="s">
        <v>7766</v>
      </c>
      <c r="M938" t="s">
        <v>7767</v>
      </c>
      <c r="N938">
        <f>VLOOKUP(B938,HIS退!B:F,5,FALSE)</f>
        <v>-200</v>
      </c>
      <c r="O938">
        <f t="shared" si="28"/>
        <v>1</v>
      </c>
      <c r="P938" s="38">
        <f>VLOOKUP(L938,支付宝退!V:X,2,FALSE)</f>
        <v>0</v>
      </c>
      <c r="Q938">
        <f t="shared" si="29"/>
        <v>1</v>
      </c>
    </row>
    <row r="939" spans="1:17" hidden="1">
      <c r="A939" s="55">
        <v>42908.486006944448</v>
      </c>
      <c r="B939" s="43">
        <v>348146</v>
      </c>
      <c r="C939" s="46" t="s">
        <v>6368</v>
      </c>
      <c r="D939" s="43" t="s">
        <v>8889</v>
      </c>
      <c r="E939" s="43" t="s">
        <v>7768</v>
      </c>
      <c r="F939" s="44">
        <v>500</v>
      </c>
      <c r="G939" s="43" t="s">
        <v>1668</v>
      </c>
      <c r="H939" s="43" t="s">
        <v>949</v>
      </c>
      <c r="I939" s="43" t="s">
        <v>1672</v>
      </c>
      <c r="J939" s="43" t="s">
        <v>1673</v>
      </c>
      <c r="K939" s="43" t="s">
        <v>1670</v>
      </c>
      <c r="L939" s="46" t="s">
        <v>7769</v>
      </c>
      <c r="M939" t="s">
        <v>7770</v>
      </c>
      <c r="N939">
        <f>VLOOKUP(B939,HIS退!B:F,5,FALSE)</f>
        <v>-500</v>
      </c>
      <c r="O939">
        <f t="shared" si="28"/>
        <v>1</v>
      </c>
      <c r="P939" s="38">
        <f>VLOOKUP(L939,支付宝退!V:X,2,FALSE)</f>
        <v>0</v>
      </c>
      <c r="Q939">
        <f t="shared" si="29"/>
        <v>1</v>
      </c>
    </row>
    <row r="940" spans="1:17" hidden="1">
      <c r="A940" s="55">
        <v>42908.489004629628</v>
      </c>
      <c r="B940" s="43">
        <v>348247</v>
      </c>
      <c r="C940" s="46" t="s">
        <v>6372</v>
      </c>
      <c r="D940" s="43" t="s">
        <v>8890</v>
      </c>
      <c r="E940" s="43" t="s">
        <v>7771</v>
      </c>
      <c r="F940" s="44">
        <v>31</v>
      </c>
      <c r="G940" s="43" t="s">
        <v>1693</v>
      </c>
      <c r="H940" s="43" t="s">
        <v>949</v>
      </c>
      <c r="I940" s="43" t="s">
        <v>1672</v>
      </c>
      <c r="J940" s="43" t="s">
        <v>1673</v>
      </c>
      <c r="K940" s="43" t="s">
        <v>1670</v>
      </c>
      <c r="L940" s="46" t="s">
        <v>7772</v>
      </c>
      <c r="M940" t="s">
        <v>7773</v>
      </c>
      <c r="N940">
        <f>VLOOKUP(B940,HIS退!B:F,5,FALSE)</f>
        <v>-31</v>
      </c>
      <c r="O940">
        <f t="shared" si="28"/>
        <v>1</v>
      </c>
      <c r="P940" s="38">
        <f>VLOOKUP(L940,支付宝退!V:X,2,FALSE)</f>
        <v>0</v>
      </c>
      <c r="Q940">
        <f t="shared" si="29"/>
        <v>1</v>
      </c>
    </row>
    <row r="941" spans="1:17" hidden="1">
      <c r="A941" s="55">
        <v>42908.490023148152</v>
      </c>
      <c r="B941" s="43">
        <v>348280</v>
      </c>
      <c r="C941" s="46" t="s">
        <v>6376</v>
      </c>
      <c r="D941" s="43" t="s">
        <v>8891</v>
      </c>
      <c r="E941" s="43" t="s">
        <v>7774</v>
      </c>
      <c r="F941" s="44">
        <v>190</v>
      </c>
      <c r="G941" s="43" t="s">
        <v>1668</v>
      </c>
      <c r="H941" s="43" t="s">
        <v>949</v>
      </c>
      <c r="I941" s="43" t="s">
        <v>1672</v>
      </c>
      <c r="J941" s="43" t="s">
        <v>1673</v>
      </c>
      <c r="K941" s="43" t="s">
        <v>1670</v>
      </c>
      <c r="L941" s="46" t="s">
        <v>7775</v>
      </c>
      <c r="M941" t="s">
        <v>7776</v>
      </c>
      <c r="N941">
        <f>VLOOKUP(B941,HIS退!B:F,5,FALSE)</f>
        <v>-190</v>
      </c>
      <c r="O941">
        <f t="shared" si="28"/>
        <v>1</v>
      </c>
      <c r="P941" s="38">
        <f>VLOOKUP(L941,支付宝退!V:X,2,FALSE)</f>
        <v>0</v>
      </c>
      <c r="Q941">
        <f t="shared" si="29"/>
        <v>1</v>
      </c>
    </row>
    <row r="942" spans="1:17" hidden="1">
      <c r="A942" s="55">
        <v>42908.506365740737</v>
      </c>
      <c r="B942" s="43">
        <v>348791</v>
      </c>
      <c r="C942" s="46" t="s">
        <v>3017</v>
      </c>
      <c r="D942" s="43" t="s">
        <v>3018</v>
      </c>
      <c r="E942" s="43" t="s">
        <v>3019</v>
      </c>
      <c r="F942" s="44">
        <v>500</v>
      </c>
      <c r="G942" s="43" t="s">
        <v>1693</v>
      </c>
      <c r="H942" s="43" t="s">
        <v>949</v>
      </c>
      <c r="I942" s="43" t="s">
        <v>1672</v>
      </c>
      <c r="J942" s="43" t="s">
        <v>1673</v>
      </c>
      <c r="K942" s="43" t="s">
        <v>1670</v>
      </c>
      <c r="L942" s="46" t="s">
        <v>7777</v>
      </c>
      <c r="M942" t="s">
        <v>7778</v>
      </c>
      <c r="N942">
        <f>VLOOKUP(B942,HIS退!B:F,5,FALSE)</f>
        <v>-500</v>
      </c>
      <c r="O942">
        <f t="shared" si="28"/>
        <v>1</v>
      </c>
      <c r="P942" s="38">
        <f>VLOOKUP(L942,支付宝退!V:X,2,FALSE)</f>
        <v>0</v>
      </c>
      <c r="Q942">
        <f t="shared" si="29"/>
        <v>1</v>
      </c>
    </row>
    <row r="943" spans="1:17" hidden="1">
      <c r="A943" s="55">
        <v>42908.512245370373</v>
      </c>
      <c r="B943" s="43">
        <v>348878</v>
      </c>
      <c r="C943" s="46" t="s">
        <v>6381</v>
      </c>
      <c r="D943" s="43" t="s">
        <v>8892</v>
      </c>
      <c r="E943" s="43" t="s">
        <v>7779</v>
      </c>
      <c r="F943" s="44">
        <v>969</v>
      </c>
      <c r="G943" s="43" t="s">
        <v>1693</v>
      </c>
      <c r="H943" s="43" t="s">
        <v>949</v>
      </c>
      <c r="I943" s="43" t="s">
        <v>1672</v>
      </c>
      <c r="J943" s="43" t="s">
        <v>1673</v>
      </c>
      <c r="K943" s="43" t="s">
        <v>1670</v>
      </c>
      <c r="L943" s="46" t="s">
        <v>7780</v>
      </c>
      <c r="M943" t="s">
        <v>7781</v>
      </c>
      <c r="N943">
        <f>VLOOKUP(B943,HIS退!B:F,5,FALSE)</f>
        <v>-969</v>
      </c>
      <c r="O943">
        <f t="shared" si="28"/>
        <v>1</v>
      </c>
      <c r="P943" s="38">
        <f>VLOOKUP(L943,支付宝退!V:X,2,FALSE)</f>
        <v>0</v>
      </c>
      <c r="Q943">
        <f t="shared" si="29"/>
        <v>1</v>
      </c>
    </row>
    <row r="944" spans="1:17" hidden="1">
      <c r="A944" s="55">
        <v>42908.517858796295</v>
      </c>
      <c r="B944" s="43">
        <v>348939</v>
      </c>
      <c r="C944" s="46" t="s">
        <v>6386</v>
      </c>
      <c r="D944" s="43" t="s">
        <v>8893</v>
      </c>
      <c r="E944" s="43" t="s">
        <v>7782</v>
      </c>
      <c r="F944" s="44">
        <v>575</v>
      </c>
      <c r="G944" s="43" t="s">
        <v>1668</v>
      </c>
      <c r="H944" s="43" t="s">
        <v>949</v>
      </c>
      <c r="I944" s="43" t="s">
        <v>1672</v>
      </c>
      <c r="J944" s="43" t="s">
        <v>1673</v>
      </c>
      <c r="K944" s="43" t="s">
        <v>1670</v>
      </c>
      <c r="L944" s="46" t="s">
        <v>7783</v>
      </c>
      <c r="M944" t="s">
        <v>7784</v>
      </c>
      <c r="N944">
        <f>VLOOKUP(B944,HIS退!B:F,5,FALSE)</f>
        <v>-575</v>
      </c>
      <c r="O944">
        <f t="shared" si="28"/>
        <v>1</v>
      </c>
      <c r="P944" s="38">
        <f>VLOOKUP(L944,支付宝退!V:X,2,FALSE)</f>
        <v>0</v>
      </c>
      <c r="Q944">
        <f t="shared" si="29"/>
        <v>1</v>
      </c>
    </row>
    <row r="945" spans="1:17" hidden="1">
      <c r="A945" s="55">
        <v>42908.520543981482</v>
      </c>
      <c r="B945" s="43">
        <v>348966</v>
      </c>
      <c r="C945" s="46" t="s">
        <v>6390</v>
      </c>
      <c r="D945" s="43" t="s">
        <v>8894</v>
      </c>
      <c r="E945" s="43" t="s">
        <v>7785</v>
      </c>
      <c r="F945" s="44">
        <v>72</v>
      </c>
      <c r="G945" s="43" t="s">
        <v>1693</v>
      </c>
      <c r="H945" s="43" t="s">
        <v>949</v>
      </c>
      <c r="I945" s="43" t="s">
        <v>1672</v>
      </c>
      <c r="J945" s="43" t="s">
        <v>1673</v>
      </c>
      <c r="K945" s="43" t="s">
        <v>1670</v>
      </c>
      <c r="L945" s="46" t="s">
        <v>7786</v>
      </c>
      <c r="M945" t="s">
        <v>7787</v>
      </c>
      <c r="N945">
        <f>VLOOKUP(B945,HIS退!B:F,5,FALSE)</f>
        <v>-72</v>
      </c>
      <c r="O945">
        <f t="shared" si="28"/>
        <v>1</v>
      </c>
      <c r="P945" s="38">
        <f>VLOOKUP(L945,支付宝退!V:X,2,FALSE)</f>
        <v>0</v>
      </c>
      <c r="Q945">
        <f t="shared" si="29"/>
        <v>1</v>
      </c>
    </row>
    <row r="946" spans="1:17" hidden="1">
      <c r="A946" s="55">
        <v>42908.534930555557</v>
      </c>
      <c r="B946" s="43">
        <v>349102</v>
      </c>
      <c r="C946" s="46" t="s">
        <v>6394</v>
      </c>
      <c r="D946" s="43" t="s">
        <v>8895</v>
      </c>
      <c r="E946" s="43" t="s">
        <v>7788</v>
      </c>
      <c r="F946" s="44">
        <v>588</v>
      </c>
      <c r="G946" s="43" t="s">
        <v>1668</v>
      </c>
      <c r="H946" s="43" t="s">
        <v>949</v>
      </c>
      <c r="I946" s="43" t="s">
        <v>1672</v>
      </c>
      <c r="J946" s="43" t="s">
        <v>1673</v>
      </c>
      <c r="K946" s="43" t="s">
        <v>1670</v>
      </c>
      <c r="L946" s="46" t="s">
        <v>7789</v>
      </c>
      <c r="M946" t="s">
        <v>7790</v>
      </c>
      <c r="N946">
        <f>VLOOKUP(B946,HIS退!B:F,5,FALSE)</f>
        <v>-588</v>
      </c>
      <c r="O946">
        <f t="shared" si="28"/>
        <v>1</v>
      </c>
      <c r="P946" s="38">
        <f>VLOOKUP(L946,支付宝退!V:X,2,FALSE)</f>
        <v>0</v>
      </c>
      <c r="Q946">
        <f t="shared" si="29"/>
        <v>1</v>
      </c>
    </row>
    <row r="947" spans="1:17" hidden="1">
      <c r="A947" s="55">
        <v>42908.577314814815</v>
      </c>
      <c r="B947" s="43">
        <v>349516</v>
      </c>
      <c r="C947" s="46" t="s">
        <v>6398</v>
      </c>
      <c r="D947" s="43" t="s">
        <v>8896</v>
      </c>
      <c r="E947" s="43" t="s">
        <v>7791</v>
      </c>
      <c r="F947" s="44">
        <v>54</v>
      </c>
      <c r="G947" s="43" t="s">
        <v>1693</v>
      </c>
      <c r="H947" s="43" t="s">
        <v>949</v>
      </c>
      <c r="I947" s="43" t="s">
        <v>1672</v>
      </c>
      <c r="J947" s="43" t="s">
        <v>1673</v>
      </c>
      <c r="K947" s="43" t="s">
        <v>1670</v>
      </c>
      <c r="L947" s="46" t="s">
        <v>7792</v>
      </c>
      <c r="M947" t="s">
        <v>7793</v>
      </c>
      <c r="N947">
        <f>VLOOKUP(B947,HIS退!B:F,5,FALSE)</f>
        <v>-54</v>
      </c>
      <c r="O947">
        <f t="shared" si="28"/>
        <v>1</v>
      </c>
      <c r="P947" s="38">
        <f>VLOOKUP(L947,支付宝退!V:X,2,FALSE)</f>
        <v>0</v>
      </c>
      <c r="Q947">
        <f t="shared" si="29"/>
        <v>1</v>
      </c>
    </row>
    <row r="948" spans="1:17" hidden="1">
      <c r="A948" s="55">
        <v>42908.582743055558</v>
      </c>
      <c r="B948" s="43">
        <v>349621</v>
      </c>
      <c r="C948" s="46" t="s">
        <v>6402</v>
      </c>
      <c r="D948" s="43" t="s">
        <v>8897</v>
      </c>
      <c r="E948" s="43" t="s">
        <v>7794</v>
      </c>
      <c r="F948" s="44">
        <v>817</v>
      </c>
      <c r="G948" s="43" t="s">
        <v>1693</v>
      </c>
      <c r="H948" s="43" t="s">
        <v>949</v>
      </c>
      <c r="I948" s="43" t="s">
        <v>1672</v>
      </c>
      <c r="J948" s="43" t="s">
        <v>1673</v>
      </c>
      <c r="K948" s="43" t="s">
        <v>1670</v>
      </c>
      <c r="L948" s="46" t="s">
        <v>7795</v>
      </c>
      <c r="M948" t="s">
        <v>7796</v>
      </c>
      <c r="N948">
        <f>VLOOKUP(B948,HIS退!B:F,5,FALSE)</f>
        <v>-817</v>
      </c>
      <c r="O948">
        <f t="shared" si="28"/>
        <v>1</v>
      </c>
      <c r="P948" s="38">
        <f>VLOOKUP(L948,支付宝退!V:X,2,FALSE)</f>
        <v>0</v>
      </c>
      <c r="Q948">
        <f t="shared" si="29"/>
        <v>1</v>
      </c>
    </row>
    <row r="949" spans="1:17" hidden="1">
      <c r="A949" s="55">
        <v>42908.613622685189</v>
      </c>
      <c r="B949" s="43">
        <v>351250</v>
      </c>
      <c r="C949" s="46" t="s">
        <v>6406</v>
      </c>
      <c r="D949" s="43" t="s">
        <v>8898</v>
      </c>
      <c r="E949" s="43" t="s">
        <v>7797</v>
      </c>
      <c r="F949" s="44">
        <v>998</v>
      </c>
      <c r="G949" s="43" t="s">
        <v>1668</v>
      </c>
      <c r="H949" s="43" t="s">
        <v>949</v>
      </c>
      <c r="I949" s="43" t="s">
        <v>1672</v>
      </c>
      <c r="J949" s="43" t="s">
        <v>1673</v>
      </c>
      <c r="K949" s="43" t="s">
        <v>1670</v>
      </c>
      <c r="L949" s="46" t="s">
        <v>7798</v>
      </c>
      <c r="M949" t="s">
        <v>7799</v>
      </c>
      <c r="N949">
        <f>VLOOKUP(B949,HIS退!B:F,5,FALSE)</f>
        <v>-998</v>
      </c>
      <c r="O949">
        <f t="shared" si="28"/>
        <v>1</v>
      </c>
      <c r="P949" s="38">
        <f>VLOOKUP(L949,支付宝退!V:X,2,FALSE)</f>
        <v>0</v>
      </c>
      <c r="Q949">
        <f t="shared" si="29"/>
        <v>1</v>
      </c>
    </row>
    <row r="950" spans="1:17" hidden="1">
      <c r="A950" s="55">
        <v>42908.617175925923</v>
      </c>
      <c r="B950" s="43">
        <v>351458</v>
      </c>
      <c r="C950" s="46" t="s">
        <v>6410</v>
      </c>
      <c r="D950" s="43" t="s">
        <v>8899</v>
      </c>
      <c r="E950" s="43" t="s">
        <v>7800</v>
      </c>
      <c r="F950" s="44">
        <v>900</v>
      </c>
      <c r="G950" s="43" t="s">
        <v>1693</v>
      </c>
      <c r="H950" s="43" t="s">
        <v>949</v>
      </c>
      <c r="I950" s="43" t="s">
        <v>1672</v>
      </c>
      <c r="J950" s="43" t="s">
        <v>1673</v>
      </c>
      <c r="K950" s="43" t="s">
        <v>1670</v>
      </c>
      <c r="L950" s="46" t="s">
        <v>7801</v>
      </c>
      <c r="M950" t="s">
        <v>7802</v>
      </c>
      <c r="N950">
        <f>VLOOKUP(B950,HIS退!B:F,5,FALSE)</f>
        <v>-900</v>
      </c>
      <c r="O950">
        <f t="shared" si="28"/>
        <v>1</v>
      </c>
      <c r="P950" s="38">
        <f>VLOOKUP(L950,支付宝退!V:X,2,FALSE)</f>
        <v>0</v>
      </c>
      <c r="Q950">
        <f t="shared" si="29"/>
        <v>1</v>
      </c>
    </row>
    <row r="951" spans="1:17" hidden="1">
      <c r="A951" s="55">
        <v>42908.617199074077</v>
      </c>
      <c r="B951" s="43">
        <v>351461</v>
      </c>
      <c r="C951" s="46" t="s">
        <v>6414</v>
      </c>
      <c r="D951" s="43" t="s">
        <v>8900</v>
      </c>
      <c r="E951" s="43" t="s">
        <v>7803</v>
      </c>
      <c r="F951" s="44">
        <v>832</v>
      </c>
      <c r="G951" s="43" t="s">
        <v>1668</v>
      </c>
      <c r="H951" s="43" t="s">
        <v>949</v>
      </c>
      <c r="I951" s="43" t="s">
        <v>1672</v>
      </c>
      <c r="J951" s="43" t="s">
        <v>1673</v>
      </c>
      <c r="K951" s="43" t="s">
        <v>1670</v>
      </c>
      <c r="L951" s="46" t="s">
        <v>7804</v>
      </c>
      <c r="M951" t="s">
        <v>7805</v>
      </c>
      <c r="N951">
        <f>VLOOKUP(B951,HIS退!B:F,5,FALSE)</f>
        <v>-832</v>
      </c>
      <c r="O951">
        <f t="shared" si="28"/>
        <v>1</v>
      </c>
      <c r="P951" s="38">
        <f>VLOOKUP(L951,支付宝退!V:X,2,FALSE)</f>
        <v>0</v>
      </c>
      <c r="Q951">
        <f t="shared" si="29"/>
        <v>1</v>
      </c>
    </row>
    <row r="952" spans="1:17" hidden="1">
      <c r="A952" s="55">
        <v>42908.623993055553</v>
      </c>
      <c r="B952" s="43">
        <v>351920</v>
      </c>
      <c r="C952" s="46" t="s">
        <v>6418</v>
      </c>
      <c r="D952" s="43" t="s">
        <v>8901</v>
      </c>
      <c r="E952" s="43" t="s">
        <v>7806</v>
      </c>
      <c r="F952" s="44">
        <v>139</v>
      </c>
      <c r="G952" s="43" t="s">
        <v>1693</v>
      </c>
      <c r="H952" s="43" t="s">
        <v>949</v>
      </c>
      <c r="I952" s="43" t="s">
        <v>1672</v>
      </c>
      <c r="J952" s="43" t="s">
        <v>1673</v>
      </c>
      <c r="K952" s="43" t="s">
        <v>1670</v>
      </c>
      <c r="L952" s="46" t="s">
        <v>7807</v>
      </c>
      <c r="M952" t="s">
        <v>7808</v>
      </c>
      <c r="N952">
        <f>VLOOKUP(B952,HIS退!B:F,5,FALSE)</f>
        <v>-139</v>
      </c>
      <c r="O952">
        <f t="shared" si="28"/>
        <v>1</v>
      </c>
      <c r="P952" s="38">
        <f>VLOOKUP(L952,支付宝退!V:X,2,FALSE)</f>
        <v>0</v>
      </c>
      <c r="Q952">
        <f t="shared" si="29"/>
        <v>1</v>
      </c>
    </row>
    <row r="953" spans="1:17" hidden="1">
      <c r="A953" s="55">
        <v>42908.627326388887</v>
      </c>
      <c r="B953" s="43">
        <v>352158</v>
      </c>
      <c r="C953" s="46" t="s">
        <v>6422</v>
      </c>
      <c r="D953" s="43" t="s">
        <v>8902</v>
      </c>
      <c r="E953" s="43" t="s">
        <v>7809</v>
      </c>
      <c r="F953" s="44">
        <v>500</v>
      </c>
      <c r="G953" s="43" t="s">
        <v>1693</v>
      </c>
      <c r="H953" s="43" t="s">
        <v>949</v>
      </c>
      <c r="I953" s="43" t="s">
        <v>1672</v>
      </c>
      <c r="J953" s="43" t="s">
        <v>1673</v>
      </c>
      <c r="K953" s="43" t="s">
        <v>1670</v>
      </c>
      <c r="L953" s="46" t="s">
        <v>7810</v>
      </c>
      <c r="M953" t="s">
        <v>7811</v>
      </c>
      <c r="N953">
        <f>VLOOKUP(B953,HIS退!B:F,5,FALSE)</f>
        <v>-500</v>
      </c>
      <c r="O953">
        <f t="shared" si="28"/>
        <v>1</v>
      </c>
      <c r="P953" s="38">
        <f>VLOOKUP(L953,支付宝退!V:X,2,FALSE)</f>
        <v>0</v>
      </c>
      <c r="Q953">
        <f t="shared" si="29"/>
        <v>1</v>
      </c>
    </row>
    <row r="954" spans="1:17" hidden="1">
      <c r="A954" s="55">
        <v>42908.629664351851</v>
      </c>
      <c r="B954" s="43">
        <v>352288</v>
      </c>
      <c r="C954" s="46" t="s">
        <v>6425</v>
      </c>
      <c r="D954" s="43" t="s">
        <v>8903</v>
      </c>
      <c r="E954" s="43" t="s">
        <v>7812</v>
      </c>
      <c r="F954" s="44">
        <v>300</v>
      </c>
      <c r="G954" s="43" t="s">
        <v>1693</v>
      </c>
      <c r="H954" s="43" t="s">
        <v>949</v>
      </c>
      <c r="I954" s="43" t="s">
        <v>1672</v>
      </c>
      <c r="J954" s="43" t="s">
        <v>1673</v>
      </c>
      <c r="K954" s="43" t="s">
        <v>1670</v>
      </c>
      <c r="L954" s="46" t="s">
        <v>7813</v>
      </c>
      <c r="M954" t="s">
        <v>7814</v>
      </c>
      <c r="N954">
        <f>VLOOKUP(B954,HIS退!B:F,5,FALSE)</f>
        <v>-300</v>
      </c>
      <c r="O954">
        <f t="shared" si="28"/>
        <v>1</v>
      </c>
      <c r="P954" s="38">
        <f>VLOOKUP(L954,支付宝退!V:X,2,FALSE)</f>
        <v>0</v>
      </c>
      <c r="Q954">
        <f t="shared" si="29"/>
        <v>1</v>
      </c>
    </row>
    <row r="955" spans="1:17" hidden="1">
      <c r="A955" s="55">
        <v>42908.638564814813</v>
      </c>
      <c r="B955" s="43">
        <v>352841</v>
      </c>
      <c r="C955" s="46" t="s">
        <v>6429</v>
      </c>
      <c r="D955" s="43" t="s">
        <v>8904</v>
      </c>
      <c r="E955" s="43" t="s">
        <v>7815</v>
      </c>
      <c r="F955" s="44">
        <v>160</v>
      </c>
      <c r="G955" s="43" t="s">
        <v>1693</v>
      </c>
      <c r="H955" s="43" t="s">
        <v>949</v>
      </c>
      <c r="I955" s="43" t="s">
        <v>1672</v>
      </c>
      <c r="J955" s="43" t="s">
        <v>1673</v>
      </c>
      <c r="K955" s="43" t="s">
        <v>1670</v>
      </c>
      <c r="L955" s="46" t="s">
        <v>7816</v>
      </c>
      <c r="M955" t="s">
        <v>7817</v>
      </c>
      <c r="N955">
        <f>VLOOKUP(B955,HIS退!B:F,5,FALSE)</f>
        <v>-160</v>
      </c>
      <c r="O955">
        <f t="shared" si="28"/>
        <v>1</v>
      </c>
      <c r="P955" s="38">
        <f>VLOOKUP(L955,支付宝退!V:X,2,FALSE)</f>
        <v>0</v>
      </c>
      <c r="Q955">
        <f t="shared" si="29"/>
        <v>1</v>
      </c>
    </row>
    <row r="956" spans="1:17" hidden="1">
      <c r="A956" s="55">
        <v>42908.644467592596</v>
      </c>
      <c r="B956" s="43">
        <v>353191</v>
      </c>
      <c r="C956" s="46" t="s">
        <v>6433</v>
      </c>
      <c r="D956" s="43" t="s">
        <v>8905</v>
      </c>
      <c r="E956" s="43" t="s">
        <v>7818</v>
      </c>
      <c r="F956" s="44">
        <v>180</v>
      </c>
      <c r="G956" s="43" t="s">
        <v>1668</v>
      </c>
      <c r="H956" s="43" t="s">
        <v>949</v>
      </c>
      <c r="I956" s="43" t="s">
        <v>1672</v>
      </c>
      <c r="J956" s="43" t="s">
        <v>1673</v>
      </c>
      <c r="K956" s="43" t="s">
        <v>1670</v>
      </c>
      <c r="L956" s="46" t="s">
        <v>7819</v>
      </c>
      <c r="M956" t="s">
        <v>7820</v>
      </c>
      <c r="N956">
        <f>VLOOKUP(B956,HIS退!B:F,5,FALSE)</f>
        <v>-180</v>
      </c>
      <c r="O956">
        <f t="shared" si="28"/>
        <v>1</v>
      </c>
      <c r="P956" s="38">
        <f>VLOOKUP(L956,支付宝退!V:X,2,FALSE)</f>
        <v>0</v>
      </c>
      <c r="Q956">
        <f t="shared" si="29"/>
        <v>1</v>
      </c>
    </row>
    <row r="957" spans="1:17" hidden="1">
      <c r="A957" s="55">
        <v>42908.651365740741</v>
      </c>
      <c r="B957" s="43">
        <v>353619</v>
      </c>
      <c r="C957" s="46" t="s">
        <v>6437</v>
      </c>
      <c r="D957" s="43" t="s">
        <v>8906</v>
      </c>
      <c r="E957" s="43" t="s">
        <v>7821</v>
      </c>
      <c r="F957" s="44">
        <v>162</v>
      </c>
      <c r="G957" s="43" t="s">
        <v>1668</v>
      </c>
      <c r="H957" s="43" t="s">
        <v>949</v>
      </c>
      <c r="I957" s="43" t="s">
        <v>1672</v>
      </c>
      <c r="J957" s="43" t="s">
        <v>1673</v>
      </c>
      <c r="K957" s="43" t="s">
        <v>1670</v>
      </c>
      <c r="L957" s="46" t="s">
        <v>7822</v>
      </c>
      <c r="M957" t="s">
        <v>7823</v>
      </c>
      <c r="N957">
        <f>VLOOKUP(B957,HIS退!B:F,5,FALSE)</f>
        <v>-162</v>
      </c>
      <c r="O957">
        <f t="shared" si="28"/>
        <v>1</v>
      </c>
      <c r="P957" s="38">
        <f>VLOOKUP(L957,支付宝退!V:X,2,FALSE)</f>
        <v>0</v>
      </c>
      <c r="Q957">
        <f t="shared" si="29"/>
        <v>1</v>
      </c>
    </row>
    <row r="958" spans="1:17" hidden="1">
      <c r="A958" s="55">
        <v>42908.653356481482</v>
      </c>
      <c r="B958" s="43">
        <v>353733</v>
      </c>
      <c r="C958" s="46" t="s">
        <v>6441</v>
      </c>
      <c r="D958" s="43" t="s">
        <v>8907</v>
      </c>
      <c r="E958" s="43" t="s">
        <v>7824</v>
      </c>
      <c r="F958" s="44">
        <v>333</v>
      </c>
      <c r="G958" s="43" t="s">
        <v>1693</v>
      </c>
      <c r="H958" s="43" t="s">
        <v>949</v>
      </c>
      <c r="I958" s="43" t="s">
        <v>1672</v>
      </c>
      <c r="J958" s="43" t="s">
        <v>1673</v>
      </c>
      <c r="K958" s="43" t="s">
        <v>1670</v>
      </c>
      <c r="L958" s="46" t="s">
        <v>7825</v>
      </c>
      <c r="M958" t="s">
        <v>7826</v>
      </c>
      <c r="N958">
        <f>VLOOKUP(B958,HIS退!B:F,5,FALSE)</f>
        <v>-333</v>
      </c>
      <c r="O958">
        <f t="shared" si="28"/>
        <v>1</v>
      </c>
      <c r="P958" s="38">
        <f>VLOOKUP(L958,支付宝退!V:X,2,FALSE)</f>
        <v>0</v>
      </c>
      <c r="Q958">
        <f t="shared" si="29"/>
        <v>1</v>
      </c>
    </row>
    <row r="959" spans="1:17" hidden="1">
      <c r="A959" s="55">
        <v>42908.658113425925</v>
      </c>
      <c r="B959" s="43">
        <v>353993</v>
      </c>
      <c r="C959" s="46" t="s">
        <v>6446</v>
      </c>
      <c r="D959" s="43" t="s">
        <v>8908</v>
      </c>
      <c r="E959" s="43" t="s">
        <v>7827</v>
      </c>
      <c r="F959" s="44">
        <v>374</v>
      </c>
      <c r="G959" s="43" t="s">
        <v>1693</v>
      </c>
      <c r="H959" s="43" t="s">
        <v>949</v>
      </c>
      <c r="I959" s="43" t="s">
        <v>1672</v>
      </c>
      <c r="J959" s="43" t="s">
        <v>1673</v>
      </c>
      <c r="K959" s="43" t="s">
        <v>1670</v>
      </c>
      <c r="L959" s="46" t="s">
        <v>7828</v>
      </c>
      <c r="M959" t="s">
        <v>7829</v>
      </c>
      <c r="N959">
        <f>VLOOKUP(B959,HIS退!B:F,5,FALSE)</f>
        <v>-374</v>
      </c>
      <c r="O959">
        <f t="shared" si="28"/>
        <v>1</v>
      </c>
      <c r="P959" s="38">
        <f>VLOOKUP(L959,支付宝退!V:X,2,FALSE)</f>
        <v>0</v>
      </c>
      <c r="Q959">
        <f t="shared" si="29"/>
        <v>1</v>
      </c>
    </row>
    <row r="960" spans="1:17" hidden="1">
      <c r="A960" s="55">
        <v>42908.662187499998</v>
      </c>
      <c r="B960" s="43">
        <v>354227</v>
      </c>
      <c r="C960" s="46" t="s">
        <v>6450</v>
      </c>
      <c r="D960" s="43" t="s">
        <v>8909</v>
      </c>
      <c r="E960" s="43" t="s">
        <v>7830</v>
      </c>
      <c r="F960" s="44">
        <v>1000</v>
      </c>
      <c r="G960" s="43" t="s">
        <v>1693</v>
      </c>
      <c r="H960" s="43" t="s">
        <v>949</v>
      </c>
      <c r="I960" s="43" t="s">
        <v>1672</v>
      </c>
      <c r="J960" s="43" t="s">
        <v>1673</v>
      </c>
      <c r="K960" s="43" t="s">
        <v>1670</v>
      </c>
      <c r="L960" s="46" t="s">
        <v>7831</v>
      </c>
      <c r="M960" t="s">
        <v>7832</v>
      </c>
      <c r="N960">
        <f>VLOOKUP(B960,HIS退!B:F,5,FALSE)</f>
        <v>-1000</v>
      </c>
      <c r="O960">
        <f t="shared" si="28"/>
        <v>1</v>
      </c>
      <c r="P960" s="38">
        <f>VLOOKUP(L960,支付宝退!V:X,2,FALSE)</f>
        <v>0</v>
      </c>
      <c r="Q960">
        <f t="shared" si="29"/>
        <v>1</v>
      </c>
    </row>
    <row r="961" spans="1:17" hidden="1">
      <c r="A961" s="55">
        <v>42908.664872685185</v>
      </c>
      <c r="B961" s="43">
        <v>354343</v>
      </c>
      <c r="C961" s="46" t="s">
        <v>6454</v>
      </c>
      <c r="D961" s="43" t="s">
        <v>8910</v>
      </c>
      <c r="E961" s="43" t="s">
        <v>7833</v>
      </c>
      <c r="F961" s="44">
        <v>670</v>
      </c>
      <c r="G961" s="43" t="s">
        <v>1693</v>
      </c>
      <c r="H961" s="43" t="s">
        <v>949</v>
      </c>
      <c r="I961" s="43" t="s">
        <v>1672</v>
      </c>
      <c r="J961" s="43" t="s">
        <v>1673</v>
      </c>
      <c r="K961" s="43" t="s">
        <v>1670</v>
      </c>
      <c r="L961" s="46" t="s">
        <v>7834</v>
      </c>
      <c r="M961" t="s">
        <v>7835</v>
      </c>
      <c r="N961">
        <f>VLOOKUP(B961,HIS退!B:F,5,FALSE)</f>
        <v>-670</v>
      </c>
      <c r="O961">
        <f t="shared" si="28"/>
        <v>1</v>
      </c>
      <c r="P961" s="38">
        <f>VLOOKUP(L961,支付宝退!V:X,2,FALSE)</f>
        <v>0</v>
      </c>
      <c r="Q961">
        <f t="shared" si="29"/>
        <v>1</v>
      </c>
    </row>
    <row r="962" spans="1:17" hidden="1">
      <c r="A962" s="55">
        <v>42908.680266203701</v>
      </c>
      <c r="B962" s="43">
        <v>355101</v>
      </c>
      <c r="C962" s="46" t="s">
        <v>6458</v>
      </c>
      <c r="D962" s="43" t="s">
        <v>7836</v>
      </c>
      <c r="E962" s="43" t="s">
        <v>7837</v>
      </c>
      <c r="F962" s="44">
        <v>131</v>
      </c>
      <c r="G962" s="43" t="s">
        <v>1668</v>
      </c>
      <c r="H962" s="43" t="s">
        <v>949</v>
      </c>
      <c r="I962" s="43" t="s">
        <v>1672</v>
      </c>
      <c r="J962" s="43" t="s">
        <v>1673</v>
      </c>
      <c r="K962" s="43" t="s">
        <v>1670</v>
      </c>
      <c r="L962" s="46" t="s">
        <v>7838</v>
      </c>
      <c r="M962" t="s">
        <v>7839</v>
      </c>
      <c r="N962">
        <f>VLOOKUP(B962,HIS退!B:F,5,FALSE)</f>
        <v>-131</v>
      </c>
      <c r="O962">
        <f t="shared" ref="O962:O1025" si="30">IF(N962=G962*-1,"",1)</f>
        <v>1</v>
      </c>
      <c r="P962" s="38">
        <f>VLOOKUP(L962,支付宝退!V:X,2,FALSE)</f>
        <v>0</v>
      </c>
      <c r="Q962">
        <f t="shared" ref="Q962:Q1025" si="31">IF(P962=G962*-1,"",1)</f>
        <v>1</v>
      </c>
    </row>
    <row r="963" spans="1:17" hidden="1">
      <c r="A963" s="55">
        <v>42908.682106481479</v>
      </c>
      <c r="B963" s="43">
        <v>355172</v>
      </c>
      <c r="C963" s="46" t="s">
        <v>6463</v>
      </c>
      <c r="D963" s="43" t="s">
        <v>8911</v>
      </c>
      <c r="E963" s="43" t="s">
        <v>7840</v>
      </c>
      <c r="F963" s="44">
        <v>9</v>
      </c>
      <c r="G963" s="43" t="s">
        <v>1668</v>
      </c>
      <c r="H963" s="43" t="s">
        <v>949</v>
      </c>
      <c r="I963" s="43" t="s">
        <v>1672</v>
      </c>
      <c r="J963" s="43" t="s">
        <v>1673</v>
      </c>
      <c r="K963" s="43" t="s">
        <v>1670</v>
      </c>
      <c r="L963" s="46" t="s">
        <v>7841</v>
      </c>
      <c r="M963" t="s">
        <v>7842</v>
      </c>
      <c r="N963">
        <f>VLOOKUP(B963,HIS退!B:F,5,FALSE)</f>
        <v>-9</v>
      </c>
      <c r="O963">
        <f t="shared" si="30"/>
        <v>1</v>
      </c>
      <c r="P963" s="38">
        <f>VLOOKUP(L963,支付宝退!V:X,2,FALSE)</f>
        <v>0</v>
      </c>
      <c r="Q963">
        <f t="shared" si="31"/>
        <v>1</v>
      </c>
    </row>
    <row r="964" spans="1:17" hidden="1">
      <c r="A964" s="55">
        <v>42908.691284722219</v>
      </c>
      <c r="B964" s="43">
        <v>355542</v>
      </c>
      <c r="C964" s="46" t="s">
        <v>6467</v>
      </c>
      <c r="D964" s="43" t="s">
        <v>8912</v>
      </c>
      <c r="E964" s="43" t="s">
        <v>7843</v>
      </c>
      <c r="F964" s="44">
        <v>20</v>
      </c>
      <c r="G964" s="43" t="s">
        <v>1693</v>
      </c>
      <c r="H964" s="43" t="s">
        <v>949</v>
      </c>
      <c r="I964" s="43" t="s">
        <v>1672</v>
      </c>
      <c r="J964" s="43" t="s">
        <v>1673</v>
      </c>
      <c r="K964" s="43" t="s">
        <v>1670</v>
      </c>
      <c r="L964" s="46" t="s">
        <v>7844</v>
      </c>
      <c r="M964" t="s">
        <v>7845</v>
      </c>
      <c r="N964">
        <f>VLOOKUP(B964,HIS退!B:F,5,FALSE)</f>
        <v>-20</v>
      </c>
      <c r="O964">
        <f t="shared" si="30"/>
        <v>1</v>
      </c>
      <c r="P964" s="38">
        <f>VLOOKUP(L964,支付宝退!V:X,2,FALSE)</f>
        <v>0</v>
      </c>
      <c r="Q964">
        <f t="shared" si="31"/>
        <v>1</v>
      </c>
    </row>
    <row r="965" spans="1:17" hidden="1">
      <c r="A965" s="55">
        <v>42908.701539351852</v>
      </c>
      <c r="B965" s="43">
        <v>355936</v>
      </c>
      <c r="C965" s="46" t="s">
        <v>6471</v>
      </c>
      <c r="D965" s="43" t="s">
        <v>8913</v>
      </c>
      <c r="E965" s="43" t="s">
        <v>7846</v>
      </c>
      <c r="F965" s="44">
        <v>200</v>
      </c>
      <c r="G965" s="43" t="s">
        <v>1693</v>
      </c>
      <c r="H965" s="43" t="s">
        <v>949</v>
      </c>
      <c r="I965" s="43" t="s">
        <v>1672</v>
      </c>
      <c r="J965" s="43" t="s">
        <v>1673</v>
      </c>
      <c r="K965" s="43" t="s">
        <v>1670</v>
      </c>
      <c r="L965" s="46" t="s">
        <v>7847</v>
      </c>
      <c r="M965" t="s">
        <v>7848</v>
      </c>
      <c r="N965">
        <f>VLOOKUP(B965,HIS退!B:F,5,FALSE)</f>
        <v>-200</v>
      </c>
      <c r="O965">
        <f t="shared" si="30"/>
        <v>1</v>
      </c>
      <c r="P965" s="38">
        <f>VLOOKUP(L965,支付宝退!V:X,2,FALSE)</f>
        <v>0</v>
      </c>
      <c r="Q965">
        <f t="shared" si="31"/>
        <v>1</v>
      </c>
    </row>
    <row r="966" spans="1:17" hidden="1">
      <c r="A966" s="55">
        <v>42908.703020833331</v>
      </c>
      <c r="B966" s="43">
        <v>355990</v>
      </c>
      <c r="C966" s="46" t="s">
        <v>6475</v>
      </c>
      <c r="D966" s="43" t="s">
        <v>8914</v>
      </c>
      <c r="E966" s="43" t="s">
        <v>7849</v>
      </c>
      <c r="F966" s="44">
        <v>150</v>
      </c>
      <c r="G966" s="43" t="s">
        <v>1693</v>
      </c>
      <c r="H966" s="43" t="s">
        <v>949</v>
      </c>
      <c r="I966" s="43" t="s">
        <v>1672</v>
      </c>
      <c r="J966" s="43" t="s">
        <v>1673</v>
      </c>
      <c r="K966" s="43" t="s">
        <v>1670</v>
      </c>
      <c r="L966" s="46" t="s">
        <v>7850</v>
      </c>
      <c r="M966" t="s">
        <v>7851</v>
      </c>
      <c r="N966">
        <f>VLOOKUP(B966,HIS退!B:F,5,FALSE)</f>
        <v>-150</v>
      </c>
      <c r="O966">
        <f t="shared" si="30"/>
        <v>1</v>
      </c>
      <c r="P966" s="38">
        <f>VLOOKUP(L966,支付宝退!V:X,2,FALSE)</f>
        <v>0</v>
      </c>
      <c r="Q966">
        <f t="shared" si="31"/>
        <v>1</v>
      </c>
    </row>
    <row r="967" spans="1:17" hidden="1">
      <c r="A967" s="55">
        <v>42908.711585648147</v>
      </c>
      <c r="B967" s="43">
        <v>356273</v>
      </c>
      <c r="C967" s="46" t="s">
        <v>6479</v>
      </c>
      <c r="D967" s="43" t="s">
        <v>8915</v>
      </c>
      <c r="E967" s="43" t="s">
        <v>7852</v>
      </c>
      <c r="F967" s="44">
        <v>300</v>
      </c>
      <c r="G967" s="43" t="s">
        <v>1693</v>
      </c>
      <c r="H967" s="43" t="s">
        <v>949</v>
      </c>
      <c r="I967" s="43" t="s">
        <v>1672</v>
      </c>
      <c r="J967" s="43" t="s">
        <v>1673</v>
      </c>
      <c r="K967" s="43" t="s">
        <v>1670</v>
      </c>
      <c r="L967" s="46" t="s">
        <v>7853</v>
      </c>
      <c r="M967" t="s">
        <v>7854</v>
      </c>
      <c r="N967">
        <f>VLOOKUP(B967,HIS退!B:F,5,FALSE)</f>
        <v>-300</v>
      </c>
      <c r="O967">
        <f t="shared" si="30"/>
        <v>1</v>
      </c>
      <c r="P967" s="38">
        <f>VLOOKUP(L967,支付宝退!V:X,2,FALSE)</f>
        <v>0</v>
      </c>
      <c r="Q967">
        <f t="shared" si="31"/>
        <v>1</v>
      </c>
    </row>
    <row r="968" spans="1:17" hidden="1">
      <c r="A968" s="55">
        <v>42908.712268518517</v>
      </c>
      <c r="B968" s="43">
        <v>356294</v>
      </c>
      <c r="C968" s="46" t="s">
        <v>6483</v>
      </c>
      <c r="D968" s="43" t="s">
        <v>8915</v>
      </c>
      <c r="E968" s="43" t="s">
        <v>7852</v>
      </c>
      <c r="F968" s="44">
        <v>20</v>
      </c>
      <c r="G968" s="43" t="s">
        <v>1693</v>
      </c>
      <c r="H968" s="43" t="s">
        <v>949</v>
      </c>
      <c r="I968" s="43" t="s">
        <v>1672</v>
      </c>
      <c r="J968" s="43" t="s">
        <v>1673</v>
      </c>
      <c r="K968" s="43" t="s">
        <v>1670</v>
      </c>
      <c r="L968" s="46" t="s">
        <v>7855</v>
      </c>
      <c r="M968" t="s">
        <v>7856</v>
      </c>
      <c r="N968">
        <f>VLOOKUP(B968,HIS退!B:F,5,FALSE)</f>
        <v>-20</v>
      </c>
      <c r="O968">
        <f t="shared" si="30"/>
        <v>1</v>
      </c>
      <c r="P968" s="38">
        <f>VLOOKUP(L968,支付宝退!V:X,2,FALSE)</f>
        <v>0</v>
      </c>
      <c r="Q968">
        <f t="shared" si="31"/>
        <v>1</v>
      </c>
    </row>
    <row r="969" spans="1:17" hidden="1">
      <c r="A969" s="55">
        <v>42908.712418981479</v>
      </c>
      <c r="B969" s="43">
        <v>356297</v>
      </c>
      <c r="C969" s="46" t="s">
        <v>6486</v>
      </c>
      <c r="D969" s="43" t="s">
        <v>8915</v>
      </c>
      <c r="E969" s="43" t="s">
        <v>7852</v>
      </c>
      <c r="F969" s="44">
        <v>57</v>
      </c>
      <c r="G969" s="43" t="s">
        <v>1693</v>
      </c>
      <c r="H969" s="43" t="s">
        <v>949</v>
      </c>
      <c r="I969" s="43" t="s">
        <v>1672</v>
      </c>
      <c r="J969" s="43" t="s">
        <v>1673</v>
      </c>
      <c r="K969" s="43" t="s">
        <v>1670</v>
      </c>
      <c r="L969" s="46" t="s">
        <v>7857</v>
      </c>
      <c r="M969" t="s">
        <v>7858</v>
      </c>
      <c r="N969">
        <f>VLOOKUP(B969,HIS退!B:F,5,FALSE)</f>
        <v>-57</v>
      </c>
      <c r="O969">
        <f t="shared" si="30"/>
        <v>1</v>
      </c>
      <c r="P969" s="38">
        <f>VLOOKUP(L969,支付宝退!V:X,2,FALSE)</f>
        <v>0</v>
      </c>
      <c r="Q969">
        <f t="shared" si="31"/>
        <v>1</v>
      </c>
    </row>
    <row r="970" spans="1:17" hidden="1">
      <c r="A970" s="55">
        <v>42908.715289351851</v>
      </c>
      <c r="B970" s="43">
        <v>356376</v>
      </c>
      <c r="C970" s="46" t="s">
        <v>6489</v>
      </c>
      <c r="D970" s="43" t="s">
        <v>8916</v>
      </c>
      <c r="E970" s="43" t="s">
        <v>7859</v>
      </c>
      <c r="F970" s="44">
        <v>350</v>
      </c>
      <c r="G970" s="43" t="s">
        <v>1693</v>
      </c>
      <c r="H970" s="43" t="s">
        <v>949</v>
      </c>
      <c r="I970" s="43" t="s">
        <v>1672</v>
      </c>
      <c r="J970" s="43" t="s">
        <v>1673</v>
      </c>
      <c r="K970" s="43" t="s">
        <v>1670</v>
      </c>
      <c r="L970" s="46" t="s">
        <v>7860</v>
      </c>
      <c r="M970" t="s">
        <v>7861</v>
      </c>
      <c r="N970">
        <f>VLOOKUP(B970,HIS退!B:F,5,FALSE)</f>
        <v>-350</v>
      </c>
      <c r="O970">
        <f t="shared" si="30"/>
        <v>1</v>
      </c>
      <c r="P970" s="38">
        <f>VLOOKUP(L970,支付宝退!V:X,2,FALSE)</f>
        <v>0</v>
      </c>
      <c r="Q970">
        <f t="shared" si="31"/>
        <v>1</v>
      </c>
    </row>
    <row r="971" spans="1:17" hidden="1">
      <c r="A971" s="55">
        <v>42908.717187499999</v>
      </c>
      <c r="B971" s="43">
        <v>356426</v>
      </c>
      <c r="C971" s="46" t="s">
        <v>6493</v>
      </c>
      <c r="D971" s="43" t="s">
        <v>8917</v>
      </c>
      <c r="E971" s="43" t="s">
        <v>7862</v>
      </c>
      <c r="F971" s="44">
        <v>400</v>
      </c>
      <c r="G971" s="43" t="s">
        <v>1668</v>
      </c>
      <c r="H971" s="43" t="s">
        <v>949</v>
      </c>
      <c r="I971" s="43" t="s">
        <v>1672</v>
      </c>
      <c r="J971" s="43" t="s">
        <v>1673</v>
      </c>
      <c r="K971" s="43" t="s">
        <v>1670</v>
      </c>
      <c r="L971" s="46" t="s">
        <v>7863</v>
      </c>
      <c r="M971" t="s">
        <v>7864</v>
      </c>
      <c r="N971">
        <f>VLOOKUP(B971,HIS退!B:F,5,FALSE)</f>
        <v>-400</v>
      </c>
      <c r="O971">
        <f t="shared" si="30"/>
        <v>1</v>
      </c>
      <c r="P971" s="38">
        <f>VLOOKUP(L971,支付宝退!V:X,2,FALSE)</f>
        <v>0</v>
      </c>
      <c r="Q971">
        <f t="shared" si="31"/>
        <v>1</v>
      </c>
    </row>
    <row r="972" spans="1:17" hidden="1">
      <c r="A972" s="55">
        <v>42908.719131944446</v>
      </c>
      <c r="B972" s="43">
        <v>356496</v>
      </c>
      <c r="C972" s="46" t="s">
        <v>6497</v>
      </c>
      <c r="D972" s="43" t="s">
        <v>8918</v>
      </c>
      <c r="E972" s="43" t="s">
        <v>7865</v>
      </c>
      <c r="F972" s="44">
        <v>200</v>
      </c>
      <c r="G972" s="43" t="s">
        <v>1668</v>
      </c>
      <c r="H972" s="43" t="s">
        <v>949</v>
      </c>
      <c r="I972" s="43" t="s">
        <v>1672</v>
      </c>
      <c r="J972" s="43" t="s">
        <v>1673</v>
      </c>
      <c r="K972" s="43" t="s">
        <v>1670</v>
      </c>
      <c r="L972" s="46" t="s">
        <v>7866</v>
      </c>
      <c r="M972" t="s">
        <v>7867</v>
      </c>
      <c r="N972">
        <f>VLOOKUP(B972,HIS退!B:F,5,FALSE)</f>
        <v>-200</v>
      </c>
      <c r="O972">
        <f t="shared" si="30"/>
        <v>1</v>
      </c>
      <c r="P972" s="38">
        <f>VLOOKUP(L972,支付宝退!V:X,2,FALSE)</f>
        <v>0</v>
      </c>
      <c r="Q972">
        <f t="shared" si="31"/>
        <v>1</v>
      </c>
    </row>
    <row r="973" spans="1:17" hidden="1">
      <c r="A973" s="55">
        <v>42908.721898148149</v>
      </c>
      <c r="B973" s="43">
        <v>356569</v>
      </c>
      <c r="C973" s="46" t="s">
        <v>6501</v>
      </c>
      <c r="D973" s="43" t="s">
        <v>8919</v>
      </c>
      <c r="E973" s="43" t="s">
        <v>7868</v>
      </c>
      <c r="F973" s="44">
        <v>23</v>
      </c>
      <c r="G973" s="43" t="s">
        <v>1668</v>
      </c>
      <c r="H973" s="43" t="s">
        <v>949</v>
      </c>
      <c r="I973" s="43" t="s">
        <v>1672</v>
      </c>
      <c r="J973" s="43" t="s">
        <v>1673</v>
      </c>
      <c r="K973" s="43" t="s">
        <v>1670</v>
      </c>
      <c r="L973" s="46" t="s">
        <v>7869</v>
      </c>
      <c r="M973" t="s">
        <v>7870</v>
      </c>
      <c r="N973">
        <f>VLOOKUP(B973,HIS退!B:F,5,FALSE)</f>
        <v>-23</v>
      </c>
      <c r="O973">
        <f t="shared" si="30"/>
        <v>1</v>
      </c>
      <c r="P973" s="38">
        <f>VLOOKUP(L973,支付宝退!V:X,2,FALSE)</f>
        <v>0</v>
      </c>
      <c r="Q973">
        <f t="shared" si="31"/>
        <v>1</v>
      </c>
    </row>
    <row r="974" spans="1:17" hidden="1">
      <c r="A974" s="55">
        <v>42908.728564814817</v>
      </c>
      <c r="B974" s="43">
        <v>356728</v>
      </c>
      <c r="C974" s="46" t="s">
        <v>6505</v>
      </c>
      <c r="D974" s="43" t="s">
        <v>8920</v>
      </c>
      <c r="E974" s="43" t="s">
        <v>7871</v>
      </c>
      <c r="F974" s="44">
        <v>221</v>
      </c>
      <c r="G974" s="43" t="s">
        <v>1693</v>
      </c>
      <c r="H974" s="43" t="s">
        <v>949</v>
      </c>
      <c r="I974" s="43" t="s">
        <v>1672</v>
      </c>
      <c r="J974" s="43" t="s">
        <v>1673</v>
      </c>
      <c r="K974" s="43" t="s">
        <v>1670</v>
      </c>
      <c r="L974" s="46" t="s">
        <v>7872</v>
      </c>
      <c r="M974" t="s">
        <v>7873</v>
      </c>
      <c r="N974">
        <f>VLOOKUP(B974,HIS退!B:F,5,FALSE)</f>
        <v>-221</v>
      </c>
      <c r="O974">
        <f t="shared" si="30"/>
        <v>1</v>
      </c>
      <c r="P974" s="38">
        <f>VLOOKUP(L974,支付宝退!V:X,2,FALSE)</f>
        <v>0</v>
      </c>
      <c r="Q974">
        <f t="shared" si="31"/>
        <v>1</v>
      </c>
    </row>
    <row r="975" spans="1:17" hidden="1">
      <c r="A975" s="55">
        <v>42908.782743055555</v>
      </c>
      <c r="B975" s="43">
        <v>357109</v>
      </c>
      <c r="C975" s="46" t="s">
        <v>6509</v>
      </c>
      <c r="D975" s="43" t="s">
        <v>8921</v>
      </c>
      <c r="E975" s="43" t="s">
        <v>7874</v>
      </c>
      <c r="F975" s="44">
        <v>10</v>
      </c>
      <c r="G975" s="43" t="s">
        <v>1693</v>
      </c>
      <c r="H975" s="43" t="s">
        <v>949</v>
      </c>
      <c r="I975" s="43" t="s">
        <v>1672</v>
      </c>
      <c r="J975" s="43" t="s">
        <v>1673</v>
      </c>
      <c r="K975" s="43" t="s">
        <v>1670</v>
      </c>
      <c r="L975" s="46" t="s">
        <v>7875</v>
      </c>
      <c r="M975" t="s">
        <v>7876</v>
      </c>
      <c r="N975">
        <f>VLOOKUP(B975,HIS退!B:F,5,FALSE)</f>
        <v>-10</v>
      </c>
      <c r="O975">
        <f t="shared" si="30"/>
        <v>1</v>
      </c>
      <c r="P975" s="38">
        <f>VLOOKUP(L975,支付宝退!V:X,2,FALSE)</f>
        <v>0</v>
      </c>
      <c r="Q975">
        <f t="shared" si="31"/>
        <v>1</v>
      </c>
    </row>
    <row r="976" spans="1:17" hidden="1">
      <c r="A976" s="55">
        <v>42908.882615740738</v>
      </c>
      <c r="B976" s="43">
        <v>357361</v>
      </c>
      <c r="C976" s="46" t="s">
        <v>6513</v>
      </c>
      <c r="D976" s="43" t="s">
        <v>8922</v>
      </c>
      <c r="E976" s="43" t="s">
        <v>7877</v>
      </c>
      <c r="F976" s="44">
        <v>100</v>
      </c>
      <c r="G976" s="43" t="s">
        <v>1668</v>
      </c>
      <c r="H976" s="43" t="s">
        <v>949</v>
      </c>
      <c r="I976" s="43" t="s">
        <v>1672</v>
      </c>
      <c r="J976" s="43" t="s">
        <v>1673</v>
      </c>
      <c r="K976" s="43" t="s">
        <v>1670</v>
      </c>
      <c r="L976" s="46" t="s">
        <v>7878</v>
      </c>
      <c r="M976" t="s">
        <v>7879</v>
      </c>
      <c r="N976">
        <f>VLOOKUP(B976,HIS退!B:F,5,FALSE)</f>
        <v>-100</v>
      </c>
      <c r="O976">
        <f t="shared" si="30"/>
        <v>1</v>
      </c>
      <c r="P976" s="38">
        <f>VLOOKUP(L976,支付宝退!V:X,2,FALSE)</f>
        <v>0</v>
      </c>
      <c r="Q976">
        <f t="shared" si="31"/>
        <v>1</v>
      </c>
    </row>
    <row r="977" spans="1:17" hidden="1">
      <c r="A977" s="55">
        <v>42909.333657407406</v>
      </c>
      <c r="B977" s="43">
        <v>358472</v>
      </c>
      <c r="C977" s="46" t="s">
        <v>6517</v>
      </c>
      <c r="D977" s="43" t="s">
        <v>8923</v>
      </c>
      <c r="E977" s="43" t="s">
        <v>7880</v>
      </c>
      <c r="F977" s="44">
        <v>587</v>
      </c>
      <c r="G977" s="43" t="s">
        <v>1693</v>
      </c>
      <c r="H977" s="43" t="s">
        <v>949</v>
      </c>
      <c r="I977" s="43" t="s">
        <v>1672</v>
      </c>
      <c r="J977" s="43" t="s">
        <v>1673</v>
      </c>
      <c r="K977" s="43" t="s">
        <v>1670</v>
      </c>
      <c r="L977" s="46" t="s">
        <v>7881</v>
      </c>
      <c r="M977" t="s">
        <v>7882</v>
      </c>
      <c r="N977">
        <f>VLOOKUP(B977,HIS退!B:F,5,FALSE)</f>
        <v>-587</v>
      </c>
      <c r="O977">
        <f t="shared" si="30"/>
        <v>1</v>
      </c>
      <c r="P977" s="38">
        <f>VLOOKUP(L977,支付宝退!V:X,2,FALSE)</f>
        <v>0</v>
      </c>
      <c r="Q977">
        <f t="shared" si="31"/>
        <v>1</v>
      </c>
    </row>
    <row r="978" spans="1:17" hidden="1">
      <c r="A978" s="55">
        <v>42909.336712962962</v>
      </c>
      <c r="B978" s="43">
        <v>358590</v>
      </c>
      <c r="C978" s="46" t="s">
        <v>6521</v>
      </c>
      <c r="D978" s="43" t="s">
        <v>8924</v>
      </c>
      <c r="E978" s="43" t="s">
        <v>7883</v>
      </c>
      <c r="F978" s="44">
        <v>100</v>
      </c>
      <c r="G978" s="43" t="s">
        <v>1668</v>
      </c>
      <c r="H978" s="43" t="s">
        <v>949</v>
      </c>
      <c r="I978" s="43" t="s">
        <v>1672</v>
      </c>
      <c r="J978" s="43" t="s">
        <v>1673</v>
      </c>
      <c r="K978" s="43" t="s">
        <v>1670</v>
      </c>
      <c r="L978" s="46" t="s">
        <v>7884</v>
      </c>
      <c r="M978" t="s">
        <v>7885</v>
      </c>
      <c r="N978">
        <f>VLOOKUP(B978,HIS退!B:F,5,FALSE)</f>
        <v>-100</v>
      </c>
      <c r="O978">
        <f t="shared" si="30"/>
        <v>1</v>
      </c>
      <c r="P978" s="38">
        <f>VLOOKUP(L978,支付宝退!V:X,2,FALSE)</f>
        <v>0</v>
      </c>
      <c r="Q978">
        <f t="shared" si="31"/>
        <v>1</v>
      </c>
    </row>
    <row r="979" spans="1:17" hidden="1">
      <c r="A979" s="55">
        <v>42909.359027777777</v>
      </c>
      <c r="B979" s="43">
        <v>360043</v>
      </c>
      <c r="C979" s="46" t="s">
        <v>6525</v>
      </c>
      <c r="D979" s="43" t="s">
        <v>8925</v>
      </c>
      <c r="E979" s="43" t="s">
        <v>7886</v>
      </c>
      <c r="F979" s="44">
        <v>100</v>
      </c>
      <c r="G979" s="43" t="s">
        <v>1693</v>
      </c>
      <c r="H979" s="43" t="s">
        <v>949</v>
      </c>
      <c r="I979" s="43" t="s">
        <v>1672</v>
      </c>
      <c r="J979" s="43" t="s">
        <v>1673</v>
      </c>
      <c r="K979" s="43" t="s">
        <v>1670</v>
      </c>
      <c r="L979" s="46" t="s">
        <v>7887</v>
      </c>
      <c r="M979" t="s">
        <v>7888</v>
      </c>
      <c r="N979">
        <f>VLOOKUP(B979,HIS退!B:F,5,FALSE)</f>
        <v>-100</v>
      </c>
      <c r="O979">
        <f t="shared" si="30"/>
        <v>1</v>
      </c>
      <c r="P979" s="38">
        <f>VLOOKUP(L979,支付宝退!V:X,2,FALSE)</f>
        <v>0</v>
      </c>
      <c r="Q979">
        <f t="shared" si="31"/>
        <v>1</v>
      </c>
    </row>
    <row r="980" spans="1:17" hidden="1">
      <c r="A980" s="55">
        <v>42909.394976851851</v>
      </c>
      <c r="B980" s="43">
        <v>363009</v>
      </c>
      <c r="C980" s="46" t="s">
        <v>6529</v>
      </c>
      <c r="D980" s="43" t="s">
        <v>8926</v>
      </c>
      <c r="E980" s="43" t="s">
        <v>7889</v>
      </c>
      <c r="F980" s="44">
        <v>4700</v>
      </c>
      <c r="G980" s="43" t="s">
        <v>1693</v>
      </c>
      <c r="H980" s="43" t="s">
        <v>949</v>
      </c>
      <c r="I980" s="43" t="s">
        <v>1672</v>
      </c>
      <c r="J980" s="43" t="s">
        <v>1673</v>
      </c>
      <c r="K980" s="43" t="s">
        <v>1670</v>
      </c>
      <c r="L980" s="46" t="s">
        <v>7890</v>
      </c>
      <c r="M980" t="s">
        <v>7891</v>
      </c>
      <c r="N980">
        <f>VLOOKUP(B980,HIS退!B:F,5,FALSE)</f>
        <v>-4700</v>
      </c>
      <c r="O980">
        <f t="shared" si="30"/>
        <v>1</v>
      </c>
      <c r="P980" s="38">
        <f>VLOOKUP(L980,支付宝退!V:X,2,FALSE)</f>
        <v>0</v>
      </c>
      <c r="Q980">
        <f t="shared" si="31"/>
        <v>1</v>
      </c>
    </row>
    <row r="981" spans="1:17" hidden="1">
      <c r="A981" s="55">
        <v>42909.406458333331</v>
      </c>
      <c r="B981" s="43">
        <v>364011</v>
      </c>
      <c r="C981" s="46" t="s">
        <v>6533</v>
      </c>
      <c r="D981" s="43" t="s">
        <v>8927</v>
      </c>
      <c r="E981" s="43" t="s">
        <v>7892</v>
      </c>
      <c r="F981" s="44">
        <v>44</v>
      </c>
      <c r="G981" s="43" t="s">
        <v>1668</v>
      </c>
      <c r="H981" s="43" t="s">
        <v>949</v>
      </c>
      <c r="I981" s="43" t="s">
        <v>1672</v>
      </c>
      <c r="J981" s="43" t="s">
        <v>1673</v>
      </c>
      <c r="K981" s="43" t="s">
        <v>1670</v>
      </c>
      <c r="L981" s="46" t="s">
        <v>7893</v>
      </c>
      <c r="M981" t="s">
        <v>7894</v>
      </c>
      <c r="N981">
        <f>VLOOKUP(B981,HIS退!B:F,5,FALSE)</f>
        <v>-44</v>
      </c>
      <c r="O981">
        <f t="shared" si="30"/>
        <v>1</v>
      </c>
      <c r="P981" s="38">
        <f>VLOOKUP(L981,支付宝退!V:X,2,FALSE)</f>
        <v>0</v>
      </c>
      <c r="Q981">
        <f t="shared" si="31"/>
        <v>1</v>
      </c>
    </row>
    <row r="982" spans="1:17" hidden="1">
      <c r="A982" s="55">
        <v>42909.409317129626</v>
      </c>
      <c r="B982" s="43">
        <v>364238</v>
      </c>
      <c r="C982" s="46" t="s">
        <v>6537</v>
      </c>
      <c r="D982" s="43" t="s">
        <v>8928</v>
      </c>
      <c r="E982" s="43" t="s">
        <v>7895</v>
      </c>
      <c r="F982" s="44">
        <v>170</v>
      </c>
      <c r="G982" s="43" t="s">
        <v>1668</v>
      </c>
      <c r="H982" s="43" t="s">
        <v>949</v>
      </c>
      <c r="I982" s="43" t="s">
        <v>1672</v>
      </c>
      <c r="J982" s="43" t="s">
        <v>1673</v>
      </c>
      <c r="K982" s="43" t="s">
        <v>1670</v>
      </c>
      <c r="L982" s="46" t="s">
        <v>7896</v>
      </c>
      <c r="M982" t="s">
        <v>7897</v>
      </c>
      <c r="N982">
        <f>VLOOKUP(B982,HIS退!B:F,5,FALSE)</f>
        <v>-170</v>
      </c>
      <c r="O982">
        <f t="shared" si="30"/>
        <v>1</v>
      </c>
      <c r="P982" s="38">
        <f>VLOOKUP(L982,支付宝退!V:X,2,FALSE)</f>
        <v>0</v>
      </c>
      <c r="Q982">
        <f t="shared" si="31"/>
        <v>1</v>
      </c>
    </row>
    <row r="983" spans="1:17" hidden="1">
      <c r="A983" s="55">
        <v>42909.410381944443</v>
      </c>
      <c r="B983" s="43">
        <v>364309</v>
      </c>
      <c r="C983" s="46" t="s">
        <v>6541</v>
      </c>
      <c r="D983" s="43" t="s">
        <v>8929</v>
      </c>
      <c r="E983" s="43" t="s">
        <v>7898</v>
      </c>
      <c r="F983" s="44">
        <v>493</v>
      </c>
      <c r="G983" s="43" t="s">
        <v>1668</v>
      </c>
      <c r="H983" s="43" t="s">
        <v>949</v>
      </c>
      <c r="I983" s="43" t="s">
        <v>1672</v>
      </c>
      <c r="J983" s="43" t="s">
        <v>1673</v>
      </c>
      <c r="K983" s="43" t="s">
        <v>1670</v>
      </c>
      <c r="L983" s="46" t="s">
        <v>7899</v>
      </c>
      <c r="M983" t="s">
        <v>7900</v>
      </c>
      <c r="N983">
        <f>VLOOKUP(B983,HIS退!B:F,5,FALSE)</f>
        <v>-493</v>
      </c>
      <c r="O983">
        <f t="shared" si="30"/>
        <v>1</v>
      </c>
      <c r="P983" s="38">
        <f>VLOOKUP(L983,支付宝退!V:X,2,FALSE)</f>
        <v>0</v>
      </c>
      <c r="Q983">
        <f t="shared" si="31"/>
        <v>1</v>
      </c>
    </row>
    <row r="984" spans="1:17" hidden="1">
      <c r="A984" s="55">
        <v>42909.41201388889</v>
      </c>
      <c r="B984" s="43">
        <v>364426</v>
      </c>
      <c r="C984" s="46" t="s">
        <v>6545</v>
      </c>
      <c r="D984" s="43" t="s">
        <v>8892</v>
      </c>
      <c r="E984" s="43" t="s">
        <v>7779</v>
      </c>
      <c r="F984" s="44">
        <v>1000</v>
      </c>
      <c r="G984" s="43" t="s">
        <v>1693</v>
      </c>
      <c r="H984" s="43" t="s">
        <v>949</v>
      </c>
      <c r="I984" s="43" t="s">
        <v>1672</v>
      </c>
      <c r="J984" s="43" t="s">
        <v>1673</v>
      </c>
      <c r="K984" s="43" t="s">
        <v>1670</v>
      </c>
      <c r="L984" s="46" t="s">
        <v>7901</v>
      </c>
      <c r="M984" t="s">
        <v>7902</v>
      </c>
      <c r="N984">
        <f>VLOOKUP(B984,HIS退!B:F,5,FALSE)</f>
        <v>-1000</v>
      </c>
      <c r="O984">
        <f t="shared" si="30"/>
        <v>1</v>
      </c>
      <c r="P984" s="38">
        <f>VLOOKUP(L984,支付宝退!V:X,2,FALSE)</f>
        <v>0</v>
      </c>
      <c r="Q984">
        <f t="shared" si="31"/>
        <v>1</v>
      </c>
    </row>
    <row r="985" spans="1:17" hidden="1">
      <c r="A985" s="55">
        <v>42909.416643518518</v>
      </c>
      <c r="B985" s="43">
        <v>364844</v>
      </c>
      <c r="C985" s="46" t="s">
        <v>6548</v>
      </c>
      <c r="D985" s="43" t="s">
        <v>8930</v>
      </c>
      <c r="E985" s="43" t="s">
        <v>7903</v>
      </c>
      <c r="F985" s="44">
        <v>96</v>
      </c>
      <c r="G985" s="43" t="s">
        <v>1668</v>
      </c>
      <c r="H985" s="43" t="s">
        <v>949</v>
      </c>
      <c r="I985" s="43" t="s">
        <v>1672</v>
      </c>
      <c r="J985" s="43" t="s">
        <v>1673</v>
      </c>
      <c r="K985" s="43" t="s">
        <v>1670</v>
      </c>
      <c r="L985" s="46" t="s">
        <v>7904</v>
      </c>
      <c r="M985" t="s">
        <v>7905</v>
      </c>
      <c r="N985">
        <f>VLOOKUP(B985,HIS退!B:F,5,FALSE)</f>
        <v>-96</v>
      </c>
      <c r="O985">
        <f t="shared" si="30"/>
        <v>1</v>
      </c>
      <c r="P985" s="38">
        <f>VLOOKUP(L985,支付宝退!V:X,2,FALSE)</f>
        <v>0</v>
      </c>
      <c r="Q985">
        <f t="shared" si="31"/>
        <v>1</v>
      </c>
    </row>
    <row r="986" spans="1:17" hidden="1">
      <c r="A986" s="55">
        <v>42909.416828703703</v>
      </c>
      <c r="B986" s="43">
        <v>364864</v>
      </c>
      <c r="C986" s="46" t="s">
        <v>6552</v>
      </c>
      <c r="D986" s="43" t="s">
        <v>8931</v>
      </c>
      <c r="E986" s="43" t="s">
        <v>7906</v>
      </c>
      <c r="F986" s="44">
        <v>280</v>
      </c>
      <c r="G986" s="43" t="s">
        <v>1668</v>
      </c>
      <c r="H986" s="43" t="s">
        <v>949</v>
      </c>
      <c r="I986" s="43" t="s">
        <v>1672</v>
      </c>
      <c r="J986" s="43" t="s">
        <v>1673</v>
      </c>
      <c r="K986" s="43" t="s">
        <v>1670</v>
      </c>
      <c r="L986" s="46" t="s">
        <v>7907</v>
      </c>
      <c r="M986" t="s">
        <v>7908</v>
      </c>
      <c r="N986">
        <f>VLOOKUP(B986,HIS退!B:F,5,FALSE)</f>
        <v>-280</v>
      </c>
      <c r="O986">
        <f t="shared" si="30"/>
        <v>1</v>
      </c>
      <c r="P986" s="38">
        <f>VLOOKUP(L986,支付宝退!V:X,2,FALSE)</f>
        <v>0</v>
      </c>
      <c r="Q986">
        <f t="shared" si="31"/>
        <v>1</v>
      </c>
    </row>
    <row r="987" spans="1:17" hidden="1">
      <c r="A987" s="55">
        <v>42909.418912037036</v>
      </c>
      <c r="B987" s="43">
        <v>365047</v>
      </c>
      <c r="C987" s="46" t="s">
        <v>6556</v>
      </c>
      <c r="D987" s="43" t="s">
        <v>8932</v>
      </c>
      <c r="E987" s="43" t="s">
        <v>7909</v>
      </c>
      <c r="F987" s="44">
        <v>29</v>
      </c>
      <c r="G987" s="43" t="s">
        <v>1693</v>
      </c>
      <c r="H987" s="43" t="s">
        <v>949</v>
      </c>
      <c r="I987" s="43" t="s">
        <v>1672</v>
      </c>
      <c r="J987" s="43" t="s">
        <v>1673</v>
      </c>
      <c r="K987" s="43" t="s">
        <v>1670</v>
      </c>
      <c r="L987" s="46" t="s">
        <v>7910</v>
      </c>
      <c r="M987" t="s">
        <v>7911</v>
      </c>
      <c r="N987">
        <f>VLOOKUP(B987,HIS退!B:F,5,FALSE)</f>
        <v>-29</v>
      </c>
      <c r="O987">
        <f t="shared" si="30"/>
        <v>1</v>
      </c>
      <c r="P987" s="38">
        <f>VLOOKUP(L987,支付宝退!V:X,2,FALSE)</f>
        <v>0</v>
      </c>
      <c r="Q987">
        <f t="shared" si="31"/>
        <v>1</v>
      </c>
    </row>
    <row r="988" spans="1:17" hidden="1">
      <c r="A988" s="55">
        <v>42909.422083333331</v>
      </c>
      <c r="B988" s="43">
        <v>365308</v>
      </c>
      <c r="C988" s="46" t="s">
        <v>6560</v>
      </c>
      <c r="D988" s="43" t="s">
        <v>8933</v>
      </c>
      <c r="E988" s="43" t="s">
        <v>7912</v>
      </c>
      <c r="F988" s="44">
        <v>600</v>
      </c>
      <c r="G988" s="43" t="s">
        <v>1693</v>
      </c>
      <c r="H988" s="43" t="s">
        <v>949</v>
      </c>
      <c r="I988" s="43" t="s">
        <v>1672</v>
      </c>
      <c r="J988" s="43" t="s">
        <v>1673</v>
      </c>
      <c r="K988" s="43" t="s">
        <v>1670</v>
      </c>
      <c r="L988" s="46" t="s">
        <v>7913</v>
      </c>
      <c r="M988" t="s">
        <v>7914</v>
      </c>
      <c r="N988">
        <f>VLOOKUP(B988,HIS退!B:F,5,FALSE)</f>
        <v>-600</v>
      </c>
      <c r="O988">
        <f t="shared" si="30"/>
        <v>1</v>
      </c>
      <c r="P988" s="38">
        <f>VLOOKUP(L988,支付宝退!V:X,2,FALSE)</f>
        <v>0</v>
      </c>
      <c r="Q988">
        <f t="shared" si="31"/>
        <v>1</v>
      </c>
    </row>
    <row r="989" spans="1:17" hidden="1">
      <c r="A989" s="55">
        <v>42909.42523148148</v>
      </c>
      <c r="B989" s="43">
        <v>365552</v>
      </c>
      <c r="C989" s="46" t="s">
        <v>6564</v>
      </c>
      <c r="D989" s="43" t="s">
        <v>8934</v>
      </c>
      <c r="E989" s="43" t="s">
        <v>7915</v>
      </c>
      <c r="F989" s="44">
        <v>10</v>
      </c>
      <c r="G989" s="43" t="s">
        <v>1693</v>
      </c>
      <c r="H989" s="43" t="s">
        <v>949</v>
      </c>
      <c r="I989" s="43" t="s">
        <v>1672</v>
      </c>
      <c r="J989" s="43" t="s">
        <v>1673</v>
      </c>
      <c r="K989" s="43" t="s">
        <v>1670</v>
      </c>
      <c r="L989" s="46" t="s">
        <v>7916</v>
      </c>
      <c r="M989" t="s">
        <v>7917</v>
      </c>
      <c r="N989">
        <f>VLOOKUP(B989,HIS退!B:F,5,FALSE)</f>
        <v>-10</v>
      </c>
      <c r="O989">
        <f t="shared" si="30"/>
        <v>1</v>
      </c>
      <c r="P989" s="38">
        <f>VLOOKUP(L989,支付宝退!V:X,2,FALSE)</f>
        <v>0</v>
      </c>
      <c r="Q989">
        <f t="shared" si="31"/>
        <v>1</v>
      </c>
    </row>
    <row r="990" spans="1:17" hidden="1">
      <c r="A990" s="55">
        <v>42909.42560185185</v>
      </c>
      <c r="B990" s="43">
        <v>365566</v>
      </c>
      <c r="C990" s="46" t="s">
        <v>6568</v>
      </c>
      <c r="D990" s="43" t="s">
        <v>8934</v>
      </c>
      <c r="E990" s="43" t="s">
        <v>7915</v>
      </c>
      <c r="F990" s="44">
        <v>42</v>
      </c>
      <c r="G990" s="43" t="s">
        <v>1693</v>
      </c>
      <c r="H990" s="43" t="s">
        <v>949</v>
      </c>
      <c r="I990" s="43" t="s">
        <v>1672</v>
      </c>
      <c r="J990" s="43" t="s">
        <v>1673</v>
      </c>
      <c r="K990" s="43" t="s">
        <v>1670</v>
      </c>
      <c r="L990" s="46" t="s">
        <v>7918</v>
      </c>
      <c r="M990" t="s">
        <v>7919</v>
      </c>
      <c r="N990">
        <f>VLOOKUP(B990,HIS退!B:F,5,FALSE)</f>
        <v>-42</v>
      </c>
      <c r="O990">
        <f t="shared" si="30"/>
        <v>1</v>
      </c>
      <c r="P990" s="38">
        <f>VLOOKUP(L990,支付宝退!V:X,2,FALSE)</f>
        <v>0</v>
      </c>
      <c r="Q990">
        <f t="shared" si="31"/>
        <v>1</v>
      </c>
    </row>
    <row r="991" spans="1:17" hidden="1">
      <c r="A991" s="55">
        <v>42909.425833333335</v>
      </c>
      <c r="B991" s="43">
        <v>365583</v>
      </c>
      <c r="C991" s="46" t="s">
        <v>6572</v>
      </c>
      <c r="D991" s="43" t="s">
        <v>8934</v>
      </c>
      <c r="E991" s="43" t="s">
        <v>7915</v>
      </c>
      <c r="F991" s="44">
        <v>15</v>
      </c>
      <c r="G991" s="43" t="s">
        <v>1693</v>
      </c>
      <c r="H991" s="43" t="s">
        <v>949</v>
      </c>
      <c r="I991" s="43" t="s">
        <v>1672</v>
      </c>
      <c r="J991" s="43" t="s">
        <v>1673</v>
      </c>
      <c r="K991" s="43" t="s">
        <v>1670</v>
      </c>
      <c r="L991" s="46" t="s">
        <v>7920</v>
      </c>
      <c r="M991" t="s">
        <v>7921</v>
      </c>
      <c r="N991">
        <f>VLOOKUP(B991,HIS退!B:F,5,FALSE)</f>
        <v>-15</v>
      </c>
      <c r="O991">
        <f t="shared" si="30"/>
        <v>1</v>
      </c>
      <c r="P991" s="38">
        <f>VLOOKUP(L991,支付宝退!V:X,2,FALSE)</f>
        <v>0</v>
      </c>
      <c r="Q991">
        <f t="shared" si="31"/>
        <v>1</v>
      </c>
    </row>
    <row r="992" spans="1:17" hidden="1">
      <c r="A992" s="55">
        <v>42909.483460648145</v>
      </c>
      <c r="B992" s="43">
        <v>369336</v>
      </c>
      <c r="C992" s="46" t="s">
        <v>6576</v>
      </c>
      <c r="D992" s="43" t="s">
        <v>3413</v>
      </c>
      <c r="E992" s="43" t="s">
        <v>3414</v>
      </c>
      <c r="F992" s="44">
        <v>5000</v>
      </c>
      <c r="G992" s="43" t="s">
        <v>1693</v>
      </c>
      <c r="H992" s="43" t="s">
        <v>949</v>
      </c>
      <c r="I992" s="43" t="s">
        <v>1672</v>
      </c>
      <c r="J992" s="43" t="s">
        <v>1673</v>
      </c>
      <c r="K992" s="43" t="s">
        <v>1670</v>
      </c>
      <c r="L992" s="46" t="s">
        <v>7922</v>
      </c>
      <c r="M992" t="s">
        <v>7923</v>
      </c>
      <c r="N992">
        <f>VLOOKUP(B992,HIS退!B:F,5,FALSE)</f>
        <v>-5000</v>
      </c>
      <c r="O992">
        <f t="shared" si="30"/>
        <v>1</v>
      </c>
      <c r="P992" s="38">
        <f>VLOOKUP(L992,支付宝退!V:X,2,FALSE)</f>
        <v>0</v>
      </c>
      <c r="Q992">
        <f t="shared" si="31"/>
        <v>1</v>
      </c>
    </row>
    <row r="993" spans="1:17" hidden="1">
      <c r="A993" s="55">
        <v>42909.4846875</v>
      </c>
      <c r="B993" s="43">
        <v>369374</v>
      </c>
      <c r="C993" s="46" t="s">
        <v>6579</v>
      </c>
      <c r="D993" s="43" t="s">
        <v>8935</v>
      </c>
      <c r="E993" s="43" t="s">
        <v>7924</v>
      </c>
      <c r="F993" s="44">
        <v>245</v>
      </c>
      <c r="G993" s="43" t="s">
        <v>1693</v>
      </c>
      <c r="H993" s="43" t="s">
        <v>949</v>
      </c>
      <c r="I993" s="43" t="s">
        <v>1672</v>
      </c>
      <c r="J993" s="43" t="s">
        <v>1673</v>
      </c>
      <c r="K993" s="43" t="s">
        <v>1670</v>
      </c>
      <c r="L993" s="46" t="s">
        <v>7925</v>
      </c>
      <c r="M993" t="s">
        <v>7926</v>
      </c>
      <c r="N993">
        <f>VLOOKUP(B993,HIS退!B:F,5,FALSE)</f>
        <v>-245</v>
      </c>
      <c r="O993">
        <f t="shared" si="30"/>
        <v>1</v>
      </c>
      <c r="P993" s="38">
        <f>VLOOKUP(L993,支付宝退!V:X,2,FALSE)</f>
        <v>0</v>
      </c>
      <c r="Q993">
        <f t="shared" si="31"/>
        <v>1</v>
      </c>
    </row>
    <row r="994" spans="1:17" hidden="1">
      <c r="A994" s="55">
        <v>42909.488171296296</v>
      </c>
      <c r="B994" s="43">
        <v>369499</v>
      </c>
      <c r="C994" s="46" t="s">
        <v>6584</v>
      </c>
      <c r="D994" s="43" t="s">
        <v>8936</v>
      </c>
      <c r="E994" s="43" t="s">
        <v>7927</v>
      </c>
      <c r="F994" s="44">
        <v>38</v>
      </c>
      <c r="G994" s="43" t="s">
        <v>1693</v>
      </c>
      <c r="H994" s="43" t="s">
        <v>949</v>
      </c>
      <c r="I994" s="43" t="s">
        <v>1672</v>
      </c>
      <c r="J994" s="43" t="s">
        <v>1673</v>
      </c>
      <c r="K994" s="43" t="s">
        <v>1670</v>
      </c>
      <c r="L994" s="46" t="s">
        <v>7928</v>
      </c>
      <c r="M994" t="s">
        <v>7929</v>
      </c>
      <c r="N994">
        <f>VLOOKUP(B994,HIS退!B:F,5,FALSE)</f>
        <v>-38</v>
      </c>
      <c r="O994">
        <f t="shared" si="30"/>
        <v>1</v>
      </c>
      <c r="P994" s="38">
        <f>VLOOKUP(L994,支付宝退!V:X,2,FALSE)</f>
        <v>0</v>
      </c>
      <c r="Q994">
        <f t="shared" si="31"/>
        <v>1</v>
      </c>
    </row>
    <row r="995" spans="1:17" hidden="1">
      <c r="A995" s="55">
        <v>42909.488993055558</v>
      </c>
      <c r="B995" s="43">
        <v>369528</v>
      </c>
      <c r="C995" s="46" t="s">
        <v>6588</v>
      </c>
      <c r="D995" s="43" t="s">
        <v>8937</v>
      </c>
      <c r="E995" s="43" t="s">
        <v>7930</v>
      </c>
      <c r="F995" s="44">
        <v>496</v>
      </c>
      <c r="G995" s="43" t="s">
        <v>1693</v>
      </c>
      <c r="H995" s="43" t="s">
        <v>949</v>
      </c>
      <c r="I995" s="43" t="s">
        <v>1672</v>
      </c>
      <c r="J995" s="43" t="s">
        <v>1673</v>
      </c>
      <c r="K995" s="43" t="s">
        <v>1670</v>
      </c>
      <c r="L995" s="46" t="s">
        <v>7931</v>
      </c>
      <c r="M995" t="s">
        <v>7932</v>
      </c>
      <c r="N995">
        <f>VLOOKUP(B995,HIS退!B:F,5,FALSE)</f>
        <v>-496</v>
      </c>
      <c r="O995">
        <f t="shared" si="30"/>
        <v>1</v>
      </c>
      <c r="P995" s="38">
        <f>VLOOKUP(L995,支付宝退!V:X,2,FALSE)</f>
        <v>0</v>
      </c>
      <c r="Q995">
        <f t="shared" si="31"/>
        <v>1</v>
      </c>
    </row>
    <row r="996" spans="1:17" hidden="1">
      <c r="A996" s="55">
        <v>42909.500613425924</v>
      </c>
      <c r="B996" s="43">
        <v>369837</v>
      </c>
      <c r="C996" s="46" t="s">
        <v>6592</v>
      </c>
      <c r="D996" s="43" t="s">
        <v>8938</v>
      </c>
      <c r="E996" s="43" t="s">
        <v>7933</v>
      </c>
      <c r="F996" s="44">
        <v>49</v>
      </c>
      <c r="G996" s="43" t="s">
        <v>1693</v>
      </c>
      <c r="H996" s="43" t="s">
        <v>949</v>
      </c>
      <c r="I996" s="43" t="s">
        <v>1672</v>
      </c>
      <c r="J996" s="43" t="s">
        <v>1673</v>
      </c>
      <c r="K996" s="43" t="s">
        <v>1670</v>
      </c>
      <c r="L996" s="46" t="s">
        <v>7934</v>
      </c>
      <c r="M996" t="s">
        <v>7935</v>
      </c>
      <c r="N996">
        <f>VLOOKUP(B996,HIS退!B:F,5,FALSE)</f>
        <v>-49</v>
      </c>
      <c r="O996">
        <f t="shared" si="30"/>
        <v>1</v>
      </c>
      <c r="P996" s="38">
        <f>VLOOKUP(L996,支付宝退!V:X,2,FALSE)</f>
        <v>0</v>
      </c>
      <c r="Q996">
        <f t="shared" si="31"/>
        <v>1</v>
      </c>
    </row>
    <row r="997" spans="1:17" hidden="1">
      <c r="A997" s="55">
        <v>42909.509768518517</v>
      </c>
      <c r="B997" s="43">
        <v>369994</v>
      </c>
      <c r="C997" s="46" t="s">
        <v>6596</v>
      </c>
      <c r="D997" s="43" t="s">
        <v>8939</v>
      </c>
      <c r="E997" s="43" t="s">
        <v>7936</v>
      </c>
      <c r="F997" s="44">
        <v>500</v>
      </c>
      <c r="G997" s="43" t="s">
        <v>1668</v>
      </c>
      <c r="H997" s="43" t="s">
        <v>949</v>
      </c>
      <c r="I997" s="43" t="s">
        <v>1672</v>
      </c>
      <c r="J997" s="43" t="s">
        <v>1673</v>
      </c>
      <c r="K997" s="43" t="s">
        <v>1670</v>
      </c>
      <c r="L997" s="46" t="s">
        <v>7937</v>
      </c>
      <c r="M997" t="s">
        <v>7938</v>
      </c>
      <c r="N997">
        <f>VLOOKUP(B997,HIS退!B:F,5,FALSE)</f>
        <v>-500</v>
      </c>
      <c r="O997">
        <f t="shared" si="30"/>
        <v>1</v>
      </c>
      <c r="P997" s="38">
        <f>VLOOKUP(L997,支付宝退!V:X,2,FALSE)</f>
        <v>0</v>
      </c>
      <c r="Q997">
        <f t="shared" si="31"/>
        <v>1</v>
      </c>
    </row>
    <row r="998" spans="1:17" hidden="1">
      <c r="A998" s="55">
        <v>42909.509976851848</v>
      </c>
      <c r="B998" s="43">
        <v>370001</v>
      </c>
      <c r="C998" s="46" t="s">
        <v>6600</v>
      </c>
      <c r="D998" s="43" t="s">
        <v>8939</v>
      </c>
      <c r="E998" s="43" t="s">
        <v>7936</v>
      </c>
      <c r="F998" s="44">
        <v>500</v>
      </c>
      <c r="G998" s="43" t="s">
        <v>1668</v>
      </c>
      <c r="H998" s="43" t="s">
        <v>949</v>
      </c>
      <c r="I998" s="43" t="s">
        <v>1672</v>
      </c>
      <c r="J998" s="43" t="s">
        <v>1673</v>
      </c>
      <c r="K998" s="43" t="s">
        <v>1670</v>
      </c>
      <c r="L998" s="46" t="s">
        <v>7939</v>
      </c>
      <c r="M998" t="s">
        <v>7940</v>
      </c>
      <c r="N998">
        <f>VLOOKUP(B998,HIS退!B:F,5,FALSE)</f>
        <v>-500</v>
      </c>
      <c r="O998">
        <f t="shared" si="30"/>
        <v>1</v>
      </c>
      <c r="P998" s="38">
        <f>VLOOKUP(L998,支付宝退!V:X,2,FALSE)</f>
        <v>0</v>
      </c>
      <c r="Q998">
        <f t="shared" si="31"/>
        <v>1</v>
      </c>
    </row>
    <row r="999" spans="1:17" hidden="1">
      <c r="A999" s="55">
        <v>42909.510312500002</v>
      </c>
      <c r="B999" s="43">
        <v>370005</v>
      </c>
      <c r="C999" s="46" t="s">
        <v>6602</v>
      </c>
      <c r="D999" s="43" t="s">
        <v>8939</v>
      </c>
      <c r="E999" s="43" t="s">
        <v>7936</v>
      </c>
      <c r="F999" s="44">
        <v>125</v>
      </c>
      <c r="G999" s="43" t="s">
        <v>1668</v>
      </c>
      <c r="H999" s="43" t="s">
        <v>949</v>
      </c>
      <c r="I999" s="43" t="s">
        <v>1672</v>
      </c>
      <c r="J999" s="43" t="s">
        <v>1673</v>
      </c>
      <c r="K999" s="43" t="s">
        <v>1670</v>
      </c>
      <c r="L999" s="46" t="s">
        <v>7941</v>
      </c>
      <c r="M999" t="s">
        <v>7942</v>
      </c>
      <c r="N999">
        <f>VLOOKUP(B999,HIS退!B:F,5,FALSE)</f>
        <v>-125</v>
      </c>
      <c r="O999">
        <f t="shared" si="30"/>
        <v>1</v>
      </c>
      <c r="P999" s="38">
        <f>VLOOKUP(L999,支付宝退!V:X,2,FALSE)</f>
        <v>0</v>
      </c>
      <c r="Q999">
        <f t="shared" si="31"/>
        <v>1</v>
      </c>
    </row>
    <row r="1000" spans="1:17" hidden="1">
      <c r="A1000" s="55">
        <v>42909.518182870372</v>
      </c>
      <c r="B1000" s="43">
        <v>370062</v>
      </c>
      <c r="C1000" s="46" t="s">
        <v>6604</v>
      </c>
      <c r="D1000" s="43" t="s">
        <v>8940</v>
      </c>
      <c r="E1000" s="43" t="s">
        <v>7943</v>
      </c>
      <c r="F1000" s="44">
        <v>89</v>
      </c>
      <c r="G1000" s="43" t="s">
        <v>1668</v>
      </c>
      <c r="H1000" s="43" t="s">
        <v>949</v>
      </c>
      <c r="I1000" s="43" t="s">
        <v>1672</v>
      </c>
      <c r="J1000" s="43" t="s">
        <v>1673</v>
      </c>
      <c r="K1000" s="43" t="s">
        <v>1670</v>
      </c>
      <c r="L1000" s="46" t="s">
        <v>7944</v>
      </c>
      <c r="M1000" t="s">
        <v>7945</v>
      </c>
      <c r="N1000">
        <f>VLOOKUP(B1000,HIS退!B:F,5,FALSE)</f>
        <v>-89</v>
      </c>
      <c r="O1000">
        <f t="shared" si="30"/>
        <v>1</v>
      </c>
      <c r="P1000" s="38">
        <f>VLOOKUP(L1000,支付宝退!V:X,2,FALSE)</f>
        <v>0</v>
      </c>
      <c r="Q1000">
        <f t="shared" si="31"/>
        <v>1</v>
      </c>
    </row>
    <row r="1001" spans="1:17" hidden="1">
      <c r="A1001" s="55">
        <v>42909.588252314818</v>
      </c>
      <c r="B1001" s="43">
        <v>370773</v>
      </c>
      <c r="C1001" s="46" t="s">
        <v>6608</v>
      </c>
      <c r="D1001" s="43" t="s">
        <v>8941</v>
      </c>
      <c r="E1001" s="43" t="s">
        <v>7946</v>
      </c>
      <c r="F1001" s="44">
        <v>59</v>
      </c>
      <c r="G1001" s="43" t="s">
        <v>1693</v>
      </c>
      <c r="H1001" s="43" t="s">
        <v>949</v>
      </c>
      <c r="I1001" s="43" t="s">
        <v>1672</v>
      </c>
      <c r="J1001" s="43" t="s">
        <v>1673</v>
      </c>
      <c r="K1001" s="43" t="s">
        <v>1670</v>
      </c>
      <c r="L1001" s="46" t="s">
        <v>7947</v>
      </c>
      <c r="M1001" t="s">
        <v>7948</v>
      </c>
      <c r="N1001">
        <f>VLOOKUP(B1001,HIS退!B:F,5,FALSE)</f>
        <v>-59</v>
      </c>
      <c r="O1001">
        <f t="shared" si="30"/>
        <v>1</v>
      </c>
      <c r="P1001" s="38">
        <f>VLOOKUP(L1001,支付宝退!V:X,2,FALSE)</f>
        <v>0</v>
      </c>
      <c r="Q1001">
        <f t="shared" si="31"/>
        <v>1</v>
      </c>
    </row>
    <row r="1002" spans="1:17" hidden="1">
      <c r="A1002" s="55">
        <v>42909.615555555552</v>
      </c>
      <c r="B1002" s="43">
        <v>372113</v>
      </c>
      <c r="C1002" s="46" t="s">
        <v>6612</v>
      </c>
      <c r="D1002" s="43" t="s">
        <v>8942</v>
      </c>
      <c r="E1002" s="43" t="s">
        <v>7949</v>
      </c>
      <c r="F1002" s="44">
        <v>96</v>
      </c>
      <c r="G1002" s="43" t="s">
        <v>1693</v>
      </c>
      <c r="H1002" s="43" t="s">
        <v>949</v>
      </c>
      <c r="I1002" s="43" t="s">
        <v>1672</v>
      </c>
      <c r="J1002" s="43" t="s">
        <v>1673</v>
      </c>
      <c r="K1002" s="43" t="s">
        <v>1670</v>
      </c>
      <c r="L1002" s="46" t="s">
        <v>7950</v>
      </c>
      <c r="M1002" t="s">
        <v>7951</v>
      </c>
      <c r="N1002">
        <f>VLOOKUP(B1002,HIS退!B:F,5,FALSE)</f>
        <v>-96</v>
      </c>
      <c r="O1002">
        <f t="shared" si="30"/>
        <v>1</v>
      </c>
      <c r="P1002" s="38">
        <f>VLOOKUP(L1002,支付宝退!V:X,2,FALSE)</f>
        <v>0</v>
      </c>
      <c r="Q1002">
        <f t="shared" si="31"/>
        <v>1</v>
      </c>
    </row>
    <row r="1003" spans="1:17" hidden="1">
      <c r="A1003" s="55">
        <v>42909.615972222222</v>
      </c>
      <c r="B1003" s="43">
        <v>372140</v>
      </c>
      <c r="C1003" s="46" t="s">
        <v>6616</v>
      </c>
      <c r="D1003" s="43" t="s">
        <v>8943</v>
      </c>
      <c r="E1003" s="43" t="s">
        <v>7952</v>
      </c>
      <c r="F1003" s="44">
        <v>900</v>
      </c>
      <c r="G1003" s="43" t="s">
        <v>1693</v>
      </c>
      <c r="H1003" s="43" t="s">
        <v>949</v>
      </c>
      <c r="I1003" s="43" t="s">
        <v>1672</v>
      </c>
      <c r="J1003" s="43" t="s">
        <v>1673</v>
      </c>
      <c r="K1003" s="43" t="s">
        <v>1670</v>
      </c>
      <c r="L1003" s="46" t="s">
        <v>7953</v>
      </c>
      <c r="M1003" t="s">
        <v>7954</v>
      </c>
      <c r="N1003">
        <f>VLOOKUP(B1003,HIS退!B:F,5,FALSE)</f>
        <v>-900</v>
      </c>
      <c r="O1003">
        <f t="shared" si="30"/>
        <v>1</v>
      </c>
      <c r="P1003" s="38">
        <f>VLOOKUP(L1003,支付宝退!V:X,2,FALSE)</f>
        <v>0</v>
      </c>
      <c r="Q1003">
        <f t="shared" si="31"/>
        <v>1</v>
      </c>
    </row>
    <row r="1004" spans="1:17" hidden="1">
      <c r="A1004" s="55">
        <v>42909.618090277778</v>
      </c>
      <c r="B1004" s="43">
        <v>372268</v>
      </c>
      <c r="C1004" s="46" t="s">
        <v>6620</v>
      </c>
      <c r="D1004" s="43" t="s">
        <v>8944</v>
      </c>
      <c r="E1004" s="43" t="s">
        <v>7955</v>
      </c>
      <c r="F1004" s="44">
        <v>1000</v>
      </c>
      <c r="G1004" s="43" t="s">
        <v>1693</v>
      </c>
      <c r="H1004" s="43" t="s">
        <v>949</v>
      </c>
      <c r="I1004" s="43" t="s">
        <v>1672</v>
      </c>
      <c r="J1004" s="43" t="s">
        <v>1673</v>
      </c>
      <c r="K1004" s="43" t="s">
        <v>1670</v>
      </c>
      <c r="L1004" s="46" t="s">
        <v>7956</v>
      </c>
      <c r="M1004" t="s">
        <v>7957</v>
      </c>
      <c r="N1004">
        <f>VLOOKUP(B1004,HIS退!B:F,5,FALSE)</f>
        <v>-1000</v>
      </c>
      <c r="O1004">
        <f t="shared" si="30"/>
        <v>1</v>
      </c>
      <c r="P1004" s="38">
        <f>VLOOKUP(L1004,支付宝退!V:X,2,FALSE)</f>
        <v>0</v>
      </c>
      <c r="Q1004">
        <f t="shared" si="31"/>
        <v>1</v>
      </c>
    </row>
    <row r="1005" spans="1:17" hidden="1">
      <c r="A1005" s="55">
        <v>42909.620879629627</v>
      </c>
      <c r="B1005" s="43">
        <v>372440</v>
      </c>
      <c r="C1005" s="46" t="s">
        <v>6624</v>
      </c>
      <c r="D1005" s="43" t="s">
        <v>8945</v>
      </c>
      <c r="E1005" s="43" t="s">
        <v>7958</v>
      </c>
      <c r="F1005" s="44">
        <v>20</v>
      </c>
      <c r="G1005" s="43" t="s">
        <v>1668</v>
      </c>
      <c r="H1005" s="43" t="s">
        <v>949</v>
      </c>
      <c r="I1005" s="43" t="s">
        <v>1672</v>
      </c>
      <c r="J1005" s="43" t="s">
        <v>1673</v>
      </c>
      <c r="K1005" s="43" t="s">
        <v>1670</v>
      </c>
      <c r="L1005" s="46" t="s">
        <v>7959</v>
      </c>
      <c r="M1005" t="s">
        <v>7960</v>
      </c>
      <c r="N1005">
        <f>VLOOKUP(B1005,HIS退!B:F,5,FALSE)</f>
        <v>-20</v>
      </c>
      <c r="O1005">
        <f t="shared" si="30"/>
        <v>1</v>
      </c>
      <c r="P1005" s="38">
        <f>VLOOKUP(L1005,支付宝退!V:X,2,FALSE)</f>
        <v>0</v>
      </c>
      <c r="Q1005">
        <f t="shared" si="31"/>
        <v>1</v>
      </c>
    </row>
    <row r="1006" spans="1:17" hidden="1">
      <c r="A1006" s="55">
        <v>42909.630486111113</v>
      </c>
      <c r="B1006" s="43">
        <v>372958</v>
      </c>
      <c r="C1006" s="46" t="s">
        <v>6628</v>
      </c>
      <c r="D1006" s="43" t="s">
        <v>3449</v>
      </c>
      <c r="E1006" s="43" t="s">
        <v>3450</v>
      </c>
      <c r="F1006" s="44">
        <v>611</v>
      </c>
      <c r="G1006" s="43" t="s">
        <v>1693</v>
      </c>
      <c r="H1006" s="43" t="s">
        <v>949</v>
      </c>
      <c r="I1006" s="43" t="s">
        <v>1672</v>
      </c>
      <c r="J1006" s="43" t="s">
        <v>1673</v>
      </c>
      <c r="K1006" s="43" t="s">
        <v>1670</v>
      </c>
      <c r="L1006" s="46" t="s">
        <v>7961</v>
      </c>
      <c r="M1006" t="s">
        <v>7962</v>
      </c>
      <c r="N1006">
        <f>VLOOKUP(B1006,HIS退!B:F,5,FALSE)</f>
        <v>-611</v>
      </c>
      <c r="O1006">
        <f t="shared" si="30"/>
        <v>1</v>
      </c>
      <c r="P1006" s="38">
        <f>VLOOKUP(L1006,支付宝退!V:X,2,FALSE)</f>
        <v>0</v>
      </c>
      <c r="Q1006">
        <f t="shared" si="31"/>
        <v>1</v>
      </c>
    </row>
    <row r="1007" spans="1:17" hidden="1">
      <c r="A1007" s="55">
        <v>42909.638356481482</v>
      </c>
      <c r="B1007" s="43">
        <v>373339</v>
      </c>
      <c r="C1007" s="46" t="s">
        <v>6631</v>
      </c>
      <c r="D1007" s="43" t="s">
        <v>8946</v>
      </c>
      <c r="E1007" s="43" t="s">
        <v>7963</v>
      </c>
      <c r="F1007" s="44">
        <v>132</v>
      </c>
      <c r="G1007" s="43" t="s">
        <v>1693</v>
      </c>
      <c r="H1007" s="43" t="s">
        <v>949</v>
      </c>
      <c r="I1007" s="43" t="s">
        <v>1672</v>
      </c>
      <c r="J1007" s="43" t="s">
        <v>1673</v>
      </c>
      <c r="K1007" s="43" t="s">
        <v>1670</v>
      </c>
      <c r="L1007" s="46" t="s">
        <v>7964</v>
      </c>
      <c r="M1007" t="s">
        <v>7965</v>
      </c>
      <c r="N1007">
        <f>VLOOKUP(B1007,HIS退!B:F,5,FALSE)</f>
        <v>-132</v>
      </c>
      <c r="O1007">
        <f t="shared" si="30"/>
        <v>1</v>
      </c>
      <c r="P1007" s="38">
        <f>VLOOKUP(L1007,支付宝退!V:X,2,FALSE)</f>
        <v>0</v>
      </c>
      <c r="Q1007">
        <f t="shared" si="31"/>
        <v>1</v>
      </c>
    </row>
    <row r="1008" spans="1:17" hidden="1">
      <c r="A1008" s="55">
        <v>42909.655266203707</v>
      </c>
      <c r="B1008" s="43">
        <v>374195</v>
      </c>
      <c r="C1008" s="46" t="s">
        <v>6635</v>
      </c>
      <c r="D1008" s="43" t="s">
        <v>8947</v>
      </c>
      <c r="E1008" s="43" t="s">
        <v>7966</v>
      </c>
      <c r="F1008" s="44">
        <v>300</v>
      </c>
      <c r="G1008" s="43" t="s">
        <v>1693</v>
      </c>
      <c r="H1008" s="43" t="s">
        <v>949</v>
      </c>
      <c r="I1008" s="43" t="s">
        <v>1672</v>
      </c>
      <c r="J1008" s="43" t="s">
        <v>1673</v>
      </c>
      <c r="K1008" s="43" t="s">
        <v>1670</v>
      </c>
      <c r="L1008" s="46" t="s">
        <v>7967</v>
      </c>
      <c r="M1008" t="s">
        <v>7968</v>
      </c>
      <c r="N1008">
        <f>VLOOKUP(B1008,HIS退!B:F,5,FALSE)</f>
        <v>-300</v>
      </c>
      <c r="O1008">
        <f t="shared" si="30"/>
        <v>1</v>
      </c>
      <c r="P1008" s="38">
        <f>VLOOKUP(L1008,支付宝退!V:X,2,FALSE)</f>
        <v>0</v>
      </c>
      <c r="Q1008">
        <f t="shared" si="31"/>
        <v>1</v>
      </c>
    </row>
    <row r="1009" spans="1:17" hidden="1">
      <c r="A1009" s="55">
        <v>42909.670578703706</v>
      </c>
      <c r="B1009" s="43">
        <v>374929</v>
      </c>
      <c r="C1009" s="46" t="s">
        <v>6639</v>
      </c>
      <c r="D1009" s="43" t="s">
        <v>8948</v>
      </c>
      <c r="E1009" s="43" t="s">
        <v>7969</v>
      </c>
      <c r="F1009" s="44">
        <v>1</v>
      </c>
      <c r="G1009" s="43" t="s">
        <v>1668</v>
      </c>
      <c r="H1009" s="43" t="s">
        <v>949</v>
      </c>
      <c r="I1009" s="43" t="s">
        <v>1672</v>
      </c>
      <c r="J1009" s="43" t="s">
        <v>1673</v>
      </c>
      <c r="K1009" s="43" t="s">
        <v>1670</v>
      </c>
      <c r="L1009" s="46" t="s">
        <v>7970</v>
      </c>
      <c r="M1009" t="s">
        <v>7971</v>
      </c>
      <c r="N1009">
        <f>VLOOKUP(B1009,HIS退!B:F,5,FALSE)</f>
        <v>-1</v>
      </c>
      <c r="O1009">
        <f t="shared" si="30"/>
        <v>1</v>
      </c>
      <c r="P1009" s="38">
        <f>VLOOKUP(L1009,支付宝退!V:X,2,FALSE)</f>
        <v>0</v>
      </c>
      <c r="Q1009">
        <f t="shared" si="31"/>
        <v>1</v>
      </c>
    </row>
    <row r="1010" spans="1:17" hidden="1">
      <c r="A1010" s="55">
        <v>42909.685810185183</v>
      </c>
      <c r="B1010" s="43">
        <v>375561</v>
      </c>
      <c r="C1010" s="46" t="s">
        <v>6643</v>
      </c>
      <c r="D1010" s="43" t="s">
        <v>8949</v>
      </c>
      <c r="E1010" s="43" t="s">
        <v>7972</v>
      </c>
      <c r="F1010" s="44">
        <v>170</v>
      </c>
      <c r="G1010" s="43" t="s">
        <v>1693</v>
      </c>
      <c r="H1010" s="43" t="s">
        <v>949</v>
      </c>
      <c r="I1010" s="43" t="s">
        <v>1672</v>
      </c>
      <c r="J1010" s="43" t="s">
        <v>1673</v>
      </c>
      <c r="K1010" s="43" t="s">
        <v>1670</v>
      </c>
      <c r="L1010" s="46" t="s">
        <v>7973</v>
      </c>
      <c r="M1010" t="s">
        <v>7974</v>
      </c>
      <c r="N1010">
        <f>VLOOKUP(B1010,HIS退!B:F,5,FALSE)</f>
        <v>-170</v>
      </c>
      <c r="O1010">
        <f t="shared" si="30"/>
        <v>1</v>
      </c>
      <c r="P1010" s="38">
        <f>VLOOKUP(L1010,支付宝退!V:X,2,FALSE)</f>
        <v>0</v>
      </c>
      <c r="Q1010">
        <f t="shared" si="31"/>
        <v>1</v>
      </c>
    </row>
    <row r="1011" spans="1:17" hidden="1">
      <c r="A1011" s="55">
        <v>42909.686736111114</v>
      </c>
      <c r="B1011" s="43">
        <v>375586</v>
      </c>
      <c r="C1011" s="46" t="s">
        <v>6647</v>
      </c>
      <c r="D1011" s="43" t="s">
        <v>8950</v>
      </c>
      <c r="E1011" s="43" t="s">
        <v>7975</v>
      </c>
      <c r="F1011" s="44">
        <v>74</v>
      </c>
      <c r="G1011" s="43" t="s">
        <v>1693</v>
      </c>
      <c r="H1011" s="43" t="s">
        <v>949</v>
      </c>
      <c r="I1011" s="43" t="s">
        <v>1672</v>
      </c>
      <c r="J1011" s="43" t="s">
        <v>1673</v>
      </c>
      <c r="K1011" s="43" t="s">
        <v>1670</v>
      </c>
      <c r="L1011" s="46" t="s">
        <v>7976</v>
      </c>
      <c r="M1011" t="s">
        <v>7977</v>
      </c>
      <c r="N1011">
        <f>VLOOKUP(B1011,HIS退!B:F,5,FALSE)</f>
        <v>-74</v>
      </c>
      <c r="O1011">
        <f t="shared" si="30"/>
        <v>1</v>
      </c>
      <c r="P1011" s="38">
        <f>VLOOKUP(L1011,支付宝退!V:X,2,FALSE)</f>
        <v>0</v>
      </c>
      <c r="Q1011">
        <f t="shared" si="31"/>
        <v>1</v>
      </c>
    </row>
    <row r="1012" spans="1:17" hidden="1">
      <c r="A1012" s="55">
        <v>42909.688842592594</v>
      </c>
      <c r="B1012" s="43">
        <v>375654</v>
      </c>
      <c r="C1012" s="46" t="s">
        <v>6651</v>
      </c>
      <c r="D1012" s="43" t="s">
        <v>8951</v>
      </c>
      <c r="E1012" s="43" t="s">
        <v>7978</v>
      </c>
      <c r="F1012" s="44">
        <v>57</v>
      </c>
      <c r="G1012" s="43" t="s">
        <v>1668</v>
      </c>
      <c r="H1012" s="43" t="s">
        <v>949</v>
      </c>
      <c r="I1012" s="43" t="s">
        <v>1672</v>
      </c>
      <c r="J1012" s="43" t="s">
        <v>1673</v>
      </c>
      <c r="K1012" s="43" t="s">
        <v>1670</v>
      </c>
      <c r="L1012" s="46" t="s">
        <v>7979</v>
      </c>
      <c r="M1012" t="s">
        <v>7980</v>
      </c>
      <c r="N1012">
        <f>VLOOKUP(B1012,HIS退!B:F,5,FALSE)</f>
        <v>-57</v>
      </c>
      <c r="O1012">
        <f t="shared" si="30"/>
        <v>1</v>
      </c>
      <c r="P1012" s="38">
        <f>VLOOKUP(L1012,支付宝退!V:X,2,FALSE)</f>
        <v>0</v>
      </c>
      <c r="Q1012">
        <f t="shared" si="31"/>
        <v>1</v>
      </c>
    </row>
    <row r="1013" spans="1:17" hidden="1">
      <c r="A1013" s="55">
        <v>42909.700983796298</v>
      </c>
      <c r="B1013" s="43">
        <v>376028</v>
      </c>
      <c r="C1013" s="46" t="s">
        <v>6655</v>
      </c>
      <c r="D1013" s="43" t="s">
        <v>8952</v>
      </c>
      <c r="E1013" s="43" t="s">
        <v>7981</v>
      </c>
      <c r="F1013" s="44">
        <v>150</v>
      </c>
      <c r="G1013" s="43" t="s">
        <v>1693</v>
      </c>
      <c r="H1013" s="43" t="s">
        <v>949</v>
      </c>
      <c r="I1013" s="43" t="s">
        <v>1672</v>
      </c>
      <c r="J1013" s="43" t="s">
        <v>1673</v>
      </c>
      <c r="K1013" s="43" t="s">
        <v>1670</v>
      </c>
      <c r="L1013" s="46" t="s">
        <v>7982</v>
      </c>
      <c r="M1013" t="s">
        <v>7983</v>
      </c>
      <c r="N1013">
        <f>VLOOKUP(B1013,HIS退!B:F,5,FALSE)</f>
        <v>-150</v>
      </c>
      <c r="O1013">
        <f t="shared" si="30"/>
        <v>1</v>
      </c>
      <c r="P1013" s="38">
        <f>VLOOKUP(L1013,支付宝退!V:X,2,FALSE)</f>
        <v>0</v>
      </c>
      <c r="Q1013">
        <f t="shared" si="31"/>
        <v>1</v>
      </c>
    </row>
    <row r="1014" spans="1:17" hidden="1">
      <c r="A1014" s="55">
        <v>42909.703252314815</v>
      </c>
      <c r="B1014" s="43">
        <v>376082</v>
      </c>
      <c r="C1014" s="46" t="s">
        <v>6659</v>
      </c>
      <c r="D1014" s="43" t="s">
        <v>8953</v>
      </c>
      <c r="E1014" s="43" t="s">
        <v>7984</v>
      </c>
      <c r="F1014" s="44">
        <v>164</v>
      </c>
      <c r="G1014" s="43" t="s">
        <v>1668</v>
      </c>
      <c r="H1014" s="43" t="s">
        <v>949</v>
      </c>
      <c r="I1014" s="43" t="s">
        <v>1672</v>
      </c>
      <c r="J1014" s="43" t="s">
        <v>1673</v>
      </c>
      <c r="K1014" s="43" t="s">
        <v>1670</v>
      </c>
      <c r="L1014" s="46" t="s">
        <v>7985</v>
      </c>
      <c r="M1014" t="s">
        <v>7986</v>
      </c>
      <c r="N1014">
        <f>VLOOKUP(B1014,HIS退!B:F,5,FALSE)</f>
        <v>-164</v>
      </c>
      <c r="O1014">
        <f t="shared" si="30"/>
        <v>1</v>
      </c>
      <c r="P1014" s="38">
        <f>VLOOKUP(L1014,支付宝退!V:X,2,FALSE)</f>
        <v>0</v>
      </c>
      <c r="Q1014">
        <f t="shared" si="31"/>
        <v>1</v>
      </c>
    </row>
    <row r="1015" spans="1:17" hidden="1">
      <c r="A1015" s="55">
        <v>42909.70516203704</v>
      </c>
      <c r="B1015" s="43">
        <v>376136</v>
      </c>
      <c r="C1015" s="46" t="s">
        <v>3222</v>
      </c>
      <c r="D1015" s="43" t="s">
        <v>3220</v>
      </c>
      <c r="E1015" s="43" t="s">
        <v>3221</v>
      </c>
      <c r="F1015" s="44">
        <v>156</v>
      </c>
      <c r="G1015" s="43" t="s">
        <v>1668</v>
      </c>
      <c r="H1015" s="43" t="s">
        <v>949</v>
      </c>
      <c r="I1015" s="43" t="s">
        <v>1672</v>
      </c>
      <c r="J1015" s="43" t="s">
        <v>1673</v>
      </c>
      <c r="K1015" s="43" t="s">
        <v>1670</v>
      </c>
      <c r="L1015" s="46" t="s">
        <v>7987</v>
      </c>
      <c r="M1015" t="s">
        <v>7988</v>
      </c>
      <c r="N1015">
        <f>VLOOKUP(B1015,HIS退!B:F,5,FALSE)</f>
        <v>-156</v>
      </c>
      <c r="O1015">
        <f t="shared" si="30"/>
        <v>1</v>
      </c>
      <c r="P1015" s="38">
        <f>VLOOKUP(L1015,支付宝退!V:X,2,FALSE)</f>
        <v>0</v>
      </c>
      <c r="Q1015">
        <f t="shared" si="31"/>
        <v>1</v>
      </c>
    </row>
    <row r="1016" spans="1:17" hidden="1">
      <c r="A1016" s="55">
        <v>42909.705381944441</v>
      </c>
      <c r="B1016" s="43">
        <v>376142</v>
      </c>
      <c r="C1016" s="46" t="s">
        <v>6664</v>
      </c>
      <c r="D1016" s="43" t="s">
        <v>3220</v>
      </c>
      <c r="E1016" s="43" t="s">
        <v>3221</v>
      </c>
      <c r="F1016" s="44">
        <v>209</v>
      </c>
      <c r="G1016" s="43" t="s">
        <v>1668</v>
      </c>
      <c r="H1016" s="43" t="s">
        <v>949</v>
      </c>
      <c r="I1016" s="43" t="s">
        <v>1672</v>
      </c>
      <c r="J1016" s="43" t="s">
        <v>1673</v>
      </c>
      <c r="K1016" s="43" t="s">
        <v>1670</v>
      </c>
      <c r="L1016" s="46" t="s">
        <v>7989</v>
      </c>
      <c r="M1016" t="s">
        <v>7990</v>
      </c>
      <c r="N1016">
        <f>VLOOKUP(B1016,HIS退!B:F,5,FALSE)</f>
        <v>-209</v>
      </c>
      <c r="O1016">
        <f t="shared" si="30"/>
        <v>1</v>
      </c>
      <c r="P1016" s="38">
        <f>VLOOKUP(L1016,支付宝退!V:X,2,FALSE)</f>
        <v>0</v>
      </c>
      <c r="Q1016">
        <f t="shared" si="31"/>
        <v>1</v>
      </c>
    </row>
    <row r="1017" spans="1:17" hidden="1">
      <c r="A1017" s="55">
        <v>42909.706053240741</v>
      </c>
      <c r="B1017" s="43">
        <v>376170</v>
      </c>
      <c r="C1017" s="46" t="s">
        <v>6667</v>
      </c>
      <c r="D1017" s="43" t="s">
        <v>8954</v>
      </c>
      <c r="E1017" s="43" t="s">
        <v>7991</v>
      </c>
      <c r="F1017" s="44">
        <v>300</v>
      </c>
      <c r="G1017" s="43" t="s">
        <v>1693</v>
      </c>
      <c r="H1017" s="43" t="s">
        <v>949</v>
      </c>
      <c r="I1017" s="43" t="s">
        <v>1672</v>
      </c>
      <c r="J1017" s="43" t="s">
        <v>1673</v>
      </c>
      <c r="K1017" s="43" t="s">
        <v>1670</v>
      </c>
      <c r="L1017" s="46" t="s">
        <v>7992</v>
      </c>
      <c r="M1017" t="s">
        <v>7993</v>
      </c>
      <c r="N1017">
        <f>VLOOKUP(B1017,HIS退!B:F,5,FALSE)</f>
        <v>-300</v>
      </c>
      <c r="O1017">
        <f t="shared" si="30"/>
        <v>1</v>
      </c>
      <c r="P1017" s="38">
        <f>VLOOKUP(L1017,支付宝退!V:X,2,FALSE)</f>
        <v>0</v>
      </c>
      <c r="Q1017">
        <f t="shared" si="31"/>
        <v>1</v>
      </c>
    </row>
    <row r="1018" spans="1:17" hidden="1">
      <c r="A1018" s="55">
        <v>42909.73064814815</v>
      </c>
      <c r="B1018" s="43">
        <v>376602</v>
      </c>
      <c r="C1018" s="46" t="s">
        <v>6671</v>
      </c>
      <c r="D1018" s="43" t="s">
        <v>8955</v>
      </c>
      <c r="E1018" s="43" t="s">
        <v>7994</v>
      </c>
      <c r="F1018" s="44">
        <v>100</v>
      </c>
      <c r="G1018" s="43" t="s">
        <v>1693</v>
      </c>
      <c r="H1018" s="43" t="s">
        <v>949</v>
      </c>
      <c r="I1018" s="43" t="s">
        <v>1672</v>
      </c>
      <c r="J1018" s="43" t="s">
        <v>1673</v>
      </c>
      <c r="K1018" s="43" t="s">
        <v>1670</v>
      </c>
      <c r="L1018" s="46" t="s">
        <v>7995</v>
      </c>
      <c r="M1018" t="s">
        <v>7996</v>
      </c>
      <c r="N1018">
        <f>VLOOKUP(B1018,HIS退!B:F,5,FALSE)</f>
        <v>-100</v>
      </c>
      <c r="O1018">
        <f t="shared" si="30"/>
        <v>1</v>
      </c>
      <c r="P1018" s="38">
        <f>VLOOKUP(L1018,支付宝退!V:X,2,FALSE)</f>
        <v>0</v>
      </c>
      <c r="Q1018">
        <f t="shared" si="31"/>
        <v>1</v>
      </c>
    </row>
    <row r="1019" spans="1:17" hidden="1">
      <c r="A1019" s="55">
        <v>42909.730902777781</v>
      </c>
      <c r="B1019" s="43">
        <v>376605</v>
      </c>
      <c r="C1019" s="46" t="s">
        <v>6675</v>
      </c>
      <c r="D1019" s="43" t="s">
        <v>8956</v>
      </c>
      <c r="E1019" s="43" t="s">
        <v>7997</v>
      </c>
      <c r="F1019" s="44">
        <v>2399</v>
      </c>
      <c r="G1019" s="43" t="s">
        <v>1693</v>
      </c>
      <c r="H1019" s="43" t="s">
        <v>949</v>
      </c>
      <c r="I1019" s="43" t="s">
        <v>1672</v>
      </c>
      <c r="J1019" s="43" t="s">
        <v>1673</v>
      </c>
      <c r="K1019" s="43" t="s">
        <v>1670</v>
      </c>
      <c r="L1019" s="46" t="s">
        <v>7998</v>
      </c>
      <c r="M1019" t="s">
        <v>7999</v>
      </c>
      <c r="N1019">
        <f>VLOOKUP(B1019,HIS退!B:F,5,FALSE)</f>
        <v>-2399</v>
      </c>
      <c r="O1019">
        <f t="shared" si="30"/>
        <v>1</v>
      </c>
      <c r="P1019" s="38">
        <f>VLOOKUP(L1019,支付宝退!V:X,2,FALSE)</f>
        <v>0</v>
      </c>
      <c r="Q1019">
        <f t="shared" si="31"/>
        <v>1</v>
      </c>
    </row>
    <row r="1020" spans="1:17" hidden="1">
      <c r="A1020" s="55">
        <v>42909.730983796297</v>
      </c>
      <c r="B1020" s="43">
        <v>376607</v>
      </c>
      <c r="C1020" s="46" t="s">
        <v>6679</v>
      </c>
      <c r="D1020" s="43" t="s">
        <v>8955</v>
      </c>
      <c r="E1020" s="43" t="s">
        <v>7994</v>
      </c>
      <c r="F1020" s="44">
        <v>94</v>
      </c>
      <c r="G1020" s="43" t="s">
        <v>1693</v>
      </c>
      <c r="H1020" s="43" t="s">
        <v>949</v>
      </c>
      <c r="I1020" s="43" t="s">
        <v>1672</v>
      </c>
      <c r="J1020" s="43" t="s">
        <v>1673</v>
      </c>
      <c r="K1020" s="43" t="s">
        <v>1670</v>
      </c>
      <c r="L1020" s="46" t="s">
        <v>8000</v>
      </c>
      <c r="M1020" t="s">
        <v>8001</v>
      </c>
      <c r="N1020">
        <f>VLOOKUP(B1020,HIS退!B:F,5,FALSE)</f>
        <v>-94</v>
      </c>
      <c r="O1020">
        <f t="shared" si="30"/>
        <v>1</v>
      </c>
      <c r="P1020" s="38">
        <f>VLOOKUP(L1020,支付宝退!V:X,2,FALSE)</f>
        <v>0</v>
      </c>
      <c r="Q1020">
        <f t="shared" si="31"/>
        <v>1</v>
      </c>
    </row>
    <row r="1021" spans="1:17" hidden="1">
      <c r="A1021" s="55">
        <v>42909.734027777777</v>
      </c>
      <c r="B1021" s="43">
        <v>376647</v>
      </c>
      <c r="C1021" s="46" t="s">
        <v>6681</v>
      </c>
      <c r="D1021" s="43" t="s">
        <v>8957</v>
      </c>
      <c r="E1021" s="43" t="s">
        <v>8002</v>
      </c>
      <c r="F1021" s="44">
        <v>85</v>
      </c>
      <c r="G1021" s="43" t="s">
        <v>1668</v>
      </c>
      <c r="H1021" s="43" t="s">
        <v>949</v>
      </c>
      <c r="I1021" s="43" t="s">
        <v>1672</v>
      </c>
      <c r="J1021" s="43" t="s">
        <v>1673</v>
      </c>
      <c r="K1021" s="43" t="s">
        <v>1670</v>
      </c>
      <c r="L1021" s="46" t="s">
        <v>8003</v>
      </c>
      <c r="M1021" t="s">
        <v>8004</v>
      </c>
      <c r="N1021">
        <f>VLOOKUP(B1021,HIS退!B:F,5,FALSE)</f>
        <v>-85</v>
      </c>
      <c r="O1021">
        <f t="shared" si="30"/>
        <v>1</v>
      </c>
      <c r="P1021" s="38">
        <f>VLOOKUP(L1021,支付宝退!V:X,2,FALSE)</f>
        <v>0</v>
      </c>
      <c r="Q1021">
        <f t="shared" si="31"/>
        <v>1</v>
      </c>
    </row>
    <row r="1022" spans="1:17" hidden="1">
      <c r="A1022" s="55">
        <v>42909.735173611109</v>
      </c>
      <c r="B1022" s="43">
        <v>376659</v>
      </c>
      <c r="C1022" s="46" t="s">
        <v>6685</v>
      </c>
      <c r="D1022" s="43" t="s">
        <v>8958</v>
      </c>
      <c r="E1022" s="43" t="s">
        <v>8005</v>
      </c>
      <c r="F1022" s="44">
        <v>303</v>
      </c>
      <c r="G1022" s="43" t="s">
        <v>1668</v>
      </c>
      <c r="H1022" s="43" t="s">
        <v>949</v>
      </c>
      <c r="I1022" s="43" t="s">
        <v>1672</v>
      </c>
      <c r="J1022" s="43" t="s">
        <v>1673</v>
      </c>
      <c r="K1022" s="43" t="s">
        <v>1670</v>
      </c>
      <c r="L1022" s="46" t="s">
        <v>8006</v>
      </c>
      <c r="M1022" t="s">
        <v>8007</v>
      </c>
      <c r="N1022">
        <f>VLOOKUP(B1022,HIS退!B:F,5,FALSE)</f>
        <v>-303</v>
      </c>
      <c r="O1022">
        <f t="shared" si="30"/>
        <v>1</v>
      </c>
      <c r="P1022" s="38">
        <f>VLOOKUP(L1022,支付宝退!V:X,2,FALSE)</f>
        <v>0</v>
      </c>
      <c r="Q1022">
        <f t="shared" si="31"/>
        <v>1</v>
      </c>
    </row>
    <row r="1023" spans="1:17" hidden="1">
      <c r="A1023" s="55">
        <v>42909.888182870367</v>
      </c>
      <c r="B1023" s="43">
        <v>377194</v>
      </c>
      <c r="C1023" s="46" t="s">
        <v>6689</v>
      </c>
      <c r="D1023" s="43" t="s">
        <v>8959</v>
      </c>
      <c r="E1023" s="43" t="s">
        <v>8008</v>
      </c>
      <c r="F1023" s="44">
        <v>10</v>
      </c>
      <c r="G1023" s="43" t="s">
        <v>1668</v>
      </c>
      <c r="H1023" s="43" t="s">
        <v>949</v>
      </c>
      <c r="I1023" s="43" t="s">
        <v>1672</v>
      </c>
      <c r="J1023" s="43" t="s">
        <v>1673</v>
      </c>
      <c r="K1023" s="43" t="s">
        <v>1670</v>
      </c>
      <c r="L1023" s="46" t="s">
        <v>8009</v>
      </c>
      <c r="M1023" t="s">
        <v>8010</v>
      </c>
      <c r="N1023">
        <f>VLOOKUP(B1023,HIS退!B:F,5,FALSE)</f>
        <v>-10</v>
      </c>
      <c r="O1023">
        <f t="shared" si="30"/>
        <v>1</v>
      </c>
      <c r="P1023" s="38">
        <f>VLOOKUP(L1023,支付宝退!V:X,2,FALSE)</f>
        <v>0</v>
      </c>
      <c r="Q1023">
        <f t="shared" si="31"/>
        <v>1</v>
      </c>
    </row>
    <row r="1024" spans="1:17" hidden="1">
      <c r="A1024" s="55">
        <v>42910.328888888886</v>
      </c>
      <c r="B1024" s="43">
        <v>377894</v>
      </c>
      <c r="C1024" s="46" t="s">
        <v>6693</v>
      </c>
      <c r="D1024" s="43" t="s">
        <v>8960</v>
      </c>
      <c r="E1024" s="43" t="s">
        <v>8011</v>
      </c>
      <c r="F1024" s="44">
        <v>5</v>
      </c>
      <c r="G1024" s="43" t="s">
        <v>1693</v>
      </c>
      <c r="H1024" s="43" t="s">
        <v>949</v>
      </c>
      <c r="I1024" s="43" t="s">
        <v>1672</v>
      </c>
      <c r="J1024" s="43" t="s">
        <v>1673</v>
      </c>
      <c r="K1024" s="43" t="s">
        <v>1670</v>
      </c>
      <c r="L1024" s="46" t="s">
        <v>8012</v>
      </c>
      <c r="M1024" t="s">
        <v>8013</v>
      </c>
      <c r="N1024">
        <f>VLOOKUP(B1024,HIS退!B:F,5,FALSE)</f>
        <v>-5</v>
      </c>
      <c r="O1024">
        <f t="shared" si="30"/>
        <v>1</v>
      </c>
      <c r="P1024" s="38">
        <f>VLOOKUP(L1024,支付宝退!V:X,2,FALSE)</f>
        <v>0</v>
      </c>
      <c r="Q1024">
        <f t="shared" si="31"/>
        <v>1</v>
      </c>
    </row>
    <row r="1025" spans="1:17" hidden="1">
      <c r="A1025" s="55">
        <v>42910.360972222225</v>
      </c>
      <c r="B1025" s="43">
        <v>378720</v>
      </c>
      <c r="C1025" s="46" t="s">
        <v>6697</v>
      </c>
      <c r="D1025" s="43" t="s">
        <v>8961</v>
      </c>
      <c r="E1025" s="43" t="s">
        <v>8014</v>
      </c>
      <c r="F1025" s="44">
        <v>161</v>
      </c>
      <c r="G1025" s="43" t="s">
        <v>1693</v>
      </c>
      <c r="H1025" s="43" t="s">
        <v>949</v>
      </c>
      <c r="I1025" s="43" t="s">
        <v>1672</v>
      </c>
      <c r="J1025" s="43" t="s">
        <v>1673</v>
      </c>
      <c r="K1025" s="43" t="s">
        <v>1670</v>
      </c>
      <c r="L1025" s="46" t="s">
        <v>8015</v>
      </c>
      <c r="M1025" t="s">
        <v>8016</v>
      </c>
      <c r="N1025">
        <f>VLOOKUP(B1025,HIS退!B:F,5,FALSE)</f>
        <v>-161</v>
      </c>
      <c r="O1025">
        <f t="shared" si="30"/>
        <v>1</v>
      </c>
      <c r="P1025" s="38">
        <f>VLOOKUP(L1025,支付宝退!V:X,2,FALSE)</f>
        <v>0</v>
      </c>
      <c r="Q1025">
        <f t="shared" si="31"/>
        <v>1</v>
      </c>
    </row>
    <row r="1026" spans="1:17" hidden="1">
      <c r="A1026" s="55">
        <v>42910.381423611114</v>
      </c>
      <c r="B1026" s="43">
        <v>379534</v>
      </c>
      <c r="C1026" s="46" t="s">
        <v>6701</v>
      </c>
      <c r="D1026" s="43" t="s">
        <v>8962</v>
      </c>
      <c r="E1026" s="43" t="s">
        <v>8017</v>
      </c>
      <c r="F1026" s="44">
        <v>150</v>
      </c>
      <c r="G1026" s="43" t="s">
        <v>1693</v>
      </c>
      <c r="H1026" s="43" t="s">
        <v>949</v>
      </c>
      <c r="I1026" s="43" t="s">
        <v>1672</v>
      </c>
      <c r="J1026" s="43" t="s">
        <v>1673</v>
      </c>
      <c r="K1026" s="43" t="s">
        <v>1670</v>
      </c>
      <c r="L1026" s="46" t="s">
        <v>8018</v>
      </c>
      <c r="M1026" t="s">
        <v>8019</v>
      </c>
      <c r="N1026">
        <f>VLOOKUP(B1026,HIS退!B:F,5,FALSE)</f>
        <v>-150</v>
      </c>
      <c r="O1026">
        <f t="shared" ref="O1026:O1089" si="32">IF(N1026=G1026*-1,"",1)</f>
        <v>1</v>
      </c>
      <c r="P1026" s="38">
        <f>VLOOKUP(L1026,支付宝退!V:X,2,FALSE)</f>
        <v>0</v>
      </c>
      <c r="Q1026">
        <f t="shared" ref="Q1026:Q1089" si="33">IF(P1026=G1026*-1,"",1)</f>
        <v>1</v>
      </c>
    </row>
    <row r="1027" spans="1:17" hidden="1">
      <c r="A1027" s="55">
        <v>42910.385497685187</v>
      </c>
      <c r="B1027" s="43">
        <v>379687</v>
      </c>
      <c r="C1027" s="46" t="s">
        <v>6705</v>
      </c>
      <c r="D1027" s="43" t="s">
        <v>8963</v>
      </c>
      <c r="E1027" s="43" t="s">
        <v>8020</v>
      </c>
      <c r="F1027" s="44">
        <v>9999</v>
      </c>
      <c r="G1027" s="43" t="s">
        <v>1693</v>
      </c>
      <c r="H1027" s="43" t="s">
        <v>949</v>
      </c>
      <c r="I1027" s="43" t="s">
        <v>1672</v>
      </c>
      <c r="J1027" s="43" t="s">
        <v>1673</v>
      </c>
      <c r="K1027" s="43" t="s">
        <v>1670</v>
      </c>
      <c r="L1027" s="46" t="s">
        <v>8021</v>
      </c>
      <c r="M1027" t="s">
        <v>8022</v>
      </c>
      <c r="N1027">
        <f>VLOOKUP(B1027,HIS退!B:F,5,FALSE)</f>
        <v>-9999</v>
      </c>
      <c r="O1027">
        <f t="shared" si="32"/>
        <v>1</v>
      </c>
      <c r="P1027" s="38">
        <f>VLOOKUP(L1027,支付宝退!V:X,2,FALSE)</f>
        <v>0</v>
      </c>
      <c r="Q1027">
        <f t="shared" si="33"/>
        <v>1</v>
      </c>
    </row>
    <row r="1028" spans="1:17" hidden="1">
      <c r="A1028" s="55">
        <v>42910.399872685186</v>
      </c>
      <c r="B1028" s="43">
        <v>380300</v>
      </c>
      <c r="C1028" s="46" t="s">
        <v>6709</v>
      </c>
      <c r="D1028" s="43" t="s">
        <v>8964</v>
      </c>
      <c r="E1028" s="43" t="s">
        <v>8023</v>
      </c>
      <c r="F1028" s="44">
        <v>500</v>
      </c>
      <c r="G1028" s="43" t="s">
        <v>1693</v>
      </c>
      <c r="H1028" s="43" t="s">
        <v>949</v>
      </c>
      <c r="I1028" s="43" t="s">
        <v>1672</v>
      </c>
      <c r="J1028" s="43" t="s">
        <v>1673</v>
      </c>
      <c r="K1028" s="43" t="s">
        <v>1670</v>
      </c>
      <c r="L1028" s="46" t="s">
        <v>8024</v>
      </c>
      <c r="M1028" t="s">
        <v>8025</v>
      </c>
      <c r="N1028">
        <f>VLOOKUP(B1028,HIS退!B:F,5,FALSE)</f>
        <v>-500</v>
      </c>
      <c r="O1028">
        <f t="shared" si="32"/>
        <v>1</v>
      </c>
      <c r="P1028" s="38">
        <f>VLOOKUP(L1028,支付宝退!V:X,2,FALSE)</f>
        <v>0</v>
      </c>
      <c r="Q1028">
        <f t="shared" si="33"/>
        <v>1</v>
      </c>
    </row>
    <row r="1029" spans="1:17" hidden="1">
      <c r="A1029" s="55">
        <v>42910.411238425928</v>
      </c>
      <c r="B1029" s="43">
        <v>380745</v>
      </c>
      <c r="C1029" s="46" t="s">
        <v>6713</v>
      </c>
      <c r="D1029" s="43" t="s">
        <v>8965</v>
      </c>
      <c r="E1029" s="43" t="s">
        <v>8026</v>
      </c>
      <c r="F1029" s="44">
        <v>10</v>
      </c>
      <c r="G1029" s="43" t="s">
        <v>1668</v>
      </c>
      <c r="H1029" s="43" t="s">
        <v>949</v>
      </c>
      <c r="I1029" s="43" t="s">
        <v>1672</v>
      </c>
      <c r="J1029" s="43" t="s">
        <v>1673</v>
      </c>
      <c r="K1029" s="43" t="s">
        <v>1670</v>
      </c>
      <c r="L1029" s="46" t="s">
        <v>8027</v>
      </c>
      <c r="M1029" t="s">
        <v>8028</v>
      </c>
      <c r="N1029">
        <f>VLOOKUP(B1029,HIS退!B:F,5,FALSE)</f>
        <v>-10</v>
      </c>
      <c r="O1029">
        <f t="shared" si="32"/>
        <v>1</v>
      </c>
      <c r="P1029" s="38">
        <f>VLOOKUP(L1029,支付宝退!V:X,2,FALSE)</f>
        <v>0</v>
      </c>
      <c r="Q1029">
        <f t="shared" si="33"/>
        <v>1</v>
      </c>
    </row>
    <row r="1030" spans="1:17" hidden="1">
      <c r="A1030" s="55">
        <v>42910.423715277779</v>
      </c>
      <c r="B1030" s="43">
        <v>381205</v>
      </c>
      <c r="C1030" s="46" t="s">
        <v>6717</v>
      </c>
      <c r="D1030" s="43" t="s">
        <v>8966</v>
      </c>
      <c r="E1030" s="43" t="s">
        <v>8029</v>
      </c>
      <c r="F1030" s="44">
        <v>148</v>
      </c>
      <c r="G1030" s="43" t="s">
        <v>1668</v>
      </c>
      <c r="H1030" s="43" t="s">
        <v>949</v>
      </c>
      <c r="I1030" s="43" t="s">
        <v>1672</v>
      </c>
      <c r="J1030" s="43" t="s">
        <v>1673</v>
      </c>
      <c r="K1030" s="43" t="s">
        <v>1670</v>
      </c>
      <c r="L1030" s="46" t="s">
        <v>8030</v>
      </c>
      <c r="M1030" t="s">
        <v>8031</v>
      </c>
      <c r="N1030">
        <f>VLOOKUP(B1030,HIS退!B:F,5,FALSE)</f>
        <v>-148</v>
      </c>
      <c r="O1030">
        <f t="shared" si="32"/>
        <v>1</v>
      </c>
      <c r="P1030" s="38">
        <f>VLOOKUP(L1030,支付宝退!V:X,2,FALSE)</f>
        <v>0</v>
      </c>
      <c r="Q1030">
        <f t="shared" si="33"/>
        <v>1</v>
      </c>
    </row>
    <row r="1031" spans="1:17" hidden="1">
      <c r="A1031" s="55">
        <v>42910.435543981483</v>
      </c>
      <c r="B1031" s="43">
        <v>381623</v>
      </c>
      <c r="C1031" s="46" t="s">
        <v>6721</v>
      </c>
      <c r="D1031" s="43" t="s">
        <v>8967</v>
      </c>
      <c r="E1031" s="43" t="s">
        <v>8032</v>
      </c>
      <c r="F1031" s="44">
        <v>324</v>
      </c>
      <c r="G1031" s="43" t="s">
        <v>1693</v>
      </c>
      <c r="H1031" s="43" t="s">
        <v>949</v>
      </c>
      <c r="I1031" s="43" t="s">
        <v>1672</v>
      </c>
      <c r="J1031" s="43" t="s">
        <v>1673</v>
      </c>
      <c r="K1031" s="43" t="s">
        <v>1670</v>
      </c>
      <c r="L1031" s="46" t="s">
        <v>8033</v>
      </c>
      <c r="M1031" t="s">
        <v>8034</v>
      </c>
      <c r="N1031">
        <f>VLOOKUP(B1031,HIS退!B:F,5,FALSE)</f>
        <v>-324</v>
      </c>
      <c r="O1031">
        <f t="shared" si="32"/>
        <v>1</v>
      </c>
      <c r="P1031" s="38">
        <f>VLOOKUP(L1031,支付宝退!V:X,2,FALSE)</f>
        <v>0</v>
      </c>
      <c r="Q1031">
        <f t="shared" si="33"/>
        <v>1</v>
      </c>
    </row>
    <row r="1032" spans="1:17" hidden="1">
      <c r="A1032" s="55">
        <v>42910.4533912037</v>
      </c>
      <c r="B1032" s="43">
        <v>382213</v>
      </c>
      <c r="C1032" s="46" t="s">
        <v>6725</v>
      </c>
      <c r="D1032" s="43" t="s">
        <v>8968</v>
      </c>
      <c r="E1032" s="43" t="s">
        <v>8035</v>
      </c>
      <c r="F1032" s="44">
        <v>500</v>
      </c>
      <c r="G1032" s="43" t="s">
        <v>1668</v>
      </c>
      <c r="H1032" s="43" t="s">
        <v>949</v>
      </c>
      <c r="I1032" s="43" t="s">
        <v>1672</v>
      </c>
      <c r="J1032" s="43" t="s">
        <v>1673</v>
      </c>
      <c r="K1032" s="43" t="s">
        <v>1670</v>
      </c>
      <c r="L1032" s="46" t="s">
        <v>8036</v>
      </c>
      <c r="M1032" t="s">
        <v>8037</v>
      </c>
      <c r="N1032">
        <f>VLOOKUP(B1032,HIS退!B:F,5,FALSE)</f>
        <v>-500</v>
      </c>
      <c r="O1032">
        <f t="shared" si="32"/>
        <v>1</v>
      </c>
      <c r="P1032" s="38">
        <f>VLOOKUP(L1032,支付宝退!V:X,2,FALSE)</f>
        <v>0</v>
      </c>
      <c r="Q1032">
        <f t="shared" si="33"/>
        <v>1</v>
      </c>
    </row>
    <row r="1033" spans="1:17" hidden="1">
      <c r="A1033" s="55">
        <v>42910.45548611111</v>
      </c>
      <c r="B1033" s="43">
        <v>382280</v>
      </c>
      <c r="C1033" s="46" t="s">
        <v>6729</v>
      </c>
      <c r="D1033" s="43" t="s">
        <v>8038</v>
      </c>
      <c r="E1033" s="43" t="s">
        <v>8039</v>
      </c>
      <c r="F1033" s="44">
        <v>89</v>
      </c>
      <c r="G1033" s="43" t="s">
        <v>1668</v>
      </c>
      <c r="H1033" s="43" t="s">
        <v>949</v>
      </c>
      <c r="I1033" s="43" t="s">
        <v>1672</v>
      </c>
      <c r="J1033" s="43" t="s">
        <v>1673</v>
      </c>
      <c r="K1033" s="43" t="s">
        <v>1670</v>
      </c>
      <c r="L1033" s="46" t="s">
        <v>8040</v>
      </c>
      <c r="M1033" t="s">
        <v>8041</v>
      </c>
      <c r="N1033">
        <f>VLOOKUP(B1033,HIS退!B:F,5,FALSE)</f>
        <v>-89</v>
      </c>
      <c r="O1033">
        <f t="shared" si="32"/>
        <v>1</v>
      </c>
      <c r="P1033" s="38">
        <f>VLOOKUP(L1033,支付宝退!V:X,2,FALSE)</f>
        <v>0</v>
      </c>
      <c r="Q1033">
        <f t="shared" si="33"/>
        <v>1</v>
      </c>
    </row>
    <row r="1034" spans="1:17" hidden="1">
      <c r="A1034" s="55">
        <v>42910.485810185186</v>
      </c>
      <c r="B1034" s="43">
        <v>383074</v>
      </c>
      <c r="C1034" s="46" t="s">
        <v>6733</v>
      </c>
      <c r="D1034" s="43" t="s">
        <v>8969</v>
      </c>
      <c r="E1034" s="43" t="s">
        <v>8042</v>
      </c>
      <c r="F1034" s="44">
        <v>90</v>
      </c>
      <c r="G1034" s="43" t="s">
        <v>1668</v>
      </c>
      <c r="H1034" s="43" t="s">
        <v>949</v>
      </c>
      <c r="I1034" s="43" t="s">
        <v>1672</v>
      </c>
      <c r="J1034" s="43" t="s">
        <v>1673</v>
      </c>
      <c r="K1034" s="43" t="s">
        <v>1670</v>
      </c>
      <c r="L1034" s="46" t="s">
        <v>8043</v>
      </c>
      <c r="M1034" t="s">
        <v>8044</v>
      </c>
      <c r="N1034">
        <f>VLOOKUP(B1034,HIS退!B:F,5,FALSE)</f>
        <v>-90</v>
      </c>
      <c r="O1034">
        <f t="shared" si="32"/>
        <v>1</v>
      </c>
      <c r="P1034" s="38">
        <f>VLOOKUP(L1034,支付宝退!V:X,2,FALSE)</f>
        <v>0</v>
      </c>
      <c r="Q1034">
        <f t="shared" si="33"/>
        <v>1</v>
      </c>
    </row>
    <row r="1035" spans="1:17" hidden="1">
      <c r="A1035" s="55">
        <v>42910.486400462964</v>
      </c>
      <c r="B1035" s="43">
        <v>383086</v>
      </c>
      <c r="C1035" s="46" t="s">
        <v>6737</v>
      </c>
      <c r="D1035" s="43" t="s">
        <v>8970</v>
      </c>
      <c r="E1035" s="43" t="s">
        <v>8045</v>
      </c>
      <c r="F1035" s="44">
        <v>191</v>
      </c>
      <c r="G1035" s="43" t="s">
        <v>1693</v>
      </c>
      <c r="H1035" s="43" t="s">
        <v>949</v>
      </c>
      <c r="I1035" s="43" t="s">
        <v>1672</v>
      </c>
      <c r="J1035" s="43" t="s">
        <v>1673</v>
      </c>
      <c r="K1035" s="43" t="s">
        <v>1670</v>
      </c>
      <c r="L1035" s="46" t="s">
        <v>8046</v>
      </c>
      <c r="M1035" t="s">
        <v>8047</v>
      </c>
      <c r="N1035">
        <f>VLOOKUP(B1035,HIS退!B:F,5,FALSE)</f>
        <v>-191</v>
      </c>
      <c r="O1035">
        <f t="shared" si="32"/>
        <v>1</v>
      </c>
      <c r="P1035" s="38">
        <f>VLOOKUP(L1035,支付宝退!V:X,2,FALSE)</f>
        <v>0</v>
      </c>
      <c r="Q1035">
        <f t="shared" si="33"/>
        <v>1</v>
      </c>
    </row>
    <row r="1036" spans="1:17" hidden="1">
      <c r="A1036" s="55">
        <v>42910.497673611113</v>
      </c>
      <c r="B1036" s="43">
        <v>383283</v>
      </c>
      <c r="C1036" s="46" t="s">
        <v>6741</v>
      </c>
      <c r="D1036" s="43" t="s">
        <v>8971</v>
      </c>
      <c r="E1036" s="43" t="s">
        <v>8048</v>
      </c>
      <c r="F1036" s="44">
        <v>800</v>
      </c>
      <c r="G1036" s="43" t="s">
        <v>1668</v>
      </c>
      <c r="H1036" s="43" t="s">
        <v>949</v>
      </c>
      <c r="I1036" s="43" t="s">
        <v>1672</v>
      </c>
      <c r="J1036" s="43" t="s">
        <v>1673</v>
      </c>
      <c r="K1036" s="43" t="s">
        <v>1670</v>
      </c>
      <c r="L1036" s="46" t="s">
        <v>8049</v>
      </c>
      <c r="M1036" t="s">
        <v>8050</v>
      </c>
      <c r="N1036">
        <f>VLOOKUP(B1036,HIS退!B:F,5,FALSE)</f>
        <v>-800</v>
      </c>
      <c r="O1036">
        <f t="shared" si="32"/>
        <v>1</v>
      </c>
      <c r="P1036" s="38">
        <f>VLOOKUP(L1036,支付宝退!V:X,2,FALSE)</f>
        <v>0</v>
      </c>
      <c r="Q1036">
        <f t="shared" si="33"/>
        <v>1</v>
      </c>
    </row>
    <row r="1037" spans="1:17" hidden="1">
      <c r="A1037" s="55">
        <v>42910.498344907406</v>
      </c>
      <c r="B1037" s="43">
        <v>383299</v>
      </c>
      <c r="C1037" s="46" t="s">
        <v>6741</v>
      </c>
      <c r="D1037" s="43" t="s">
        <v>8971</v>
      </c>
      <c r="E1037" s="43" t="s">
        <v>8048</v>
      </c>
      <c r="F1037" s="44">
        <v>99</v>
      </c>
      <c r="G1037" s="43" t="s">
        <v>1668</v>
      </c>
      <c r="H1037" s="43" t="s">
        <v>949</v>
      </c>
      <c r="I1037" s="43" t="s">
        <v>1672</v>
      </c>
      <c r="J1037" s="43" t="s">
        <v>1673</v>
      </c>
      <c r="K1037" s="43" t="s">
        <v>1670</v>
      </c>
      <c r="L1037" s="46" t="s">
        <v>8051</v>
      </c>
      <c r="M1037" t="s">
        <v>8052</v>
      </c>
      <c r="N1037">
        <f>VLOOKUP(B1037,HIS退!B:F,5,FALSE)</f>
        <v>-99</v>
      </c>
      <c r="O1037">
        <f t="shared" si="32"/>
        <v>1</v>
      </c>
      <c r="P1037" s="38">
        <f>VLOOKUP(L1037,支付宝退!V:X,2,FALSE)</f>
        <v>0</v>
      </c>
      <c r="Q1037">
        <f t="shared" si="33"/>
        <v>1</v>
      </c>
    </row>
    <row r="1038" spans="1:17" hidden="1">
      <c r="A1038" s="55">
        <v>42910.514710648145</v>
      </c>
      <c r="B1038" s="43">
        <v>383481</v>
      </c>
      <c r="C1038" s="46" t="s">
        <v>6745</v>
      </c>
      <c r="D1038" s="43" t="s">
        <v>8972</v>
      </c>
      <c r="E1038" s="43" t="s">
        <v>8053</v>
      </c>
      <c r="F1038" s="44">
        <v>36</v>
      </c>
      <c r="G1038" s="43" t="s">
        <v>1693</v>
      </c>
      <c r="H1038" s="43" t="s">
        <v>949</v>
      </c>
      <c r="I1038" s="43" t="s">
        <v>1672</v>
      </c>
      <c r="J1038" s="43" t="s">
        <v>1673</v>
      </c>
      <c r="K1038" s="43" t="s">
        <v>1670</v>
      </c>
      <c r="L1038" s="46" t="s">
        <v>8054</v>
      </c>
      <c r="M1038" t="s">
        <v>8055</v>
      </c>
      <c r="N1038">
        <f>VLOOKUP(B1038,HIS退!B:F,5,FALSE)</f>
        <v>-36</v>
      </c>
      <c r="O1038">
        <f t="shared" si="32"/>
        <v>1</v>
      </c>
      <c r="P1038" s="38">
        <f>VLOOKUP(L1038,支付宝退!V:X,2,FALSE)</f>
        <v>0</v>
      </c>
      <c r="Q1038">
        <f t="shared" si="33"/>
        <v>1</v>
      </c>
    </row>
    <row r="1039" spans="1:17" hidden="1">
      <c r="A1039" s="55">
        <v>42910.520115740743</v>
      </c>
      <c r="B1039" s="43">
        <v>383535</v>
      </c>
      <c r="C1039" s="46" t="s">
        <v>6749</v>
      </c>
      <c r="D1039" s="43" t="s">
        <v>8973</v>
      </c>
      <c r="E1039" s="43" t="s">
        <v>8056</v>
      </c>
      <c r="F1039" s="44">
        <v>500</v>
      </c>
      <c r="G1039" s="43" t="s">
        <v>1668</v>
      </c>
      <c r="H1039" s="43" t="s">
        <v>949</v>
      </c>
      <c r="I1039" s="43" t="s">
        <v>1672</v>
      </c>
      <c r="J1039" s="43" t="s">
        <v>1673</v>
      </c>
      <c r="K1039" s="43" t="s">
        <v>1670</v>
      </c>
      <c r="L1039" s="46" t="s">
        <v>8057</v>
      </c>
      <c r="M1039" t="s">
        <v>8058</v>
      </c>
      <c r="N1039">
        <f>VLOOKUP(B1039,HIS退!B:F,5,FALSE)</f>
        <v>-500</v>
      </c>
      <c r="O1039">
        <f t="shared" si="32"/>
        <v>1</v>
      </c>
      <c r="P1039" s="38">
        <f>VLOOKUP(L1039,支付宝退!V:X,2,FALSE)</f>
        <v>0</v>
      </c>
      <c r="Q1039">
        <f t="shared" si="33"/>
        <v>1</v>
      </c>
    </row>
    <row r="1040" spans="1:17" hidden="1">
      <c r="A1040" s="55">
        <v>42910.551076388889</v>
      </c>
      <c r="B1040" s="43">
        <v>383746</v>
      </c>
      <c r="C1040" s="46" t="s">
        <v>6753</v>
      </c>
      <c r="D1040" s="43" t="s">
        <v>8974</v>
      </c>
      <c r="E1040" s="43" t="s">
        <v>8059</v>
      </c>
      <c r="F1040" s="44">
        <v>1000</v>
      </c>
      <c r="G1040" s="43" t="s">
        <v>1668</v>
      </c>
      <c r="H1040" s="43" t="s">
        <v>949</v>
      </c>
      <c r="I1040" s="43" t="s">
        <v>1672</v>
      </c>
      <c r="J1040" s="43" t="s">
        <v>1673</v>
      </c>
      <c r="K1040" s="43" t="s">
        <v>1670</v>
      </c>
      <c r="L1040" s="46" t="s">
        <v>8060</v>
      </c>
      <c r="M1040" t="s">
        <v>8061</v>
      </c>
      <c r="N1040">
        <f>VLOOKUP(B1040,HIS退!B:F,5,FALSE)</f>
        <v>-1000</v>
      </c>
      <c r="O1040">
        <f t="shared" si="32"/>
        <v>1</v>
      </c>
      <c r="P1040" s="38">
        <f>VLOOKUP(L1040,支付宝退!V:X,2,FALSE)</f>
        <v>0</v>
      </c>
      <c r="Q1040">
        <f t="shared" si="33"/>
        <v>1</v>
      </c>
    </row>
    <row r="1041" spans="1:17" hidden="1">
      <c r="A1041" s="55">
        <v>42910.551469907405</v>
      </c>
      <c r="B1041" s="43">
        <v>383749</v>
      </c>
      <c r="C1041" s="46" t="s">
        <v>6757</v>
      </c>
      <c r="D1041" s="43" t="s">
        <v>8974</v>
      </c>
      <c r="E1041" s="43" t="s">
        <v>8059</v>
      </c>
      <c r="F1041" s="44">
        <v>2094</v>
      </c>
      <c r="G1041" s="43" t="s">
        <v>1668</v>
      </c>
      <c r="H1041" s="43" t="s">
        <v>949</v>
      </c>
      <c r="I1041" s="43" t="s">
        <v>1672</v>
      </c>
      <c r="J1041" s="43" t="s">
        <v>1673</v>
      </c>
      <c r="K1041" s="43" t="s">
        <v>1670</v>
      </c>
      <c r="L1041" s="46" t="s">
        <v>8062</v>
      </c>
      <c r="M1041" t="s">
        <v>8063</v>
      </c>
      <c r="N1041">
        <f>VLOOKUP(B1041,HIS退!B:F,5,FALSE)</f>
        <v>-2094</v>
      </c>
      <c r="O1041">
        <f t="shared" si="32"/>
        <v>1</v>
      </c>
      <c r="P1041" s="38">
        <f>VLOOKUP(L1041,支付宝退!V:X,2,FALSE)</f>
        <v>0</v>
      </c>
      <c r="Q1041">
        <f t="shared" si="33"/>
        <v>1</v>
      </c>
    </row>
    <row r="1042" spans="1:17" hidden="1">
      <c r="A1042" s="55">
        <v>42910.563854166663</v>
      </c>
      <c r="B1042" s="43">
        <v>383784</v>
      </c>
      <c r="C1042" s="46" t="s">
        <v>2152</v>
      </c>
      <c r="D1042" s="43" t="s">
        <v>2153</v>
      </c>
      <c r="E1042" s="43" t="s">
        <v>8064</v>
      </c>
      <c r="F1042" s="44">
        <v>741</v>
      </c>
      <c r="G1042" s="43" t="s">
        <v>1693</v>
      </c>
      <c r="H1042" s="43" t="s">
        <v>949</v>
      </c>
      <c r="I1042" s="43" t="s">
        <v>1672</v>
      </c>
      <c r="J1042" s="43" t="s">
        <v>1673</v>
      </c>
      <c r="K1042" s="43" t="s">
        <v>1670</v>
      </c>
      <c r="L1042" s="46" t="s">
        <v>8065</v>
      </c>
      <c r="M1042" t="s">
        <v>8066</v>
      </c>
      <c r="N1042">
        <f>VLOOKUP(B1042,HIS退!B:F,5,FALSE)</f>
        <v>-741</v>
      </c>
      <c r="O1042">
        <f t="shared" si="32"/>
        <v>1</v>
      </c>
      <c r="P1042" s="38">
        <f>VLOOKUP(L1042,支付宝退!V:X,2,FALSE)</f>
        <v>0</v>
      </c>
      <c r="Q1042">
        <f t="shared" si="33"/>
        <v>1</v>
      </c>
    </row>
    <row r="1043" spans="1:17" hidden="1">
      <c r="A1043" s="55">
        <v>42910.621666666666</v>
      </c>
      <c r="B1043" s="43">
        <v>384432</v>
      </c>
      <c r="C1043" s="46" t="s">
        <v>6764</v>
      </c>
      <c r="D1043" s="43" t="s">
        <v>8975</v>
      </c>
      <c r="E1043" s="43" t="s">
        <v>8067</v>
      </c>
      <c r="F1043" s="44">
        <v>500</v>
      </c>
      <c r="G1043" s="43" t="s">
        <v>1693</v>
      </c>
      <c r="H1043" s="43" t="s">
        <v>949</v>
      </c>
      <c r="I1043" s="43" t="s">
        <v>1672</v>
      </c>
      <c r="J1043" s="43" t="s">
        <v>1673</v>
      </c>
      <c r="K1043" s="43" t="s">
        <v>1670</v>
      </c>
      <c r="L1043" s="46" t="s">
        <v>8068</v>
      </c>
      <c r="M1043" t="s">
        <v>8069</v>
      </c>
      <c r="N1043">
        <f>VLOOKUP(B1043,HIS退!B:F,5,FALSE)</f>
        <v>-500</v>
      </c>
      <c r="O1043">
        <f t="shared" si="32"/>
        <v>1</v>
      </c>
      <c r="P1043" s="38">
        <f>VLOOKUP(L1043,支付宝退!V:X,2,FALSE)</f>
        <v>0</v>
      </c>
      <c r="Q1043">
        <f t="shared" si="33"/>
        <v>1</v>
      </c>
    </row>
    <row r="1044" spans="1:17" hidden="1">
      <c r="A1044" s="55">
        <v>42910.621886574074</v>
      </c>
      <c r="B1044" s="43">
        <v>384433</v>
      </c>
      <c r="C1044" s="46" t="s">
        <v>6768</v>
      </c>
      <c r="D1044" s="43" t="s">
        <v>8976</v>
      </c>
      <c r="E1044" s="43" t="s">
        <v>8070</v>
      </c>
      <c r="F1044" s="44">
        <v>970</v>
      </c>
      <c r="G1044" s="43" t="s">
        <v>1668</v>
      </c>
      <c r="H1044" s="43" t="s">
        <v>949</v>
      </c>
      <c r="I1044" s="43" t="s">
        <v>1672</v>
      </c>
      <c r="J1044" s="43" t="s">
        <v>1673</v>
      </c>
      <c r="K1044" s="43" t="s">
        <v>1670</v>
      </c>
      <c r="L1044" s="46" t="s">
        <v>8071</v>
      </c>
      <c r="M1044" t="s">
        <v>8072</v>
      </c>
      <c r="N1044">
        <f>VLOOKUP(B1044,HIS退!B:F,5,FALSE)</f>
        <v>-970</v>
      </c>
      <c r="O1044">
        <f t="shared" si="32"/>
        <v>1</v>
      </c>
      <c r="P1044" s="38">
        <f>VLOOKUP(L1044,支付宝退!V:X,2,FALSE)</f>
        <v>0</v>
      </c>
      <c r="Q1044">
        <f t="shared" si="33"/>
        <v>1</v>
      </c>
    </row>
    <row r="1045" spans="1:17" hidden="1">
      <c r="A1045" s="55">
        <v>42910.647719907407</v>
      </c>
      <c r="B1045" s="43">
        <v>384864</v>
      </c>
      <c r="C1045" s="46" t="s">
        <v>6772</v>
      </c>
      <c r="D1045" s="43" t="s">
        <v>8977</v>
      </c>
      <c r="E1045" s="43" t="s">
        <v>8073</v>
      </c>
      <c r="F1045" s="44">
        <v>220</v>
      </c>
      <c r="G1045" s="43" t="s">
        <v>1668</v>
      </c>
      <c r="H1045" s="43" t="s">
        <v>949</v>
      </c>
      <c r="I1045" s="43" t="s">
        <v>1672</v>
      </c>
      <c r="J1045" s="43" t="s">
        <v>1673</v>
      </c>
      <c r="K1045" s="43" t="s">
        <v>1670</v>
      </c>
      <c r="L1045" s="46" t="s">
        <v>8074</v>
      </c>
      <c r="M1045" t="s">
        <v>8075</v>
      </c>
      <c r="N1045">
        <f>VLOOKUP(B1045,HIS退!B:F,5,FALSE)</f>
        <v>-220</v>
      </c>
      <c r="O1045">
        <f t="shared" si="32"/>
        <v>1</v>
      </c>
      <c r="P1045" s="38">
        <f>VLOOKUP(L1045,支付宝退!V:X,2,FALSE)</f>
        <v>0</v>
      </c>
      <c r="Q1045">
        <f t="shared" si="33"/>
        <v>1</v>
      </c>
    </row>
    <row r="1046" spans="1:17" hidden="1">
      <c r="A1046" s="55">
        <v>42910.661643518521</v>
      </c>
      <c r="B1046" s="43">
        <v>385078</v>
      </c>
      <c r="C1046" s="46" t="s">
        <v>6776</v>
      </c>
      <c r="D1046" s="43" t="s">
        <v>8076</v>
      </c>
      <c r="E1046" s="43" t="s">
        <v>8077</v>
      </c>
      <c r="F1046" s="44">
        <v>400</v>
      </c>
      <c r="G1046" s="43" t="s">
        <v>1693</v>
      </c>
      <c r="H1046" s="43" t="s">
        <v>949</v>
      </c>
      <c r="I1046" s="43" t="s">
        <v>1672</v>
      </c>
      <c r="J1046" s="43" t="s">
        <v>1673</v>
      </c>
      <c r="K1046" s="43" t="s">
        <v>1670</v>
      </c>
      <c r="L1046" s="46" t="s">
        <v>8078</v>
      </c>
      <c r="M1046" t="s">
        <v>8079</v>
      </c>
      <c r="N1046">
        <f>VLOOKUP(B1046,HIS退!B:F,5,FALSE)</f>
        <v>-400</v>
      </c>
      <c r="O1046">
        <f t="shared" si="32"/>
        <v>1</v>
      </c>
      <c r="P1046" s="38">
        <f>VLOOKUP(L1046,支付宝退!V:X,2,FALSE)</f>
        <v>0</v>
      </c>
      <c r="Q1046">
        <f t="shared" si="33"/>
        <v>1</v>
      </c>
    </row>
    <row r="1047" spans="1:17" hidden="1">
      <c r="A1047" s="55">
        <v>42910.665625000001</v>
      </c>
      <c r="B1047" s="43">
        <v>385135</v>
      </c>
      <c r="C1047" s="46" t="s">
        <v>6780</v>
      </c>
      <c r="D1047" s="43" t="s">
        <v>8978</v>
      </c>
      <c r="E1047" s="43" t="s">
        <v>8080</v>
      </c>
      <c r="F1047" s="44">
        <v>496</v>
      </c>
      <c r="G1047" s="43" t="s">
        <v>1668</v>
      </c>
      <c r="H1047" s="43" t="s">
        <v>949</v>
      </c>
      <c r="I1047" s="43" t="s">
        <v>1672</v>
      </c>
      <c r="J1047" s="43" t="s">
        <v>1673</v>
      </c>
      <c r="K1047" s="43" t="s">
        <v>1670</v>
      </c>
      <c r="L1047" s="46" t="s">
        <v>8081</v>
      </c>
      <c r="M1047" t="s">
        <v>8082</v>
      </c>
      <c r="N1047">
        <f>VLOOKUP(B1047,HIS退!B:F,5,FALSE)</f>
        <v>-496</v>
      </c>
      <c r="O1047">
        <f t="shared" si="32"/>
        <v>1</v>
      </c>
      <c r="P1047" s="38">
        <f>VLOOKUP(L1047,支付宝退!V:X,2,FALSE)</f>
        <v>0</v>
      </c>
      <c r="Q1047">
        <f t="shared" si="33"/>
        <v>1</v>
      </c>
    </row>
    <row r="1048" spans="1:17" hidden="1">
      <c r="A1048" s="55">
        <v>42910.681504629632</v>
      </c>
      <c r="B1048" s="43">
        <v>385347</v>
      </c>
      <c r="C1048" s="46" t="s">
        <v>6784</v>
      </c>
      <c r="D1048" s="43" t="s">
        <v>8979</v>
      </c>
      <c r="E1048" s="43" t="s">
        <v>8083</v>
      </c>
      <c r="F1048" s="44">
        <v>150</v>
      </c>
      <c r="G1048" s="43" t="s">
        <v>1668</v>
      </c>
      <c r="H1048" s="43" t="s">
        <v>949</v>
      </c>
      <c r="I1048" s="43" t="s">
        <v>1672</v>
      </c>
      <c r="J1048" s="43" t="s">
        <v>1673</v>
      </c>
      <c r="K1048" s="43" t="s">
        <v>1670</v>
      </c>
      <c r="L1048" s="46" t="s">
        <v>8084</v>
      </c>
      <c r="M1048" t="s">
        <v>8085</v>
      </c>
      <c r="N1048">
        <f>VLOOKUP(B1048,HIS退!B:F,5,FALSE)</f>
        <v>-150</v>
      </c>
      <c r="O1048">
        <f t="shared" si="32"/>
        <v>1</v>
      </c>
      <c r="P1048" s="38">
        <f>VLOOKUP(L1048,支付宝退!V:X,2,FALSE)</f>
        <v>0</v>
      </c>
      <c r="Q1048">
        <f t="shared" si="33"/>
        <v>1</v>
      </c>
    </row>
    <row r="1049" spans="1:17" hidden="1">
      <c r="A1049" s="55">
        <v>42910.681805555556</v>
      </c>
      <c r="B1049" s="43">
        <v>385353</v>
      </c>
      <c r="C1049" s="46" t="s">
        <v>6788</v>
      </c>
      <c r="D1049" s="43" t="s">
        <v>8979</v>
      </c>
      <c r="E1049" s="43" t="s">
        <v>8083</v>
      </c>
      <c r="F1049" s="44">
        <v>32</v>
      </c>
      <c r="G1049" s="43" t="s">
        <v>1668</v>
      </c>
      <c r="H1049" s="43" t="s">
        <v>949</v>
      </c>
      <c r="I1049" s="43" t="s">
        <v>1672</v>
      </c>
      <c r="J1049" s="43" t="s">
        <v>1673</v>
      </c>
      <c r="K1049" s="43" t="s">
        <v>1670</v>
      </c>
      <c r="L1049" s="46" t="s">
        <v>8086</v>
      </c>
      <c r="M1049" t="s">
        <v>8087</v>
      </c>
      <c r="N1049">
        <f>VLOOKUP(B1049,HIS退!B:F,5,FALSE)</f>
        <v>-32</v>
      </c>
      <c r="O1049">
        <f t="shared" si="32"/>
        <v>1</v>
      </c>
      <c r="P1049" s="38">
        <f>VLOOKUP(L1049,支付宝退!V:X,2,FALSE)</f>
        <v>0</v>
      </c>
      <c r="Q1049">
        <f t="shared" si="33"/>
        <v>1</v>
      </c>
    </row>
    <row r="1050" spans="1:17" hidden="1">
      <c r="A1050" s="55">
        <v>42910.6871875</v>
      </c>
      <c r="B1050" s="43">
        <v>385432</v>
      </c>
      <c r="C1050" s="46" t="s">
        <v>6790</v>
      </c>
      <c r="D1050" s="43" t="s">
        <v>8980</v>
      </c>
      <c r="E1050" s="43" t="s">
        <v>8088</v>
      </c>
      <c r="F1050" s="44">
        <v>99</v>
      </c>
      <c r="G1050" s="43" t="s">
        <v>1668</v>
      </c>
      <c r="H1050" s="43" t="s">
        <v>949</v>
      </c>
      <c r="I1050" s="43" t="s">
        <v>1672</v>
      </c>
      <c r="J1050" s="43" t="s">
        <v>1673</v>
      </c>
      <c r="K1050" s="43" t="s">
        <v>1670</v>
      </c>
      <c r="L1050" s="46" t="s">
        <v>8089</v>
      </c>
      <c r="M1050" t="s">
        <v>8090</v>
      </c>
      <c r="N1050">
        <f>VLOOKUP(B1050,HIS退!B:F,5,FALSE)</f>
        <v>-99</v>
      </c>
      <c r="O1050">
        <f t="shared" si="32"/>
        <v>1</v>
      </c>
      <c r="P1050" s="38">
        <f>VLOOKUP(L1050,支付宝退!V:X,2,FALSE)</f>
        <v>0</v>
      </c>
      <c r="Q1050">
        <f t="shared" si="33"/>
        <v>1</v>
      </c>
    </row>
    <row r="1051" spans="1:17" hidden="1">
      <c r="A1051" s="55">
        <v>42910.711944444447</v>
      </c>
      <c r="B1051" s="43">
        <v>385669</v>
      </c>
      <c r="C1051" s="46" t="s">
        <v>6794</v>
      </c>
      <c r="D1051" s="43" t="s">
        <v>8981</v>
      </c>
      <c r="E1051" s="43" t="s">
        <v>8091</v>
      </c>
      <c r="F1051" s="44">
        <v>457</v>
      </c>
      <c r="G1051" s="43" t="s">
        <v>1668</v>
      </c>
      <c r="H1051" s="43" t="s">
        <v>949</v>
      </c>
      <c r="I1051" s="43" t="s">
        <v>1672</v>
      </c>
      <c r="J1051" s="43" t="s">
        <v>1673</v>
      </c>
      <c r="K1051" s="43" t="s">
        <v>1670</v>
      </c>
      <c r="L1051" s="46" t="s">
        <v>8092</v>
      </c>
      <c r="M1051" t="s">
        <v>8093</v>
      </c>
      <c r="N1051">
        <f>VLOOKUP(B1051,HIS退!B:F,5,FALSE)</f>
        <v>-457</v>
      </c>
      <c r="O1051">
        <f t="shared" si="32"/>
        <v>1</v>
      </c>
      <c r="P1051" s="38">
        <f>VLOOKUP(L1051,支付宝退!V:X,2,FALSE)</f>
        <v>0</v>
      </c>
      <c r="Q1051">
        <f t="shared" si="33"/>
        <v>1</v>
      </c>
    </row>
    <row r="1052" spans="1:17" hidden="1">
      <c r="A1052" s="55">
        <v>42910.769884259258</v>
      </c>
      <c r="B1052" s="43">
        <v>385889</v>
      </c>
      <c r="C1052" s="46" t="s">
        <v>6798</v>
      </c>
      <c r="D1052" s="43" t="s">
        <v>8982</v>
      </c>
      <c r="E1052" s="43" t="s">
        <v>8094</v>
      </c>
      <c r="F1052" s="44">
        <v>500</v>
      </c>
      <c r="G1052" s="43" t="s">
        <v>1693</v>
      </c>
      <c r="H1052" s="43" t="s">
        <v>949</v>
      </c>
      <c r="I1052" s="43" t="s">
        <v>1672</v>
      </c>
      <c r="J1052" s="43" t="s">
        <v>1673</v>
      </c>
      <c r="K1052" s="43" t="s">
        <v>1670</v>
      </c>
      <c r="L1052" s="46" t="s">
        <v>8095</v>
      </c>
      <c r="M1052" t="s">
        <v>8096</v>
      </c>
      <c r="N1052">
        <f>VLOOKUP(B1052,HIS退!B:F,5,FALSE)</f>
        <v>-500</v>
      </c>
      <c r="O1052">
        <f t="shared" si="32"/>
        <v>1</v>
      </c>
      <c r="P1052" s="38">
        <f>VLOOKUP(L1052,支付宝退!V:X,2,FALSE)</f>
        <v>0</v>
      </c>
      <c r="Q1052">
        <f t="shared" si="33"/>
        <v>1</v>
      </c>
    </row>
    <row r="1053" spans="1:17" hidden="1">
      <c r="A1053" s="55">
        <v>42910.779826388891</v>
      </c>
      <c r="B1053" s="43">
        <v>50151</v>
      </c>
      <c r="C1053" s="46" t="s">
        <v>6802</v>
      </c>
      <c r="D1053" s="43" t="s">
        <v>8983</v>
      </c>
      <c r="E1053" s="43" t="s">
        <v>8097</v>
      </c>
      <c r="F1053" s="44">
        <v>94</v>
      </c>
      <c r="G1053" s="43" t="s">
        <v>1668</v>
      </c>
      <c r="H1053" s="43" t="s">
        <v>949</v>
      </c>
      <c r="I1053" s="43" t="s">
        <v>1678</v>
      </c>
      <c r="J1053" s="43" t="s">
        <v>1669</v>
      </c>
      <c r="K1053" s="43" t="s">
        <v>1670</v>
      </c>
      <c r="L1053" s="46" t="s">
        <v>8098</v>
      </c>
      <c r="M1053" t="s">
        <v>8099</v>
      </c>
      <c r="N1053" t="e">
        <f>VLOOKUP(B1053,HIS退!B:F,5,FALSE)</f>
        <v>#N/A</v>
      </c>
      <c r="O1053" t="e">
        <f t="shared" si="32"/>
        <v>#N/A</v>
      </c>
      <c r="P1053" s="38" t="e">
        <f>VLOOKUP(L1053,支付宝退!V:X,2,FALSE)</f>
        <v>#N/A</v>
      </c>
      <c r="Q1053" t="e">
        <f t="shared" si="33"/>
        <v>#N/A</v>
      </c>
    </row>
    <row r="1054" spans="1:17" hidden="1">
      <c r="A1054" s="55">
        <v>42910.779826388891</v>
      </c>
      <c r="B1054" s="43">
        <v>385907</v>
      </c>
      <c r="C1054" s="46" t="s">
        <v>6802</v>
      </c>
      <c r="D1054" s="43" t="s">
        <v>8983</v>
      </c>
      <c r="E1054" s="43" t="s">
        <v>8097</v>
      </c>
      <c r="F1054" s="44">
        <v>94</v>
      </c>
      <c r="G1054" s="43" t="s">
        <v>1668</v>
      </c>
      <c r="H1054" s="43" t="s">
        <v>949</v>
      </c>
      <c r="I1054" s="43" t="s">
        <v>1672</v>
      </c>
      <c r="J1054" s="43" t="s">
        <v>1673</v>
      </c>
      <c r="K1054" s="43" t="s">
        <v>1670</v>
      </c>
      <c r="L1054" s="46" t="s">
        <v>8100</v>
      </c>
      <c r="M1054" t="s">
        <v>8101</v>
      </c>
      <c r="N1054">
        <f>VLOOKUP(B1054,HIS退!B:F,5,FALSE)</f>
        <v>-94</v>
      </c>
      <c r="O1054">
        <f t="shared" si="32"/>
        <v>1</v>
      </c>
      <c r="P1054" s="38">
        <f>VLOOKUP(L1054,支付宝退!V:X,2,FALSE)</f>
        <v>0</v>
      </c>
      <c r="Q1054">
        <f t="shared" si="33"/>
        <v>1</v>
      </c>
    </row>
    <row r="1055" spans="1:17" hidden="1">
      <c r="A1055" s="55">
        <v>42911.132384259261</v>
      </c>
      <c r="B1055" s="43">
        <v>386507</v>
      </c>
      <c r="C1055" s="46" t="s">
        <v>6806</v>
      </c>
      <c r="D1055" s="43" t="s">
        <v>8959</v>
      </c>
      <c r="E1055" s="43" t="s">
        <v>8008</v>
      </c>
      <c r="F1055" s="44">
        <v>63</v>
      </c>
      <c r="G1055" s="43" t="s">
        <v>1693</v>
      </c>
      <c r="H1055" s="43" t="s">
        <v>949</v>
      </c>
      <c r="I1055" s="43" t="s">
        <v>1672</v>
      </c>
      <c r="J1055" s="43" t="s">
        <v>1673</v>
      </c>
      <c r="K1055" s="43" t="s">
        <v>1670</v>
      </c>
      <c r="L1055" s="46" t="s">
        <v>8102</v>
      </c>
      <c r="M1055" t="s">
        <v>8103</v>
      </c>
      <c r="N1055">
        <f>VLOOKUP(B1055,HIS退!B:F,5,FALSE)</f>
        <v>-63</v>
      </c>
      <c r="O1055">
        <f t="shared" si="32"/>
        <v>1</v>
      </c>
      <c r="P1055" s="38">
        <f>VLOOKUP(L1055,支付宝退!V:X,2,FALSE)</f>
        <v>0</v>
      </c>
      <c r="Q1055">
        <f t="shared" si="33"/>
        <v>1</v>
      </c>
    </row>
    <row r="1056" spans="1:17" hidden="1">
      <c r="A1056" s="55">
        <v>42911.402777777781</v>
      </c>
      <c r="B1056" s="43">
        <v>387165</v>
      </c>
      <c r="C1056" s="46" t="s">
        <v>6809</v>
      </c>
      <c r="D1056" s="43" t="s">
        <v>8984</v>
      </c>
      <c r="E1056" s="43" t="s">
        <v>8104</v>
      </c>
      <c r="F1056" s="44">
        <v>500</v>
      </c>
      <c r="G1056" s="43" t="s">
        <v>1668</v>
      </c>
      <c r="H1056" s="43" t="s">
        <v>949</v>
      </c>
      <c r="I1056" s="43" t="s">
        <v>1672</v>
      </c>
      <c r="J1056" s="43" t="s">
        <v>1673</v>
      </c>
      <c r="K1056" s="43" t="s">
        <v>1670</v>
      </c>
      <c r="L1056" s="46" t="s">
        <v>8105</v>
      </c>
      <c r="M1056" t="s">
        <v>8106</v>
      </c>
      <c r="N1056">
        <f>VLOOKUP(B1056,HIS退!B:F,5,FALSE)</f>
        <v>-500</v>
      </c>
      <c r="O1056">
        <f t="shared" si="32"/>
        <v>1</v>
      </c>
      <c r="P1056" s="38">
        <f>VLOOKUP(L1056,支付宝退!V:X,2,FALSE)</f>
        <v>0</v>
      </c>
      <c r="Q1056">
        <f t="shared" si="33"/>
        <v>1</v>
      </c>
    </row>
    <row r="1057" spans="1:17" hidden="1">
      <c r="A1057" s="55">
        <v>42911.403587962966</v>
      </c>
      <c r="B1057" s="43">
        <v>387175</v>
      </c>
      <c r="C1057" s="46" t="s">
        <v>6813</v>
      </c>
      <c r="D1057" s="43" t="s">
        <v>8985</v>
      </c>
      <c r="E1057" s="43" t="s">
        <v>8107</v>
      </c>
      <c r="F1057" s="44">
        <v>415</v>
      </c>
      <c r="G1057" s="43" t="s">
        <v>1693</v>
      </c>
      <c r="H1057" s="43" t="s">
        <v>949</v>
      </c>
      <c r="I1057" s="43" t="s">
        <v>1672</v>
      </c>
      <c r="J1057" s="43" t="s">
        <v>1673</v>
      </c>
      <c r="K1057" s="43" t="s">
        <v>1670</v>
      </c>
      <c r="L1057" s="46" t="s">
        <v>8108</v>
      </c>
      <c r="M1057" t="s">
        <v>8109</v>
      </c>
      <c r="N1057">
        <f>VLOOKUP(B1057,HIS退!B:F,5,FALSE)</f>
        <v>-415</v>
      </c>
      <c r="O1057">
        <f t="shared" si="32"/>
        <v>1</v>
      </c>
      <c r="P1057" s="38">
        <f>VLOOKUP(L1057,支付宝退!V:X,2,FALSE)</f>
        <v>0</v>
      </c>
      <c r="Q1057">
        <f t="shared" si="33"/>
        <v>1</v>
      </c>
    </row>
    <row r="1058" spans="1:17" hidden="1">
      <c r="A1058" s="55">
        <v>42911.546655092592</v>
      </c>
      <c r="B1058" s="43">
        <v>388353</v>
      </c>
      <c r="C1058" s="46" t="s">
        <v>6818</v>
      </c>
      <c r="D1058" s="43" t="s">
        <v>8110</v>
      </c>
      <c r="E1058" s="43" t="s">
        <v>7994</v>
      </c>
      <c r="F1058" s="44">
        <v>79</v>
      </c>
      <c r="G1058" s="43" t="s">
        <v>1693</v>
      </c>
      <c r="H1058" s="43" t="s">
        <v>949</v>
      </c>
      <c r="I1058" s="43" t="s">
        <v>1672</v>
      </c>
      <c r="J1058" s="43" t="s">
        <v>1673</v>
      </c>
      <c r="K1058" s="43" t="s">
        <v>1670</v>
      </c>
      <c r="L1058" s="46" t="s">
        <v>8111</v>
      </c>
      <c r="M1058" t="s">
        <v>8112</v>
      </c>
      <c r="N1058">
        <f>VLOOKUP(B1058,HIS退!B:F,5,FALSE)</f>
        <v>-79</v>
      </c>
      <c r="O1058">
        <f t="shared" si="32"/>
        <v>1</v>
      </c>
      <c r="P1058" s="38">
        <f>VLOOKUP(L1058,支付宝退!V:X,2,FALSE)</f>
        <v>0</v>
      </c>
      <c r="Q1058">
        <f t="shared" si="33"/>
        <v>1</v>
      </c>
    </row>
    <row r="1059" spans="1:17" hidden="1">
      <c r="A1059" s="55">
        <v>42911.565694444442</v>
      </c>
      <c r="B1059" s="43">
        <v>388440</v>
      </c>
      <c r="C1059" s="46" t="s">
        <v>6821</v>
      </c>
      <c r="D1059" s="43" t="s">
        <v>8986</v>
      </c>
      <c r="E1059" s="43" t="s">
        <v>8113</v>
      </c>
      <c r="F1059" s="44">
        <v>765</v>
      </c>
      <c r="G1059" s="43" t="s">
        <v>1668</v>
      </c>
      <c r="H1059" s="43" t="s">
        <v>949</v>
      </c>
      <c r="I1059" s="43" t="s">
        <v>1672</v>
      </c>
      <c r="J1059" s="43" t="s">
        <v>1673</v>
      </c>
      <c r="K1059" s="43" t="s">
        <v>1670</v>
      </c>
      <c r="L1059" s="46" t="s">
        <v>8114</v>
      </c>
      <c r="M1059" t="s">
        <v>8115</v>
      </c>
      <c r="N1059">
        <f>VLOOKUP(B1059,HIS退!B:F,5,FALSE)</f>
        <v>-765</v>
      </c>
      <c r="O1059">
        <f t="shared" si="32"/>
        <v>1</v>
      </c>
      <c r="P1059" s="38">
        <f>VLOOKUP(L1059,支付宝退!V:X,2,FALSE)</f>
        <v>0</v>
      </c>
      <c r="Q1059">
        <f t="shared" si="33"/>
        <v>1</v>
      </c>
    </row>
    <row r="1060" spans="1:17" hidden="1">
      <c r="A1060" s="55">
        <v>42911.582280092596</v>
      </c>
      <c r="B1060" s="43">
        <v>388511</v>
      </c>
      <c r="C1060" s="46" t="s">
        <v>6825</v>
      </c>
      <c r="D1060" s="43" t="s">
        <v>8987</v>
      </c>
      <c r="E1060" s="43" t="s">
        <v>8116</v>
      </c>
      <c r="F1060" s="44">
        <v>20</v>
      </c>
      <c r="G1060" s="43" t="s">
        <v>1693</v>
      </c>
      <c r="H1060" s="43" t="s">
        <v>949</v>
      </c>
      <c r="I1060" s="43" t="s">
        <v>1672</v>
      </c>
      <c r="J1060" s="43" t="s">
        <v>1673</v>
      </c>
      <c r="K1060" s="43" t="s">
        <v>1670</v>
      </c>
      <c r="L1060" s="46" t="s">
        <v>8117</v>
      </c>
      <c r="M1060" t="s">
        <v>8118</v>
      </c>
      <c r="N1060">
        <f>VLOOKUP(B1060,HIS退!B:F,5,FALSE)</f>
        <v>-20</v>
      </c>
      <c r="O1060">
        <f t="shared" si="32"/>
        <v>1</v>
      </c>
      <c r="P1060" s="38">
        <f>VLOOKUP(L1060,支付宝退!V:X,2,FALSE)</f>
        <v>0</v>
      </c>
      <c r="Q1060">
        <f t="shared" si="33"/>
        <v>1</v>
      </c>
    </row>
    <row r="1061" spans="1:17" hidden="1">
      <c r="A1061" s="55">
        <v>42911.584293981483</v>
      </c>
      <c r="B1061" s="43">
        <v>388519</v>
      </c>
      <c r="C1061" s="46" t="s">
        <v>6829</v>
      </c>
      <c r="D1061" s="43" t="s">
        <v>8988</v>
      </c>
      <c r="E1061" s="43" t="s">
        <v>8119</v>
      </c>
      <c r="F1061" s="44">
        <v>200</v>
      </c>
      <c r="G1061" s="43" t="s">
        <v>1693</v>
      </c>
      <c r="H1061" s="43" t="s">
        <v>949</v>
      </c>
      <c r="I1061" s="43" t="s">
        <v>1672</v>
      </c>
      <c r="J1061" s="43" t="s">
        <v>1673</v>
      </c>
      <c r="K1061" s="43" t="s">
        <v>1670</v>
      </c>
      <c r="L1061" s="46" t="s">
        <v>8120</v>
      </c>
      <c r="M1061" t="s">
        <v>8121</v>
      </c>
      <c r="N1061">
        <f>VLOOKUP(B1061,HIS退!B:F,5,FALSE)</f>
        <v>-200</v>
      </c>
      <c r="O1061">
        <f t="shared" si="32"/>
        <v>1</v>
      </c>
      <c r="P1061" s="38">
        <f>VLOOKUP(L1061,支付宝退!V:X,2,FALSE)</f>
        <v>0</v>
      </c>
      <c r="Q1061">
        <f t="shared" si="33"/>
        <v>1</v>
      </c>
    </row>
    <row r="1062" spans="1:17" hidden="1">
      <c r="A1062" s="55">
        <v>42911.584722222222</v>
      </c>
      <c r="B1062" s="43">
        <v>388521</v>
      </c>
      <c r="C1062" s="46" t="s">
        <v>6833</v>
      </c>
      <c r="D1062" s="43" t="s">
        <v>8988</v>
      </c>
      <c r="E1062" s="43" t="s">
        <v>8119</v>
      </c>
      <c r="F1062" s="44">
        <v>59</v>
      </c>
      <c r="G1062" s="43" t="s">
        <v>1693</v>
      </c>
      <c r="H1062" s="43" t="s">
        <v>949</v>
      </c>
      <c r="I1062" s="43" t="s">
        <v>1672</v>
      </c>
      <c r="J1062" s="43" t="s">
        <v>1673</v>
      </c>
      <c r="K1062" s="43" t="s">
        <v>1670</v>
      </c>
      <c r="L1062" s="46" t="s">
        <v>8122</v>
      </c>
      <c r="M1062" t="s">
        <v>8123</v>
      </c>
      <c r="N1062">
        <f>VLOOKUP(B1062,HIS退!B:F,5,FALSE)</f>
        <v>-59</v>
      </c>
      <c r="O1062">
        <f t="shared" si="32"/>
        <v>1</v>
      </c>
      <c r="P1062" s="38">
        <f>VLOOKUP(L1062,支付宝退!V:X,2,FALSE)</f>
        <v>0</v>
      </c>
      <c r="Q1062">
        <f t="shared" si="33"/>
        <v>1</v>
      </c>
    </row>
    <row r="1063" spans="1:17" hidden="1">
      <c r="A1063" s="55">
        <v>42911.595833333333</v>
      </c>
      <c r="B1063" s="43">
        <v>388563</v>
      </c>
      <c r="C1063" s="46" t="s">
        <v>6835</v>
      </c>
      <c r="D1063" s="43" t="s">
        <v>8989</v>
      </c>
      <c r="E1063" s="43" t="s">
        <v>8124</v>
      </c>
      <c r="F1063" s="44">
        <v>500</v>
      </c>
      <c r="G1063" s="43" t="s">
        <v>1668</v>
      </c>
      <c r="H1063" s="43" t="s">
        <v>949</v>
      </c>
      <c r="I1063" s="43" t="s">
        <v>1672</v>
      </c>
      <c r="J1063" s="43" t="s">
        <v>1673</v>
      </c>
      <c r="K1063" s="43" t="s">
        <v>1670</v>
      </c>
      <c r="L1063" s="46" t="s">
        <v>8125</v>
      </c>
      <c r="M1063" t="s">
        <v>8126</v>
      </c>
      <c r="N1063">
        <f>VLOOKUP(B1063,HIS退!B:F,5,FALSE)</f>
        <v>-500</v>
      </c>
      <c r="O1063">
        <f t="shared" si="32"/>
        <v>1</v>
      </c>
      <c r="P1063" s="38">
        <f>VLOOKUP(L1063,支付宝退!V:X,2,FALSE)</f>
        <v>0</v>
      </c>
      <c r="Q1063">
        <f t="shared" si="33"/>
        <v>1</v>
      </c>
    </row>
    <row r="1064" spans="1:17" hidden="1">
      <c r="A1064" s="55">
        <v>42911.674351851849</v>
      </c>
      <c r="B1064" s="43">
        <v>388898</v>
      </c>
      <c r="C1064" s="46" t="s">
        <v>6839</v>
      </c>
      <c r="D1064" s="43" t="s">
        <v>3627</v>
      </c>
      <c r="E1064" s="43" t="s">
        <v>3628</v>
      </c>
      <c r="F1064" s="44">
        <v>12</v>
      </c>
      <c r="G1064" s="43" t="s">
        <v>1693</v>
      </c>
      <c r="H1064" s="43" t="s">
        <v>949</v>
      </c>
      <c r="I1064" s="43" t="s">
        <v>1672</v>
      </c>
      <c r="J1064" s="43" t="s">
        <v>1673</v>
      </c>
      <c r="K1064" s="43" t="s">
        <v>1670</v>
      </c>
      <c r="L1064" s="46" t="s">
        <v>8127</v>
      </c>
      <c r="M1064" t="s">
        <v>8128</v>
      </c>
      <c r="N1064">
        <f>VLOOKUP(B1064,HIS退!B:F,5,FALSE)</f>
        <v>-12</v>
      </c>
      <c r="O1064">
        <f t="shared" si="32"/>
        <v>1</v>
      </c>
      <c r="P1064" s="38">
        <f>VLOOKUP(L1064,支付宝退!V:X,2,FALSE)</f>
        <v>0</v>
      </c>
      <c r="Q1064">
        <f t="shared" si="33"/>
        <v>1</v>
      </c>
    </row>
    <row r="1065" spans="1:17" hidden="1">
      <c r="A1065" s="55">
        <v>42911.704918981479</v>
      </c>
      <c r="B1065" s="43">
        <v>388990</v>
      </c>
      <c r="C1065" s="46" t="s">
        <v>6841</v>
      </c>
      <c r="D1065" s="43" t="s">
        <v>8990</v>
      </c>
      <c r="E1065" s="43" t="s">
        <v>8129</v>
      </c>
      <c r="F1065" s="44">
        <v>300</v>
      </c>
      <c r="G1065" s="43" t="s">
        <v>1693</v>
      </c>
      <c r="H1065" s="43" t="s">
        <v>949</v>
      </c>
      <c r="I1065" s="43" t="s">
        <v>1672</v>
      </c>
      <c r="J1065" s="43" t="s">
        <v>1673</v>
      </c>
      <c r="K1065" s="43" t="s">
        <v>1670</v>
      </c>
      <c r="L1065" s="46" t="s">
        <v>8130</v>
      </c>
      <c r="M1065" t="s">
        <v>8131</v>
      </c>
      <c r="N1065">
        <f>VLOOKUP(B1065,HIS退!B:F,5,FALSE)</f>
        <v>-300</v>
      </c>
      <c r="O1065">
        <f t="shared" si="32"/>
        <v>1</v>
      </c>
      <c r="P1065" s="38">
        <f>VLOOKUP(L1065,支付宝退!V:X,2,FALSE)</f>
        <v>0</v>
      </c>
      <c r="Q1065">
        <f t="shared" si="33"/>
        <v>1</v>
      </c>
    </row>
    <row r="1066" spans="1:17" hidden="1">
      <c r="A1066" s="55">
        <v>42911.867395833331</v>
      </c>
      <c r="B1066" s="43">
        <v>389362</v>
      </c>
      <c r="C1066" s="46" t="s">
        <v>6845</v>
      </c>
      <c r="D1066" s="43" t="s">
        <v>8991</v>
      </c>
      <c r="E1066" s="43" t="s">
        <v>3323</v>
      </c>
      <c r="F1066" s="44">
        <v>192</v>
      </c>
      <c r="G1066" s="43" t="s">
        <v>1668</v>
      </c>
      <c r="H1066" s="43" t="s">
        <v>949</v>
      </c>
      <c r="I1066" s="43" t="s">
        <v>1672</v>
      </c>
      <c r="J1066" s="43" t="s">
        <v>1673</v>
      </c>
      <c r="K1066" s="43" t="s">
        <v>1670</v>
      </c>
      <c r="L1066" s="46" t="s">
        <v>8132</v>
      </c>
      <c r="M1066" t="s">
        <v>8133</v>
      </c>
      <c r="N1066">
        <f>VLOOKUP(B1066,HIS退!B:F,5,FALSE)</f>
        <v>-192</v>
      </c>
      <c r="O1066">
        <f t="shared" si="32"/>
        <v>1</v>
      </c>
      <c r="P1066" s="38">
        <f>VLOOKUP(L1066,支付宝退!V:X,2,FALSE)</f>
        <v>0</v>
      </c>
      <c r="Q1066">
        <f t="shared" si="33"/>
        <v>1</v>
      </c>
    </row>
    <row r="1067" spans="1:17" hidden="1">
      <c r="A1067" s="55">
        <v>42911.906585648147</v>
      </c>
      <c r="B1067" s="43">
        <v>389435</v>
      </c>
      <c r="C1067" s="46" t="s">
        <v>6849</v>
      </c>
      <c r="D1067" s="43" t="s">
        <v>8992</v>
      </c>
      <c r="E1067" s="43" t="s">
        <v>8134</v>
      </c>
      <c r="F1067" s="44">
        <v>29</v>
      </c>
      <c r="G1067" s="43" t="s">
        <v>1668</v>
      </c>
      <c r="H1067" s="43" t="s">
        <v>949</v>
      </c>
      <c r="I1067" s="43" t="s">
        <v>1672</v>
      </c>
      <c r="J1067" s="43" t="s">
        <v>1673</v>
      </c>
      <c r="K1067" s="43" t="s">
        <v>1670</v>
      </c>
      <c r="L1067" s="46" t="s">
        <v>8135</v>
      </c>
      <c r="M1067" t="s">
        <v>8136</v>
      </c>
      <c r="N1067">
        <f>VLOOKUP(B1067,HIS退!B:F,5,FALSE)</f>
        <v>-29</v>
      </c>
      <c r="O1067">
        <f t="shared" si="32"/>
        <v>1</v>
      </c>
      <c r="P1067" s="38">
        <f>VLOOKUP(L1067,支付宝退!V:X,2,FALSE)</f>
        <v>0</v>
      </c>
      <c r="Q1067">
        <f t="shared" si="33"/>
        <v>1</v>
      </c>
    </row>
    <row r="1068" spans="1:17" hidden="1">
      <c r="A1068" s="55">
        <v>42912.346203703702</v>
      </c>
      <c r="B1068" s="43">
        <v>391267</v>
      </c>
      <c r="C1068" s="46" t="s">
        <v>6853</v>
      </c>
      <c r="D1068" s="43" t="s">
        <v>8993</v>
      </c>
      <c r="E1068" s="43" t="s">
        <v>8137</v>
      </c>
      <c r="F1068" s="44">
        <v>300</v>
      </c>
      <c r="G1068" s="43" t="s">
        <v>1693</v>
      </c>
      <c r="H1068" s="43" t="s">
        <v>949</v>
      </c>
      <c r="I1068" s="43" t="s">
        <v>1672</v>
      </c>
      <c r="J1068" s="43" t="s">
        <v>1673</v>
      </c>
      <c r="K1068" s="43" t="s">
        <v>1670</v>
      </c>
      <c r="L1068" s="46" t="s">
        <v>8138</v>
      </c>
      <c r="M1068" t="s">
        <v>8139</v>
      </c>
      <c r="N1068">
        <f>VLOOKUP(B1068,HIS退!B:F,5,FALSE)</f>
        <v>-300</v>
      </c>
      <c r="O1068">
        <f t="shared" si="32"/>
        <v>1</v>
      </c>
      <c r="P1068" s="38">
        <f>VLOOKUP(L1068,支付宝退!V:X,2,FALSE)</f>
        <v>0</v>
      </c>
      <c r="Q1068">
        <f t="shared" si="33"/>
        <v>1</v>
      </c>
    </row>
    <row r="1069" spans="1:17" hidden="1">
      <c r="A1069" s="55">
        <v>42912.362627314818</v>
      </c>
      <c r="B1069" s="43">
        <v>392777</v>
      </c>
      <c r="C1069" s="46" t="s">
        <v>6858</v>
      </c>
      <c r="D1069" s="43" t="s">
        <v>8994</v>
      </c>
      <c r="E1069" s="43" t="s">
        <v>8140</v>
      </c>
      <c r="F1069" s="44">
        <v>245</v>
      </c>
      <c r="G1069" s="43" t="s">
        <v>1668</v>
      </c>
      <c r="H1069" s="43" t="s">
        <v>949</v>
      </c>
      <c r="I1069" s="43" t="s">
        <v>1672</v>
      </c>
      <c r="J1069" s="43" t="s">
        <v>1673</v>
      </c>
      <c r="K1069" s="43" t="s">
        <v>1670</v>
      </c>
      <c r="L1069" s="46" t="s">
        <v>8141</v>
      </c>
      <c r="M1069" t="s">
        <v>8142</v>
      </c>
      <c r="N1069">
        <f>VLOOKUP(B1069,HIS退!B:F,5,FALSE)</f>
        <v>-245</v>
      </c>
      <c r="O1069">
        <f t="shared" si="32"/>
        <v>1</v>
      </c>
      <c r="P1069" s="38">
        <f>VLOOKUP(L1069,支付宝退!V:X,2,FALSE)</f>
        <v>0</v>
      </c>
      <c r="Q1069">
        <f t="shared" si="33"/>
        <v>1</v>
      </c>
    </row>
    <row r="1070" spans="1:17" hidden="1">
      <c r="A1070" s="55">
        <v>42912.374166666668</v>
      </c>
      <c r="B1070" s="43">
        <v>394007</v>
      </c>
      <c r="C1070" s="46" t="s">
        <v>6863</v>
      </c>
      <c r="D1070" s="43" t="s">
        <v>8995</v>
      </c>
      <c r="E1070" s="43" t="s">
        <v>8143</v>
      </c>
      <c r="F1070" s="44">
        <v>400</v>
      </c>
      <c r="G1070" s="43" t="s">
        <v>1693</v>
      </c>
      <c r="H1070" s="43" t="s">
        <v>949</v>
      </c>
      <c r="I1070" s="43" t="s">
        <v>1672</v>
      </c>
      <c r="J1070" s="43" t="s">
        <v>1673</v>
      </c>
      <c r="K1070" s="43" t="s">
        <v>1670</v>
      </c>
      <c r="L1070" s="46" t="s">
        <v>8144</v>
      </c>
      <c r="M1070" t="s">
        <v>8145</v>
      </c>
      <c r="N1070">
        <f>VLOOKUP(B1070,HIS退!B:F,5,FALSE)</f>
        <v>-400</v>
      </c>
      <c r="O1070">
        <f t="shared" si="32"/>
        <v>1</v>
      </c>
      <c r="P1070" s="38">
        <f>VLOOKUP(L1070,支付宝退!V:X,2,FALSE)</f>
        <v>0</v>
      </c>
      <c r="Q1070">
        <f t="shared" si="33"/>
        <v>1</v>
      </c>
    </row>
    <row r="1071" spans="1:17" hidden="1">
      <c r="A1071" s="55">
        <v>42912.374652777777</v>
      </c>
      <c r="B1071" s="43">
        <v>394057</v>
      </c>
      <c r="C1071" s="46" t="s">
        <v>6867</v>
      </c>
      <c r="D1071" s="43" t="s">
        <v>8996</v>
      </c>
      <c r="E1071" s="43" t="s">
        <v>8146</v>
      </c>
      <c r="F1071" s="44">
        <v>92</v>
      </c>
      <c r="G1071" s="43" t="s">
        <v>1668</v>
      </c>
      <c r="H1071" s="43" t="s">
        <v>949</v>
      </c>
      <c r="I1071" s="43" t="s">
        <v>1672</v>
      </c>
      <c r="J1071" s="43" t="s">
        <v>1673</v>
      </c>
      <c r="K1071" s="43" t="s">
        <v>1670</v>
      </c>
      <c r="L1071" s="46" t="s">
        <v>8147</v>
      </c>
      <c r="M1071" t="s">
        <v>8148</v>
      </c>
      <c r="N1071">
        <f>VLOOKUP(B1071,HIS退!B:F,5,FALSE)</f>
        <v>-92</v>
      </c>
      <c r="O1071">
        <f t="shared" si="32"/>
        <v>1</v>
      </c>
      <c r="P1071" s="38">
        <f>VLOOKUP(L1071,支付宝退!V:X,2,FALSE)</f>
        <v>0</v>
      </c>
      <c r="Q1071">
        <f t="shared" si="33"/>
        <v>1</v>
      </c>
    </row>
    <row r="1072" spans="1:17" hidden="1">
      <c r="A1072" s="55">
        <v>42912.378796296296</v>
      </c>
      <c r="B1072" s="43">
        <v>394445</v>
      </c>
      <c r="C1072" s="46" t="s">
        <v>6871</v>
      </c>
      <c r="D1072" s="43" t="s">
        <v>8149</v>
      </c>
      <c r="E1072" s="43" t="s">
        <v>8150</v>
      </c>
      <c r="F1072" s="44">
        <v>703</v>
      </c>
      <c r="G1072" s="43" t="s">
        <v>1693</v>
      </c>
      <c r="H1072" s="43" t="s">
        <v>949</v>
      </c>
      <c r="I1072" s="43" t="s">
        <v>1672</v>
      </c>
      <c r="J1072" s="43" t="s">
        <v>1673</v>
      </c>
      <c r="K1072" s="43" t="s">
        <v>1670</v>
      </c>
      <c r="L1072" s="46" t="s">
        <v>8151</v>
      </c>
      <c r="M1072" t="s">
        <v>8152</v>
      </c>
      <c r="N1072">
        <f>VLOOKUP(B1072,HIS退!B:F,5,FALSE)</f>
        <v>-703</v>
      </c>
      <c r="O1072">
        <f t="shared" si="32"/>
        <v>1</v>
      </c>
      <c r="P1072" s="38">
        <f>VLOOKUP(L1072,支付宝退!V:X,2,FALSE)</f>
        <v>0</v>
      </c>
      <c r="Q1072">
        <f t="shared" si="33"/>
        <v>1</v>
      </c>
    </row>
    <row r="1073" spans="1:17" hidden="1">
      <c r="A1073" s="55">
        <v>42912.38690972222</v>
      </c>
      <c r="B1073" s="43">
        <v>395274</v>
      </c>
      <c r="C1073" s="46" t="s">
        <v>6875</v>
      </c>
      <c r="D1073" s="43" t="s">
        <v>8997</v>
      </c>
      <c r="E1073" s="43" t="s">
        <v>2802</v>
      </c>
      <c r="F1073" s="44">
        <v>478</v>
      </c>
      <c r="G1073" s="43" t="s">
        <v>1668</v>
      </c>
      <c r="H1073" s="43" t="s">
        <v>949</v>
      </c>
      <c r="I1073" s="43" t="s">
        <v>1672</v>
      </c>
      <c r="J1073" s="43" t="s">
        <v>1673</v>
      </c>
      <c r="K1073" s="43" t="s">
        <v>1670</v>
      </c>
      <c r="L1073" s="46" t="s">
        <v>8153</v>
      </c>
      <c r="M1073" t="s">
        <v>8154</v>
      </c>
      <c r="N1073">
        <f>VLOOKUP(B1073,HIS退!B:F,5,FALSE)</f>
        <v>-478</v>
      </c>
      <c r="O1073">
        <f t="shared" si="32"/>
        <v>1</v>
      </c>
      <c r="P1073" s="38">
        <f>VLOOKUP(L1073,支付宝退!V:X,2,FALSE)</f>
        <v>0</v>
      </c>
      <c r="Q1073">
        <f t="shared" si="33"/>
        <v>1</v>
      </c>
    </row>
    <row r="1074" spans="1:17" hidden="1">
      <c r="A1074" s="55">
        <v>42912.389039351852</v>
      </c>
      <c r="B1074" s="43">
        <v>395521</v>
      </c>
      <c r="C1074" s="46" t="s">
        <v>6878</v>
      </c>
      <c r="D1074" s="43" t="s">
        <v>8998</v>
      </c>
      <c r="E1074" s="43" t="s">
        <v>8155</v>
      </c>
      <c r="F1074" s="44">
        <v>1000</v>
      </c>
      <c r="G1074" s="43" t="s">
        <v>1693</v>
      </c>
      <c r="H1074" s="43" t="s">
        <v>949</v>
      </c>
      <c r="I1074" s="43" t="s">
        <v>1672</v>
      </c>
      <c r="J1074" s="43" t="s">
        <v>1673</v>
      </c>
      <c r="K1074" s="43" t="s">
        <v>1670</v>
      </c>
      <c r="L1074" s="46" t="s">
        <v>8156</v>
      </c>
      <c r="M1074" t="s">
        <v>8157</v>
      </c>
      <c r="N1074">
        <f>VLOOKUP(B1074,HIS退!B:F,5,FALSE)</f>
        <v>-1000</v>
      </c>
      <c r="O1074">
        <f t="shared" si="32"/>
        <v>1</v>
      </c>
      <c r="P1074" s="38">
        <f>VLOOKUP(L1074,支付宝退!V:X,2,FALSE)</f>
        <v>0</v>
      </c>
      <c r="Q1074">
        <f t="shared" si="33"/>
        <v>1</v>
      </c>
    </row>
    <row r="1075" spans="1:17" hidden="1">
      <c r="A1075" s="55">
        <v>42912.418564814812</v>
      </c>
      <c r="B1075" s="43">
        <v>398679</v>
      </c>
      <c r="C1075" s="46" t="s">
        <v>3480</v>
      </c>
      <c r="D1075" s="43" t="s">
        <v>3478</v>
      </c>
      <c r="E1075" s="43" t="s">
        <v>3479</v>
      </c>
      <c r="F1075" s="44">
        <v>78</v>
      </c>
      <c r="G1075" s="43" t="s">
        <v>1668</v>
      </c>
      <c r="H1075" s="43" t="s">
        <v>949</v>
      </c>
      <c r="I1075" s="43" t="s">
        <v>1672</v>
      </c>
      <c r="J1075" s="43" t="s">
        <v>1673</v>
      </c>
      <c r="K1075" s="43" t="s">
        <v>1670</v>
      </c>
      <c r="L1075" s="46" t="s">
        <v>8158</v>
      </c>
      <c r="M1075" t="s">
        <v>8159</v>
      </c>
      <c r="N1075">
        <f>VLOOKUP(B1075,HIS退!B:F,5,FALSE)</f>
        <v>-78</v>
      </c>
      <c r="O1075">
        <f t="shared" si="32"/>
        <v>1</v>
      </c>
      <c r="P1075" s="38">
        <f>VLOOKUP(L1075,支付宝退!V:X,2,FALSE)</f>
        <v>0</v>
      </c>
      <c r="Q1075">
        <f t="shared" si="33"/>
        <v>1</v>
      </c>
    </row>
    <row r="1076" spans="1:17" hidden="1">
      <c r="A1076" s="55">
        <v>42912.42083333333</v>
      </c>
      <c r="B1076" s="43">
        <v>398891</v>
      </c>
      <c r="C1076" s="46" t="s">
        <v>6883</v>
      </c>
      <c r="D1076" s="43" t="s">
        <v>8160</v>
      </c>
      <c r="E1076" s="43" t="s">
        <v>8161</v>
      </c>
      <c r="F1076" s="44">
        <v>231</v>
      </c>
      <c r="G1076" s="43" t="s">
        <v>1668</v>
      </c>
      <c r="H1076" s="43" t="s">
        <v>949</v>
      </c>
      <c r="I1076" s="43" t="s">
        <v>1672</v>
      </c>
      <c r="J1076" s="43" t="s">
        <v>1673</v>
      </c>
      <c r="K1076" s="43" t="s">
        <v>1670</v>
      </c>
      <c r="L1076" s="46" t="s">
        <v>8162</v>
      </c>
      <c r="M1076" t="s">
        <v>8163</v>
      </c>
      <c r="N1076">
        <f>VLOOKUP(B1076,HIS退!B:F,5,FALSE)</f>
        <v>-231</v>
      </c>
      <c r="O1076">
        <f t="shared" si="32"/>
        <v>1</v>
      </c>
      <c r="P1076" s="38">
        <f>VLOOKUP(L1076,支付宝退!V:X,2,FALSE)</f>
        <v>0</v>
      </c>
      <c r="Q1076">
        <f t="shared" si="33"/>
        <v>1</v>
      </c>
    </row>
    <row r="1077" spans="1:17" hidden="1">
      <c r="A1077" s="55">
        <v>42912.437557870369</v>
      </c>
      <c r="B1077" s="43">
        <v>400545</v>
      </c>
      <c r="C1077" s="46" t="s">
        <v>6887</v>
      </c>
      <c r="D1077" s="43" t="s">
        <v>8999</v>
      </c>
      <c r="E1077" s="43" t="s">
        <v>8164</v>
      </c>
      <c r="F1077" s="44">
        <v>1754</v>
      </c>
      <c r="G1077" s="43" t="s">
        <v>1693</v>
      </c>
      <c r="H1077" s="43" t="s">
        <v>949</v>
      </c>
      <c r="I1077" s="43" t="s">
        <v>1672</v>
      </c>
      <c r="J1077" s="43" t="s">
        <v>1673</v>
      </c>
      <c r="K1077" s="43" t="s">
        <v>1670</v>
      </c>
      <c r="L1077" s="46" t="s">
        <v>8165</v>
      </c>
      <c r="M1077" t="s">
        <v>8166</v>
      </c>
      <c r="N1077">
        <f>VLOOKUP(B1077,HIS退!B:F,5,FALSE)</f>
        <v>-1754</v>
      </c>
      <c r="O1077">
        <f t="shared" si="32"/>
        <v>1</v>
      </c>
      <c r="P1077" s="38">
        <f>VLOOKUP(L1077,支付宝退!V:X,2,FALSE)</f>
        <v>0</v>
      </c>
      <c r="Q1077">
        <f t="shared" si="33"/>
        <v>1</v>
      </c>
    </row>
    <row r="1078" spans="1:17" hidden="1">
      <c r="A1078" s="55">
        <v>42912.441701388889</v>
      </c>
      <c r="B1078" s="43">
        <v>400949</v>
      </c>
      <c r="C1078" s="46" t="s">
        <v>2652</v>
      </c>
      <c r="D1078" s="43" t="s">
        <v>2653</v>
      </c>
      <c r="E1078" s="43" t="s">
        <v>2654</v>
      </c>
      <c r="F1078" s="44">
        <v>80</v>
      </c>
      <c r="G1078" s="43" t="s">
        <v>1668</v>
      </c>
      <c r="H1078" s="43" t="s">
        <v>949</v>
      </c>
      <c r="I1078" s="43" t="s">
        <v>1672</v>
      </c>
      <c r="J1078" s="43" t="s">
        <v>1673</v>
      </c>
      <c r="K1078" s="43" t="s">
        <v>1670</v>
      </c>
      <c r="L1078" s="46" t="s">
        <v>8167</v>
      </c>
      <c r="M1078" t="s">
        <v>8168</v>
      </c>
      <c r="N1078">
        <f>VLOOKUP(B1078,HIS退!B:F,5,FALSE)</f>
        <v>-80</v>
      </c>
      <c r="O1078">
        <f t="shared" si="32"/>
        <v>1</v>
      </c>
      <c r="P1078" s="38">
        <f>VLOOKUP(L1078,支付宝退!V:X,2,FALSE)</f>
        <v>0</v>
      </c>
      <c r="Q1078">
        <f t="shared" si="33"/>
        <v>1</v>
      </c>
    </row>
    <row r="1079" spans="1:17" hidden="1">
      <c r="A1079" s="55">
        <v>42912.446782407409</v>
      </c>
      <c r="B1079" s="43">
        <v>401379</v>
      </c>
      <c r="C1079" s="46" t="s">
        <v>6892</v>
      </c>
      <c r="D1079" s="43" t="s">
        <v>9000</v>
      </c>
      <c r="E1079" s="43" t="s">
        <v>8169</v>
      </c>
      <c r="F1079" s="44">
        <v>1000</v>
      </c>
      <c r="G1079" s="43" t="s">
        <v>1693</v>
      </c>
      <c r="H1079" s="43" t="s">
        <v>949</v>
      </c>
      <c r="I1079" s="43" t="s">
        <v>1672</v>
      </c>
      <c r="J1079" s="43" t="s">
        <v>1673</v>
      </c>
      <c r="K1079" s="43" t="s">
        <v>1670</v>
      </c>
      <c r="L1079" s="46" t="s">
        <v>8170</v>
      </c>
      <c r="M1079" t="s">
        <v>8171</v>
      </c>
      <c r="N1079">
        <f>VLOOKUP(B1079,HIS退!B:F,5,FALSE)</f>
        <v>-1000</v>
      </c>
      <c r="O1079">
        <f t="shared" si="32"/>
        <v>1</v>
      </c>
      <c r="P1079" s="38">
        <f>VLOOKUP(L1079,支付宝退!V:X,2,FALSE)</f>
        <v>0</v>
      </c>
      <c r="Q1079">
        <f t="shared" si="33"/>
        <v>1</v>
      </c>
    </row>
    <row r="1080" spans="1:17" hidden="1">
      <c r="A1080" s="55">
        <v>42912.453344907408</v>
      </c>
      <c r="B1080" s="43">
        <v>401966</v>
      </c>
      <c r="C1080" s="46" t="s">
        <v>6896</v>
      </c>
      <c r="D1080" s="43" t="s">
        <v>9001</v>
      </c>
      <c r="E1080" s="43" t="s">
        <v>8172</v>
      </c>
      <c r="F1080" s="44">
        <v>168</v>
      </c>
      <c r="G1080" s="43" t="s">
        <v>1693</v>
      </c>
      <c r="H1080" s="43" t="s">
        <v>949</v>
      </c>
      <c r="I1080" s="43" t="s">
        <v>1672</v>
      </c>
      <c r="J1080" s="43" t="s">
        <v>1673</v>
      </c>
      <c r="K1080" s="43" t="s">
        <v>1670</v>
      </c>
      <c r="L1080" s="46" t="s">
        <v>8173</v>
      </c>
      <c r="M1080" t="s">
        <v>8174</v>
      </c>
      <c r="N1080">
        <f>VLOOKUP(B1080,HIS退!B:F,5,FALSE)</f>
        <v>-168</v>
      </c>
      <c r="O1080">
        <f t="shared" si="32"/>
        <v>1</v>
      </c>
      <c r="P1080" s="38">
        <f>VLOOKUP(L1080,支付宝退!V:X,2,FALSE)</f>
        <v>0</v>
      </c>
      <c r="Q1080">
        <f t="shared" si="33"/>
        <v>1</v>
      </c>
    </row>
    <row r="1081" spans="1:17" hidden="1">
      <c r="A1081" s="55">
        <v>42912.458310185182</v>
      </c>
      <c r="B1081" s="43">
        <v>402389</v>
      </c>
      <c r="C1081" s="46" t="s">
        <v>6900</v>
      </c>
      <c r="D1081" s="43" t="s">
        <v>9002</v>
      </c>
      <c r="E1081" s="43" t="s">
        <v>8175</v>
      </c>
      <c r="F1081" s="44">
        <v>96</v>
      </c>
      <c r="G1081" s="43" t="s">
        <v>1693</v>
      </c>
      <c r="H1081" s="43" t="s">
        <v>949</v>
      </c>
      <c r="I1081" s="43" t="s">
        <v>1672</v>
      </c>
      <c r="J1081" s="43" t="s">
        <v>1673</v>
      </c>
      <c r="K1081" s="43" t="s">
        <v>1670</v>
      </c>
      <c r="L1081" s="46" t="s">
        <v>8176</v>
      </c>
      <c r="M1081" t="s">
        <v>8177</v>
      </c>
      <c r="N1081">
        <f>VLOOKUP(B1081,HIS退!B:F,5,FALSE)</f>
        <v>-96</v>
      </c>
      <c r="O1081">
        <f t="shared" si="32"/>
        <v>1</v>
      </c>
      <c r="P1081" s="38">
        <f>VLOOKUP(L1081,支付宝退!V:X,2,FALSE)</f>
        <v>0</v>
      </c>
      <c r="Q1081">
        <f t="shared" si="33"/>
        <v>1</v>
      </c>
    </row>
    <row r="1082" spans="1:17" hidden="1">
      <c r="A1082" s="55">
        <v>42912.459039351852</v>
      </c>
      <c r="B1082" s="43">
        <v>402458</v>
      </c>
      <c r="C1082" s="46" t="s">
        <v>6904</v>
      </c>
      <c r="D1082" s="43" t="s">
        <v>9003</v>
      </c>
      <c r="E1082" s="43" t="s">
        <v>8178</v>
      </c>
      <c r="F1082" s="44">
        <v>820</v>
      </c>
      <c r="G1082" s="43" t="s">
        <v>1693</v>
      </c>
      <c r="H1082" s="43" t="s">
        <v>949</v>
      </c>
      <c r="I1082" s="43" t="s">
        <v>1672</v>
      </c>
      <c r="J1082" s="43" t="s">
        <v>1673</v>
      </c>
      <c r="K1082" s="43" t="s">
        <v>1670</v>
      </c>
      <c r="L1082" s="46" t="s">
        <v>8179</v>
      </c>
      <c r="M1082" t="s">
        <v>8180</v>
      </c>
      <c r="N1082">
        <f>VLOOKUP(B1082,HIS退!B:F,5,FALSE)</f>
        <v>-820</v>
      </c>
      <c r="O1082">
        <f t="shared" si="32"/>
        <v>1</v>
      </c>
      <c r="P1082" s="38">
        <f>VLOOKUP(L1082,支付宝退!V:X,2,FALSE)</f>
        <v>0</v>
      </c>
      <c r="Q1082">
        <f t="shared" si="33"/>
        <v>1</v>
      </c>
    </row>
    <row r="1083" spans="1:17" hidden="1">
      <c r="A1083" s="55">
        <v>42912.485995370371</v>
      </c>
      <c r="B1083" s="43">
        <v>404455</v>
      </c>
      <c r="C1083" s="46" t="s">
        <v>6908</v>
      </c>
      <c r="D1083" s="43" t="s">
        <v>1606</v>
      </c>
      <c r="E1083" s="43" t="s">
        <v>1607</v>
      </c>
      <c r="F1083" s="44">
        <v>200</v>
      </c>
      <c r="G1083" s="43" t="s">
        <v>1668</v>
      </c>
      <c r="H1083" s="43" t="s">
        <v>949</v>
      </c>
      <c r="I1083" s="43" t="s">
        <v>1672</v>
      </c>
      <c r="J1083" s="43" t="s">
        <v>1673</v>
      </c>
      <c r="K1083" s="43" t="s">
        <v>1670</v>
      </c>
      <c r="L1083" s="46" t="s">
        <v>8181</v>
      </c>
      <c r="M1083" t="s">
        <v>8182</v>
      </c>
      <c r="N1083">
        <f>VLOOKUP(B1083,HIS退!B:F,5,FALSE)</f>
        <v>-200</v>
      </c>
      <c r="O1083">
        <f t="shared" si="32"/>
        <v>1</v>
      </c>
      <c r="P1083" s="38">
        <f>VLOOKUP(L1083,支付宝退!V:X,2,FALSE)</f>
        <v>0</v>
      </c>
      <c r="Q1083">
        <f t="shared" si="33"/>
        <v>1</v>
      </c>
    </row>
    <row r="1084" spans="1:17" hidden="1">
      <c r="A1084" s="55">
        <v>42912.489444444444</v>
      </c>
      <c r="B1084" s="43">
        <v>404654</v>
      </c>
      <c r="C1084" s="46" t="s">
        <v>6911</v>
      </c>
      <c r="D1084" s="43" t="s">
        <v>9004</v>
      </c>
      <c r="E1084" s="43" t="s">
        <v>8183</v>
      </c>
      <c r="F1084" s="44">
        <v>264</v>
      </c>
      <c r="G1084" s="43" t="s">
        <v>1693</v>
      </c>
      <c r="H1084" s="43" t="s">
        <v>949</v>
      </c>
      <c r="I1084" s="43" t="s">
        <v>1672</v>
      </c>
      <c r="J1084" s="43" t="s">
        <v>1673</v>
      </c>
      <c r="K1084" s="43" t="s">
        <v>1670</v>
      </c>
      <c r="L1084" s="46" t="s">
        <v>8184</v>
      </c>
      <c r="M1084" t="s">
        <v>8185</v>
      </c>
      <c r="N1084">
        <f>VLOOKUP(B1084,HIS退!B:F,5,FALSE)</f>
        <v>-264</v>
      </c>
      <c r="O1084">
        <f t="shared" si="32"/>
        <v>1</v>
      </c>
      <c r="P1084" s="38">
        <f>VLOOKUP(L1084,支付宝退!V:X,2,FALSE)</f>
        <v>0</v>
      </c>
      <c r="Q1084">
        <f t="shared" si="33"/>
        <v>1</v>
      </c>
    </row>
    <row r="1085" spans="1:17" hidden="1">
      <c r="A1085" s="55">
        <v>42912.492638888885</v>
      </c>
      <c r="B1085" s="43">
        <v>404852</v>
      </c>
      <c r="C1085" s="46" t="s">
        <v>6915</v>
      </c>
      <c r="D1085" s="43" t="s">
        <v>9005</v>
      </c>
      <c r="E1085" s="43" t="s">
        <v>8186</v>
      </c>
      <c r="F1085" s="44">
        <v>916</v>
      </c>
      <c r="G1085" s="43" t="s">
        <v>1668</v>
      </c>
      <c r="H1085" s="43" t="s">
        <v>949</v>
      </c>
      <c r="I1085" s="43" t="s">
        <v>1672</v>
      </c>
      <c r="J1085" s="43" t="s">
        <v>1673</v>
      </c>
      <c r="K1085" s="43" t="s">
        <v>1670</v>
      </c>
      <c r="L1085" s="46" t="s">
        <v>8187</v>
      </c>
      <c r="M1085" t="s">
        <v>8188</v>
      </c>
      <c r="N1085">
        <f>VLOOKUP(B1085,HIS退!B:F,5,FALSE)</f>
        <v>-916</v>
      </c>
      <c r="O1085">
        <f t="shared" si="32"/>
        <v>1</v>
      </c>
      <c r="P1085" s="38">
        <f>VLOOKUP(L1085,支付宝退!V:X,2,FALSE)</f>
        <v>0</v>
      </c>
      <c r="Q1085">
        <f t="shared" si="33"/>
        <v>1</v>
      </c>
    </row>
    <row r="1086" spans="1:17" hidden="1">
      <c r="A1086" s="55">
        <v>42912.497361111113</v>
      </c>
      <c r="B1086" s="43">
        <v>405088</v>
      </c>
      <c r="C1086" s="46" t="s">
        <v>6919</v>
      </c>
      <c r="D1086" s="43" t="s">
        <v>9006</v>
      </c>
      <c r="E1086" s="43" t="s">
        <v>8189</v>
      </c>
      <c r="F1086" s="44">
        <v>530</v>
      </c>
      <c r="G1086" s="43" t="s">
        <v>1668</v>
      </c>
      <c r="H1086" s="43" t="s">
        <v>949</v>
      </c>
      <c r="I1086" s="43" t="s">
        <v>1672</v>
      </c>
      <c r="J1086" s="43" t="s">
        <v>1673</v>
      </c>
      <c r="K1086" s="43" t="s">
        <v>1670</v>
      </c>
      <c r="L1086" s="46" t="s">
        <v>8190</v>
      </c>
      <c r="M1086" t="s">
        <v>8191</v>
      </c>
      <c r="N1086">
        <f>VLOOKUP(B1086,HIS退!B:F,5,FALSE)</f>
        <v>-530</v>
      </c>
      <c r="O1086">
        <f t="shared" si="32"/>
        <v>1</v>
      </c>
      <c r="P1086" s="38">
        <f>VLOOKUP(L1086,支付宝退!V:X,2,FALSE)</f>
        <v>0</v>
      </c>
      <c r="Q1086">
        <f t="shared" si="33"/>
        <v>1</v>
      </c>
    </row>
    <row r="1087" spans="1:17" hidden="1">
      <c r="A1087" s="55">
        <v>42912.515439814815</v>
      </c>
      <c r="B1087" s="43">
        <v>405529</v>
      </c>
      <c r="C1087" s="46" t="s">
        <v>6923</v>
      </c>
      <c r="D1087" s="43" t="s">
        <v>9007</v>
      </c>
      <c r="E1087" s="43" t="s">
        <v>8192</v>
      </c>
      <c r="F1087" s="44">
        <v>197</v>
      </c>
      <c r="G1087" s="43" t="s">
        <v>1668</v>
      </c>
      <c r="H1087" s="43" t="s">
        <v>949</v>
      </c>
      <c r="I1087" s="43" t="s">
        <v>1672</v>
      </c>
      <c r="J1087" s="43" t="s">
        <v>1673</v>
      </c>
      <c r="K1087" s="43" t="s">
        <v>1670</v>
      </c>
      <c r="L1087" s="46" t="s">
        <v>8193</v>
      </c>
      <c r="M1087" t="s">
        <v>8194</v>
      </c>
      <c r="N1087">
        <f>VLOOKUP(B1087,HIS退!B:F,5,FALSE)</f>
        <v>-197</v>
      </c>
      <c r="O1087">
        <f t="shared" si="32"/>
        <v>1</v>
      </c>
      <c r="P1087" s="38">
        <f>VLOOKUP(L1087,支付宝退!V:X,2,FALSE)</f>
        <v>0</v>
      </c>
      <c r="Q1087">
        <f t="shared" si="33"/>
        <v>1</v>
      </c>
    </row>
    <row r="1088" spans="1:17" hidden="1">
      <c r="A1088" s="55">
        <v>42912.536111111112</v>
      </c>
      <c r="B1088" s="43">
        <v>405713</v>
      </c>
      <c r="C1088" s="46" t="s">
        <v>6927</v>
      </c>
      <c r="D1088" s="43" t="s">
        <v>9008</v>
      </c>
      <c r="E1088" s="43" t="s">
        <v>8195</v>
      </c>
      <c r="F1088" s="44">
        <v>400</v>
      </c>
      <c r="G1088" s="43" t="s">
        <v>1668</v>
      </c>
      <c r="H1088" s="43" t="s">
        <v>949</v>
      </c>
      <c r="I1088" s="43" t="s">
        <v>1672</v>
      </c>
      <c r="J1088" s="43" t="s">
        <v>1673</v>
      </c>
      <c r="K1088" s="43" t="s">
        <v>1670</v>
      </c>
      <c r="L1088" s="46" t="s">
        <v>8196</v>
      </c>
      <c r="M1088" t="s">
        <v>8197</v>
      </c>
      <c r="N1088">
        <f>VLOOKUP(B1088,HIS退!B:F,5,FALSE)</f>
        <v>-400</v>
      </c>
      <c r="O1088">
        <f t="shared" si="32"/>
        <v>1</v>
      </c>
      <c r="P1088" s="38">
        <f>VLOOKUP(L1088,支付宝退!V:X,2,FALSE)</f>
        <v>0</v>
      </c>
      <c r="Q1088">
        <f t="shared" si="33"/>
        <v>1</v>
      </c>
    </row>
    <row r="1089" spans="1:17" hidden="1">
      <c r="A1089" s="55">
        <v>42912.578472222223</v>
      </c>
      <c r="B1089" s="43">
        <v>406182</v>
      </c>
      <c r="C1089" s="46" t="s">
        <v>6931</v>
      </c>
      <c r="D1089" s="43" t="s">
        <v>9009</v>
      </c>
      <c r="E1089" s="43" t="s">
        <v>8198</v>
      </c>
      <c r="F1089" s="44">
        <v>23</v>
      </c>
      <c r="G1089" s="43" t="s">
        <v>1693</v>
      </c>
      <c r="H1089" s="43" t="s">
        <v>949</v>
      </c>
      <c r="I1089" s="43" t="s">
        <v>1672</v>
      </c>
      <c r="J1089" s="43" t="s">
        <v>1673</v>
      </c>
      <c r="K1089" s="43" t="s">
        <v>1670</v>
      </c>
      <c r="L1089" s="46" t="s">
        <v>8199</v>
      </c>
      <c r="M1089" t="s">
        <v>8200</v>
      </c>
      <c r="N1089">
        <f>VLOOKUP(B1089,HIS退!B:F,5,FALSE)</f>
        <v>-23</v>
      </c>
      <c r="O1089">
        <f t="shared" si="32"/>
        <v>1</v>
      </c>
      <c r="P1089" s="38">
        <f>VLOOKUP(L1089,支付宝退!V:X,2,FALSE)</f>
        <v>0</v>
      </c>
      <c r="Q1089">
        <f t="shared" si="33"/>
        <v>1</v>
      </c>
    </row>
    <row r="1090" spans="1:17" hidden="1">
      <c r="A1090" s="55">
        <v>42912.583831018521</v>
      </c>
      <c r="B1090" s="43">
        <v>406332</v>
      </c>
      <c r="C1090" s="46" t="s">
        <v>6935</v>
      </c>
      <c r="D1090" s="43" t="s">
        <v>9010</v>
      </c>
      <c r="E1090" s="43" t="s">
        <v>8201</v>
      </c>
      <c r="F1090" s="44">
        <v>185</v>
      </c>
      <c r="G1090" s="43" t="s">
        <v>1668</v>
      </c>
      <c r="H1090" s="43" t="s">
        <v>949</v>
      </c>
      <c r="I1090" s="43" t="s">
        <v>1672</v>
      </c>
      <c r="J1090" s="43" t="s">
        <v>1673</v>
      </c>
      <c r="K1090" s="43" t="s">
        <v>1670</v>
      </c>
      <c r="L1090" s="46" t="s">
        <v>8202</v>
      </c>
      <c r="M1090" t="s">
        <v>8203</v>
      </c>
      <c r="N1090">
        <f>VLOOKUP(B1090,HIS退!B:F,5,FALSE)</f>
        <v>-185</v>
      </c>
      <c r="O1090">
        <f t="shared" ref="O1090:O1153" si="34">IF(N1090=G1090*-1,"",1)</f>
        <v>1</v>
      </c>
      <c r="P1090" s="38">
        <f>VLOOKUP(L1090,支付宝退!V:X,2,FALSE)</f>
        <v>0</v>
      </c>
      <c r="Q1090">
        <f t="shared" ref="Q1090:Q1153" si="35">IF(P1090=G1090*-1,"",1)</f>
        <v>1</v>
      </c>
    </row>
    <row r="1091" spans="1:17" hidden="1">
      <c r="A1091" s="55">
        <v>42912.595509259256</v>
      </c>
      <c r="B1091" s="43">
        <v>407011</v>
      </c>
      <c r="C1091" s="46" t="s">
        <v>6939</v>
      </c>
      <c r="D1091" s="43" t="s">
        <v>9011</v>
      </c>
      <c r="E1091" s="43" t="s">
        <v>8204</v>
      </c>
      <c r="F1091" s="44">
        <v>30</v>
      </c>
      <c r="G1091" s="43" t="s">
        <v>1668</v>
      </c>
      <c r="H1091" s="43" t="s">
        <v>949</v>
      </c>
      <c r="I1091" s="43" t="s">
        <v>1672</v>
      </c>
      <c r="J1091" s="43" t="s">
        <v>1673</v>
      </c>
      <c r="K1091" s="43" t="s">
        <v>1670</v>
      </c>
      <c r="L1091" s="46" t="s">
        <v>8205</v>
      </c>
      <c r="M1091" t="s">
        <v>8206</v>
      </c>
      <c r="N1091">
        <f>VLOOKUP(B1091,HIS退!B:F,5,FALSE)</f>
        <v>-30</v>
      </c>
      <c r="O1091">
        <f t="shared" si="34"/>
        <v>1</v>
      </c>
      <c r="P1091" s="38">
        <f>VLOOKUP(L1091,支付宝退!V:X,2,FALSE)</f>
        <v>0</v>
      </c>
      <c r="Q1091">
        <f t="shared" si="35"/>
        <v>1</v>
      </c>
    </row>
    <row r="1092" spans="1:17" hidden="1">
      <c r="A1092" s="55">
        <v>42912.598715277774</v>
      </c>
      <c r="B1092" s="43">
        <v>407207</v>
      </c>
      <c r="C1092" s="46" t="s">
        <v>6943</v>
      </c>
      <c r="D1092" s="43" t="s">
        <v>9012</v>
      </c>
      <c r="E1092" s="43" t="s">
        <v>8207</v>
      </c>
      <c r="F1092" s="44">
        <v>50</v>
      </c>
      <c r="G1092" s="43" t="s">
        <v>1693</v>
      </c>
      <c r="H1092" s="43" t="s">
        <v>949</v>
      </c>
      <c r="I1092" s="43" t="s">
        <v>1672</v>
      </c>
      <c r="J1092" s="43" t="s">
        <v>1673</v>
      </c>
      <c r="K1092" s="43" t="s">
        <v>1670</v>
      </c>
      <c r="L1092" s="46" t="s">
        <v>8208</v>
      </c>
      <c r="M1092" t="s">
        <v>8209</v>
      </c>
      <c r="N1092">
        <f>VLOOKUP(B1092,HIS退!B:F,5,FALSE)</f>
        <v>-50</v>
      </c>
      <c r="O1092">
        <f t="shared" si="34"/>
        <v>1</v>
      </c>
      <c r="P1092" s="38">
        <f>VLOOKUP(L1092,支付宝退!V:X,2,FALSE)</f>
        <v>0</v>
      </c>
      <c r="Q1092">
        <f t="shared" si="35"/>
        <v>1</v>
      </c>
    </row>
    <row r="1093" spans="1:17" hidden="1">
      <c r="A1093" s="55">
        <v>42912.601261574076</v>
      </c>
      <c r="B1093" s="43">
        <v>407414</v>
      </c>
      <c r="C1093" s="46" t="s">
        <v>6947</v>
      </c>
      <c r="D1093" s="43" t="s">
        <v>9013</v>
      </c>
      <c r="E1093" s="43" t="s">
        <v>8210</v>
      </c>
      <c r="F1093" s="44">
        <v>9</v>
      </c>
      <c r="G1093" s="43" t="s">
        <v>1693</v>
      </c>
      <c r="H1093" s="43" t="s">
        <v>949</v>
      </c>
      <c r="I1093" s="43" t="s">
        <v>1672</v>
      </c>
      <c r="J1093" s="43" t="s">
        <v>1673</v>
      </c>
      <c r="K1093" s="43" t="s">
        <v>1670</v>
      </c>
      <c r="L1093" s="46" t="s">
        <v>8211</v>
      </c>
      <c r="M1093" t="s">
        <v>8212</v>
      </c>
      <c r="N1093">
        <f>VLOOKUP(B1093,HIS退!B:F,5,FALSE)</f>
        <v>-9</v>
      </c>
      <c r="O1093">
        <f t="shared" si="34"/>
        <v>1</v>
      </c>
      <c r="P1093" s="38">
        <f>VLOOKUP(L1093,支付宝退!V:X,2,FALSE)</f>
        <v>0</v>
      </c>
      <c r="Q1093">
        <f t="shared" si="35"/>
        <v>1</v>
      </c>
    </row>
    <row r="1094" spans="1:17" hidden="1">
      <c r="A1094" s="55">
        <v>42912.614791666667</v>
      </c>
      <c r="B1094" s="43">
        <v>408378</v>
      </c>
      <c r="C1094" s="46" t="s">
        <v>6951</v>
      </c>
      <c r="D1094" s="43" t="s">
        <v>9014</v>
      </c>
      <c r="E1094" s="43" t="s">
        <v>8213</v>
      </c>
      <c r="F1094" s="44">
        <v>1000</v>
      </c>
      <c r="G1094" s="43" t="s">
        <v>1668</v>
      </c>
      <c r="H1094" s="43" t="s">
        <v>949</v>
      </c>
      <c r="I1094" s="43" t="s">
        <v>1672</v>
      </c>
      <c r="J1094" s="43" t="s">
        <v>1673</v>
      </c>
      <c r="K1094" s="43" t="s">
        <v>1670</v>
      </c>
      <c r="L1094" s="46" t="s">
        <v>8214</v>
      </c>
      <c r="M1094" t="s">
        <v>8215</v>
      </c>
      <c r="N1094">
        <f>VLOOKUP(B1094,HIS退!B:F,5,FALSE)</f>
        <v>-1000</v>
      </c>
      <c r="O1094">
        <f t="shared" si="34"/>
        <v>1</v>
      </c>
      <c r="P1094" s="38">
        <f>VLOOKUP(L1094,支付宝退!V:X,2,FALSE)</f>
        <v>0</v>
      </c>
      <c r="Q1094">
        <f t="shared" si="35"/>
        <v>1</v>
      </c>
    </row>
    <row r="1095" spans="1:17" hidden="1">
      <c r="A1095" s="55">
        <v>42912.615324074075</v>
      </c>
      <c r="B1095" s="43">
        <v>408408</v>
      </c>
      <c r="C1095" s="46" t="s">
        <v>6955</v>
      </c>
      <c r="D1095" s="43" t="s">
        <v>9014</v>
      </c>
      <c r="E1095" s="43" t="s">
        <v>8213</v>
      </c>
      <c r="F1095" s="44">
        <v>3710</v>
      </c>
      <c r="G1095" s="43" t="s">
        <v>1668</v>
      </c>
      <c r="H1095" s="43" t="s">
        <v>949</v>
      </c>
      <c r="I1095" s="43" t="s">
        <v>1672</v>
      </c>
      <c r="J1095" s="43" t="s">
        <v>1673</v>
      </c>
      <c r="K1095" s="43" t="s">
        <v>1670</v>
      </c>
      <c r="L1095" s="46" t="s">
        <v>8216</v>
      </c>
      <c r="M1095" t="s">
        <v>8217</v>
      </c>
      <c r="N1095">
        <f>VLOOKUP(B1095,HIS退!B:F,5,FALSE)</f>
        <v>-3710</v>
      </c>
      <c r="O1095">
        <f t="shared" si="34"/>
        <v>1</v>
      </c>
      <c r="P1095" s="38">
        <f>VLOOKUP(L1095,支付宝退!V:X,2,FALSE)</f>
        <v>0</v>
      </c>
      <c r="Q1095">
        <f t="shared" si="35"/>
        <v>1</v>
      </c>
    </row>
    <row r="1096" spans="1:17" hidden="1">
      <c r="A1096" s="55">
        <v>42912.623576388891</v>
      </c>
      <c r="B1096" s="43">
        <v>408990</v>
      </c>
      <c r="C1096" s="46" t="s">
        <v>6960</v>
      </c>
      <c r="D1096" s="43" t="s">
        <v>9015</v>
      </c>
      <c r="E1096" s="43" t="s">
        <v>8218</v>
      </c>
      <c r="F1096" s="44">
        <v>50</v>
      </c>
      <c r="G1096" s="43" t="s">
        <v>1668</v>
      </c>
      <c r="H1096" s="43" t="s">
        <v>949</v>
      </c>
      <c r="I1096" s="43" t="s">
        <v>1672</v>
      </c>
      <c r="J1096" s="43" t="s">
        <v>1673</v>
      </c>
      <c r="K1096" s="43" t="s">
        <v>1670</v>
      </c>
      <c r="L1096" s="46" t="s">
        <v>8219</v>
      </c>
      <c r="M1096" t="s">
        <v>8220</v>
      </c>
      <c r="N1096">
        <f>VLOOKUP(B1096,HIS退!B:F,5,FALSE)</f>
        <v>-50</v>
      </c>
      <c r="O1096">
        <f t="shared" si="34"/>
        <v>1</v>
      </c>
      <c r="P1096" s="38">
        <f>VLOOKUP(L1096,支付宝退!V:X,2,FALSE)</f>
        <v>0</v>
      </c>
      <c r="Q1096">
        <f t="shared" si="35"/>
        <v>1</v>
      </c>
    </row>
    <row r="1097" spans="1:17" hidden="1">
      <c r="A1097" s="55">
        <v>42912.627164351848</v>
      </c>
      <c r="B1097" s="43">
        <v>409279</v>
      </c>
      <c r="C1097" s="46" t="s">
        <v>6964</v>
      </c>
      <c r="D1097" s="43" t="s">
        <v>9016</v>
      </c>
      <c r="E1097" s="43" t="s">
        <v>8221</v>
      </c>
      <c r="F1097" s="44">
        <v>54</v>
      </c>
      <c r="G1097" s="43" t="s">
        <v>1668</v>
      </c>
      <c r="H1097" s="43" t="s">
        <v>949</v>
      </c>
      <c r="I1097" s="43" t="s">
        <v>1672</v>
      </c>
      <c r="J1097" s="43" t="s">
        <v>1673</v>
      </c>
      <c r="K1097" s="43" t="s">
        <v>1670</v>
      </c>
      <c r="L1097" s="46" t="s">
        <v>8222</v>
      </c>
      <c r="M1097" t="s">
        <v>8223</v>
      </c>
      <c r="N1097">
        <f>VLOOKUP(B1097,HIS退!B:F,5,FALSE)</f>
        <v>-54</v>
      </c>
      <c r="O1097">
        <f t="shared" si="34"/>
        <v>1</v>
      </c>
      <c r="P1097" s="38">
        <f>VLOOKUP(L1097,支付宝退!V:X,2,FALSE)</f>
        <v>0</v>
      </c>
      <c r="Q1097">
        <f t="shared" si="35"/>
        <v>1</v>
      </c>
    </row>
    <row r="1098" spans="1:17" hidden="1">
      <c r="A1098" s="55">
        <v>42912.627500000002</v>
      </c>
      <c r="B1098" s="43">
        <v>409311</v>
      </c>
      <c r="C1098" s="46" t="s">
        <v>6968</v>
      </c>
      <c r="D1098" s="43" t="s">
        <v>9017</v>
      </c>
      <c r="E1098" s="43" t="s">
        <v>8224</v>
      </c>
      <c r="F1098" s="44">
        <v>46</v>
      </c>
      <c r="G1098" s="43" t="s">
        <v>1693</v>
      </c>
      <c r="H1098" s="43" t="s">
        <v>949</v>
      </c>
      <c r="I1098" s="43" t="s">
        <v>1672</v>
      </c>
      <c r="J1098" s="43" t="s">
        <v>1673</v>
      </c>
      <c r="K1098" s="43" t="s">
        <v>1670</v>
      </c>
      <c r="L1098" s="46" t="s">
        <v>8225</v>
      </c>
      <c r="M1098" t="s">
        <v>8226</v>
      </c>
      <c r="N1098">
        <f>VLOOKUP(B1098,HIS退!B:F,5,FALSE)</f>
        <v>-46</v>
      </c>
      <c r="O1098">
        <f t="shared" si="34"/>
        <v>1</v>
      </c>
      <c r="P1098" s="38">
        <f>VLOOKUP(L1098,支付宝退!V:X,2,FALSE)</f>
        <v>0</v>
      </c>
      <c r="Q1098">
        <f t="shared" si="35"/>
        <v>1</v>
      </c>
    </row>
    <row r="1099" spans="1:17" hidden="1">
      <c r="A1099" s="55">
        <v>42912.628009259257</v>
      </c>
      <c r="B1099" s="43">
        <v>409347</v>
      </c>
      <c r="C1099" s="46" t="s">
        <v>6972</v>
      </c>
      <c r="D1099" s="43" t="s">
        <v>1647</v>
      </c>
      <c r="E1099" s="43" t="s">
        <v>1648</v>
      </c>
      <c r="F1099" s="44">
        <v>1985</v>
      </c>
      <c r="G1099" s="43" t="s">
        <v>1693</v>
      </c>
      <c r="H1099" s="43" t="s">
        <v>949</v>
      </c>
      <c r="I1099" s="43" t="s">
        <v>1672</v>
      </c>
      <c r="J1099" s="43" t="s">
        <v>1673</v>
      </c>
      <c r="K1099" s="43" t="s">
        <v>1670</v>
      </c>
      <c r="L1099" s="46" t="s">
        <v>8227</v>
      </c>
      <c r="M1099" t="s">
        <v>8228</v>
      </c>
      <c r="N1099">
        <f>VLOOKUP(B1099,HIS退!B:F,5,FALSE)</f>
        <v>-1985</v>
      </c>
      <c r="O1099">
        <f t="shared" si="34"/>
        <v>1</v>
      </c>
      <c r="P1099" s="38">
        <f>VLOOKUP(L1099,支付宝退!V:X,2,FALSE)</f>
        <v>0</v>
      </c>
      <c r="Q1099">
        <f t="shared" si="35"/>
        <v>1</v>
      </c>
    </row>
    <row r="1100" spans="1:17" hidden="1">
      <c r="A1100" s="55">
        <v>42912.631388888891</v>
      </c>
      <c r="B1100" s="43">
        <v>409573</v>
      </c>
      <c r="C1100" s="46" t="s">
        <v>6976</v>
      </c>
      <c r="D1100" s="43" t="s">
        <v>3422</v>
      </c>
      <c r="E1100" s="43" t="s">
        <v>3423</v>
      </c>
      <c r="F1100" s="44">
        <v>100</v>
      </c>
      <c r="G1100" s="43" t="s">
        <v>1693</v>
      </c>
      <c r="H1100" s="43" t="s">
        <v>949</v>
      </c>
      <c r="I1100" s="43" t="s">
        <v>1672</v>
      </c>
      <c r="J1100" s="43" t="s">
        <v>1673</v>
      </c>
      <c r="K1100" s="43" t="s">
        <v>1670</v>
      </c>
      <c r="L1100" s="46" t="s">
        <v>8229</v>
      </c>
      <c r="M1100" t="s">
        <v>8230</v>
      </c>
      <c r="N1100">
        <f>VLOOKUP(B1100,HIS退!B:F,5,FALSE)</f>
        <v>-100</v>
      </c>
      <c r="O1100">
        <f t="shared" si="34"/>
        <v>1</v>
      </c>
      <c r="P1100" s="38">
        <f>VLOOKUP(L1100,支付宝退!V:X,2,FALSE)</f>
        <v>0</v>
      </c>
      <c r="Q1100">
        <f t="shared" si="35"/>
        <v>1</v>
      </c>
    </row>
    <row r="1101" spans="1:17" hidden="1">
      <c r="A1101" s="55">
        <v>42912.636111111111</v>
      </c>
      <c r="B1101" s="43">
        <v>409922</v>
      </c>
      <c r="C1101" s="46" t="s">
        <v>6979</v>
      </c>
      <c r="D1101" s="43" t="s">
        <v>9018</v>
      </c>
      <c r="E1101" s="43" t="s">
        <v>8231</v>
      </c>
      <c r="F1101" s="44">
        <v>96</v>
      </c>
      <c r="G1101" s="43" t="s">
        <v>1668</v>
      </c>
      <c r="H1101" s="43" t="s">
        <v>949</v>
      </c>
      <c r="I1101" s="43" t="s">
        <v>1672</v>
      </c>
      <c r="J1101" s="43" t="s">
        <v>1673</v>
      </c>
      <c r="K1101" s="43" t="s">
        <v>1670</v>
      </c>
      <c r="L1101" s="46" t="s">
        <v>8232</v>
      </c>
      <c r="M1101" t="s">
        <v>8233</v>
      </c>
      <c r="N1101">
        <f>VLOOKUP(B1101,HIS退!B:F,5,FALSE)</f>
        <v>-96</v>
      </c>
      <c r="O1101">
        <f t="shared" si="34"/>
        <v>1</v>
      </c>
      <c r="P1101" s="38">
        <f>VLOOKUP(L1101,支付宝退!V:X,2,FALSE)</f>
        <v>0</v>
      </c>
      <c r="Q1101">
        <f t="shared" si="35"/>
        <v>1</v>
      </c>
    </row>
    <row r="1102" spans="1:17" hidden="1">
      <c r="A1102" s="55">
        <v>42912.639687499999</v>
      </c>
      <c r="B1102" s="43">
        <v>410130</v>
      </c>
      <c r="C1102" s="46" t="s">
        <v>6983</v>
      </c>
      <c r="D1102" s="43" t="s">
        <v>9019</v>
      </c>
      <c r="E1102" s="43" t="s">
        <v>8234</v>
      </c>
      <c r="F1102" s="44">
        <v>408</v>
      </c>
      <c r="G1102" s="43" t="s">
        <v>1693</v>
      </c>
      <c r="H1102" s="43" t="s">
        <v>949</v>
      </c>
      <c r="I1102" s="43" t="s">
        <v>1672</v>
      </c>
      <c r="J1102" s="43" t="s">
        <v>1673</v>
      </c>
      <c r="K1102" s="43" t="s">
        <v>1670</v>
      </c>
      <c r="L1102" s="46" t="s">
        <v>8235</v>
      </c>
      <c r="M1102" t="s">
        <v>8236</v>
      </c>
      <c r="N1102">
        <f>VLOOKUP(B1102,HIS退!B:F,5,FALSE)</f>
        <v>-408</v>
      </c>
      <c r="O1102">
        <f t="shared" si="34"/>
        <v>1</v>
      </c>
      <c r="P1102" s="38">
        <f>VLOOKUP(L1102,支付宝退!V:X,2,FALSE)</f>
        <v>0</v>
      </c>
      <c r="Q1102">
        <f t="shared" si="35"/>
        <v>1</v>
      </c>
    </row>
    <row r="1103" spans="1:17" hidden="1">
      <c r="A1103" s="55">
        <v>42912.64266203704</v>
      </c>
      <c r="B1103" s="43">
        <v>410297</v>
      </c>
      <c r="C1103" s="46" t="s">
        <v>6987</v>
      </c>
      <c r="D1103" s="43" t="s">
        <v>9020</v>
      </c>
      <c r="E1103" s="43" t="s">
        <v>8237</v>
      </c>
      <c r="F1103" s="44">
        <v>730</v>
      </c>
      <c r="G1103" s="43" t="s">
        <v>1693</v>
      </c>
      <c r="H1103" s="43" t="s">
        <v>949</v>
      </c>
      <c r="I1103" s="43" t="s">
        <v>1672</v>
      </c>
      <c r="J1103" s="43" t="s">
        <v>1673</v>
      </c>
      <c r="K1103" s="43" t="s">
        <v>1670</v>
      </c>
      <c r="L1103" s="46" t="s">
        <v>8238</v>
      </c>
      <c r="M1103" t="s">
        <v>8239</v>
      </c>
      <c r="N1103">
        <f>VLOOKUP(B1103,HIS退!B:F,5,FALSE)</f>
        <v>-730</v>
      </c>
      <c r="O1103">
        <f t="shared" si="34"/>
        <v>1</v>
      </c>
      <c r="P1103" s="38">
        <f>VLOOKUP(L1103,支付宝退!V:X,2,FALSE)</f>
        <v>0</v>
      </c>
      <c r="Q1103">
        <f t="shared" si="35"/>
        <v>1</v>
      </c>
    </row>
    <row r="1104" spans="1:17" hidden="1">
      <c r="A1104" s="55">
        <v>42912.643148148149</v>
      </c>
      <c r="B1104" s="43">
        <v>410337</v>
      </c>
      <c r="C1104" s="46" t="s">
        <v>6992</v>
      </c>
      <c r="D1104" s="43" t="s">
        <v>9021</v>
      </c>
      <c r="E1104" s="43" t="s">
        <v>8240</v>
      </c>
      <c r="F1104" s="44">
        <v>900</v>
      </c>
      <c r="G1104" s="43" t="s">
        <v>1668</v>
      </c>
      <c r="H1104" s="43" t="s">
        <v>949</v>
      </c>
      <c r="I1104" s="43" t="s">
        <v>1672</v>
      </c>
      <c r="J1104" s="43" t="s">
        <v>1673</v>
      </c>
      <c r="K1104" s="43" t="s">
        <v>1670</v>
      </c>
      <c r="L1104" s="46" t="s">
        <v>8241</v>
      </c>
      <c r="M1104" t="s">
        <v>8242</v>
      </c>
      <c r="N1104">
        <f>VLOOKUP(B1104,HIS退!B:F,5,FALSE)</f>
        <v>-900</v>
      </c>
      <c r="O1104">
        <f t="shared" si="34"/>
        <v>1</v>
      </c>
      <c r="P1104" s="38">
        <f>VLOOKUP(L1104,支付宝退!V:X,2,FALSE)</f>
        <v>0</v>
      </c>
      <c r="Q1104">
        <f t="shared" si="35"/>
        <v>1</v>
      </c>
    </row>
    <row r="1105" spans="1:17" hidden="1">
      <c r="A1105" s="55">
        <v>42912.647719907407</v>
      </c>
      <c r="B1105" s="43">
        <v>410649</v>
      </c>
      <c r="C1105" s="46" t="s">
        <v>6996</v>
      </c>
      <c r="D1105" s="43" t="s">
        <v>9022</v>
      </c>
      <c r="E1105" s="43" t="s">
        <v>8243</v>
      </c>
      <c r="F1105" s="44">
        <v>27</v>
      </c>
      <c r="G1105" s="43" t="s">
        <v>1668</v>
      </c>
      <c r="H1105" s="43" t="s">
        <v>949</v>
      </c>
      <c r="I1105" s="43" t="s">
        <v>1672</v>
      </c>
      <c r="J1105" s="43" t="s">
        <v>1673</v>
      </c>
      <c r="K1105" s="43" t="s">
        <v>1670</v>
      </c>
      <c r="L1105" s="46" t="s">
        <v>8244</v>
      </c>
      <c r="M1105" t="s">
        <v>8245</v>
      </c>
      <c r="N1105">
        <f>VLOOKUP(B1105,HIS退!B:F,5,FALSE)</f>
        <v>-27</v>
      </c>
      <c r="O1105">
        <f t="shared" si="34"/>
        <v>1</v>
      </c>
      <c r="P1105" s="38">
        <f>VLOOKUP(L1105,支付宝退!V:X,2,FALSE)</f>
        <v>0</v>
      </c>
      <c r="Q1105">
        <f t="shared" si="35"/>
        <v>1</v>
      </c>
    </row>
    <row r="1106" spans="1:17" hidden="1">
      <c r="A1106" s="55">
        <v>42912.649270833332</v>
      </c>
      <c r="B1106" s="43">
        <v>410762</v>
      </c>
      <c r="C1106" s="46" t="s">
        <v>7000</v>
      </c>
      <c r="D1106" s="43" t="s">
        <v>9023</v>
      </c>
      <c r="E1106" s="43" t="s">
        <v>8246</v>
      </c>
      <c r="F1106" s="44">
        <v>606</v>
      </c>
      <c r="G1106" s="43" t="s">
        <v>1693</v>
      </c>
      <c r="H1106" s="43" t="s">
        <v>949</v>
      </c>
      <c r="I1106" s="43" t="s">
        <v>1672</v>
      </c>
      <c r="J1106" s="43" t="s">
        <v>1673</v>
      </c>
      <c r="K1106" s="43" t="s">
        <v>1670</v>
      </c>
      <c r="L1106" s="46" t="s">
        <v>8247</v>
      </c>
      <c r="M1106" t="s">
        <v>8248</v>
      </c>
      <c r="N1106">
        <f>VLOOKUP(B1106,HIS退!B:F,5,FALSE)</f>
        <v>-606</v>
      </c>
      <c r="O1106">
        <f t="shared" si="34"/>
        <v>1</v>
      </c>
      <c r="P1106" s="38">
        <f>VLOOKUP(L1106,支付宝退!V:X,2,FALSE)</f>
        <v>0</v>
      </c>
      <c r="Q1106">
        <f t="shared" si="35"/>
        <v>1</v>
      </c>
    </row>
    <row r="1107" spans="1:17" hidden="1">
      <c r="A1107" s="55">
        <v>42912.661574074074</v>
      </c>
      <c r="B1107" s="43">
        <v>411558</v>
      </c>
      <c r="C1107" s="46" t="s">
        <v>7004</v>
      </c>
      <c r="D1107" s="43" t="s">
        <v>9024</v>
      </c>
      <c r="E1107" s="43" t="s">
        <v>8249</v>
      </c>
      <c r="F1107" s="44">
        <v>16</v>
      </c>
      <c r="G1107" s="43" t="s">
        <v>1693</v>
      </c>
      <c r="H1107" s="43" t="s">
        <v>949</v>
      </c>
      <c r="I1107" s="43" t="s">
        <v>1672</v>
      </c>
      <c r="J1107" s="43" t="s">
        <v>1673</v>
      </c>
      <c r="K1107" s="43" t="s">
        <v>1670</v>
      </c>
      <c r="L1107" s="46" t="s">
        <v>8250</v>
      </c>
      <c r="M1107" t="s">
        <v>8251</v>
      </c>
      <c r="N1107">
        <f>VLOOKUP(B1107,HIS退!B:F,5,FALSE)</f>
        <v>-16</v>
      </c>
      <c r="O1107">
        <f t="shared" si="34"/>
        <v>1</v>
      </c>
      <c r="P1107" s="38">
        <f>VLOOKUP(L1107,支付宝退!V:X,2,FALSE)</f>
        <v>0</v>
      </c>
      <c r="Q1107">
        <f t="shared" si="35"/>
        <v>1</v>
      </c>
    </row>
    <row r="1108" spans="1:17" hidden="1">
      <c r="A1108" s="55">
        <v>42912.662314814814</v>
      </c>
      <c r="B1108" s="43">
        <v>411598</v>
      </c>
      <c r="C1108" s="46" t="s">
        <v>7008</v>
      </c>
      <c r="D1108" s="43" t="s">
        <v>9025</v>
      </c>
      <c r="E1108" s="43" t="s">
        <v>8252</v>
      </c>
      <c r="F1108" s="44">
        <v>100</v>
      </c>
      <c r="G1108" s="43" t="s">
        <v>1668</v>
      </c>
      <c r="H1108" s="43" t="s">
        <v>949</v>
      </c>
      <c r="I1108" s="43" t="s">
        <v>1672</v>
      </c>
      <c r="J1108" s="43" t="s">
        <v>1673</v>
      </c>
      <c r="K1108" s="43" t="s">
        <v>1670</v>
      </c>
      <c r="L1108" s="46" t="s">
        <v>8253</v>
      </c>
      <c r="M1108" t="s">
        <v>8254</v>
      </c>
      <c r="N1108">
        <f>VLOOKUP(B1108,HIS退!B:F,5,FALSE)</f>
        <v>-100</v>
      </c>
      <c r="O1108">
        <f t="shared" si="34"/>
        <v>1</v>
      </c>
      <c r="P1108" s="38">
        <f>VLOOKUP(L1108,支付宝退!V:X,2,FALSE)</f>
        <v>0</v>
      </c>
      <c r="Q1108">
        <f t="shared" si="35"/>
        <v>1</v>
      </c>
    </row>
    <row r="1109" spans="1:17" hidden="1">
      <c r="A1109" s="55">
        <v>42912.662662037037</v>
      </c>
      <c r="B1109" s="43">
        <v>411609</v>
      </c>
      <c r="C1109" s="46" t="s">
        <v>7012</v>
      </c>
      <c r="D1109" s="43" t="s">
        <v>9025</v>
      </c>
      <c r="E1109" s="43" t="s">
        <v>8252</v>
      </c>
      <c r="F1109" s="44">
        <v>126</v>
      </c>
      <c r="G1109" s="43" t="s">
        <v>1668</v>
      </c>
      <c r="H1109" s="43" t="s">
        <v>949</v>
      </c>
      <c r="I1109" s="43" t="s">
        <v>1672</v>
      </c>
      <c r="J1109" s="43" t="s">
        <v>1673</v>
      </c>
      <c r="K1109" s="43" t="s">
        <v>1670</v>
      </c>
      <c r="L1109" s="46" t="s">
        <v>8255</v>
      </c>
      <c r="M1109" t="s">
        <v>8256</v>
      </c>
      <c r="N1109">
        <f>VLOOKUP(B1109,HIS退!B:F,5,FALSE)</f>
        <v>-126</v>
      </c>
      <c r="O1109">
        <f t="shared" si="34"/>
        <v>1</v>
      </c>
      <c r="P1109" s="38">
        <f>VLOOKUP(L1109,支付宝退!V:X,2,FALSE)</f>
        <v>0</v>
      </c>
      <c r="Q1109">
        <f t="shared" si="35"/>
        <v>1</v>
      </c>
    </row>
    <row r="1110" spans="1:17" hidden="1">
      <c r="A1110" s="55">
        <v>42912.664907407408</v>
      </c>
      <c r="B1110" s="43">
        <v>411727</v>
      </c>
      <c r="C1110" s="46" t="s">
        <v>7015</v>
      </c>
      <c r="D1110" s="43" t="s">
        <v>9026</v>
      </c>
      <c r="E1110" s="43" t="s">
        <v>8257</v>
      </c>
      <c r="F1110" s="44">
        <v>122</v>
      </c>
      <c r="G1110" s="43" t="s">
        <v>1668</v>
      </c>
      <c r="H1110" s="43" t="s">
        <v>949</v>
      </c>
      <c r="I1110" s="43" t="s">
        <v>1672</v>
      </c>
      <c r="J1110" s="43" t="s">
        <v>1673</v>
      </c>
      <c r="K1110" s="43" t="s">
        <v>1670</v>
      </c>
      <c r="L1110" s="46" t="s">
        <v>8258</v>
      </c>
      <c r="M1110" t="s">
        <v>8259</v>
      </c>
      <c r="N1110">
        <f>VLOOKUP(B1110,HIS退!B:F,5,FALSE)</f>
        <v>-122</v>
      </c>
      <c r="O1110">
        <f t="shared" si="34"/>
        <v>1</v>
      </c>
      <c r="P1110" s="38">
        <f>VLOOKUP(L1110,支付宝退!V:X,2,FALSE)</f>
        <v>0</v>
      </c>
      <c r="Q1110">
        <f t="shared" si="35"/>
        <v>1</v>
      </c>
    </row>
    <row r="1111" spans="1:17" hidden="1">
      <c r="A1111" s="55">
        <v>42912.671226851853</v>
      </c>
      <c r="B1111" s="43">
        <v>412111</v>
      </c>
      <c r="C1111" s="46" t="s">
        <v>7020</v>
      </c>
      <c r="D1111" s="43" t="s">
        <v>9027</v>
      </c>
      <c r="E1111" s="43" t="s">
        <v>8260</v>
      </c>
      <c r="F1111" s="44">
        <v>34</v>
      </c>
      <c r="G1111" s="43" t="s">
        <v>1693</v>
      </c>
      <c r="H1111" s="43" t="s">
        <v>949</v>
      </c>
      <c r="I1111" s="43" t="s">
        <v>1672</v>
      </c>
      <c r="J1111" s="43" t="s">
        <v>1673</v>
      </c>
      <c r="K1111" s="43" t="s">
        <v>1670</v>
      </c>
      <c r="L1111" s="46" t="s">
        <v>8261</v>
      </c>
      <c r="M1111" t="s">
        <v>8262</v>
      </c>
      <c r="N1111">
        <f>VLOOKUP(B1111,HIS退!B:F,5,FALSE)</f>
        <v>-34</v>
      </c>
      <c r="O1111">
        <f t="shared" si="34"/>
        <v>1</v>
      </c>
      <c r="P1111" s="38">
        <f>VLOOKUP(L1111,支付宝退!V:X,2,FALSE)</f>
        <v>0</v>
      </c>
      <c r="Q1111">
        <f t="shared" si="35"/>
        <v>1</v>
      </c>
    </row>
    <row r="1112" spans="1:17" hidden="1">
      <c r="A1112" s="55">
        <v>42912.671724537038</v>
      </c>
      <c r="B1112" s="43">
        <v>412143</v>
      </c>
      <c r="C1112" s="46" t="s">
        <v>7025</v>
      </c>
      <c r="D1112" s="43" t="s">
        <v>9028</v>
      </c>
      <c r="E1112" s="43" t="s">
        <v>8263</v>
      </c>
      <c r="F1112" s="44">
        <v>52</v>
      </c>
      <c r="G1112" s="43" t="s">
        <v>1693</v>
      </c>
      <c r="H1112" s="43" t="s">
        <v>949</v>
      </c>
      <c r="I1112" s="43" t="s">
        <v>1672</v>
      </c>
      <c r="J1112" s="43" t="s">
        <v>1673</v>
      </c>
      <c r="K1112" s="43" t="s">
        <v>1670</v>
      </c>
      <c r="L1112" s="46" t="s">
        <v>8264</v>
      </c>
      <c r="M1112" t="s">
        <v>8265</v>
      </c>
      <c r="N1112">
        <f>VLOOKUP(B1112,HIS退!B:F,5,FALSE)</f>
        <v>-52</v>
      </c>
      <c r="O1112">
        <f t="shared" si="34"/>
        <v>1</v>
      </c>
      <c r="P1112" s="38">
        <f>VLOOKUP(L1112,支付宝退!V:X,2,FALSE)</f>
        <v>0</v>
      </c>
      <c r="Q1112">
        <f t="shared" si="35"/>
        <v>1</v>
      </c>
    </row>
    <row r="1113" spans="1:17" hidden="1">
      <c r="A1113" s="55">
        <v>42912.67869212963</v>
      </c>
      <c r="B1113" s="43">
        <v>412514</v>
      </c>
      <c r="C1113" s="46" t="s">
        <v>7028</v>
      </c>
      <c r="D1113" s="43" t="s">
        <v>9029</v>
      </c>
      <c r="E1113" s="43" t="s">
        <v>8266</v>
      </c>
      <c r="F1113" s="44">
        <v>309</v>
      </c>
      <c r="G1113" s="43" t="s">
        <v>1668</v>
      </c>
      <c r="H1113" s="43" t="s">
        <v>949</v>
      </c>
      <c r="I1113" s="43" t="s">
        <v>1672</v>
      </c>
      <c r="J1113" s="43" t="s">
        <v>1673</v>
      </c>
      <c r="K1113" s="43" t="s">
        <v>1670</v>
      </c>
      <c r="L1113" s="46" t="s">
        <v>8267</v>
      </c>
      <c r="M1113" t="s">
        <v>8268</v>
      </c>
      <c r="N1113">
        <f>VLOOKUP(B1113,HIS退!B:F,5,FALSE)</f>
        <v>-309</v>
      </c>
      <c r="O1113">
        <f t="shared" si="34"/>
        <v>1</v>
      </c>
      <c r="P1113" s="38">
        <f>VLOOKUP(L1113,支付宝退!V:X,2,FALSE)</f>
        <v>0</v>
      </c>
      <c r="Q1113">
        <f t="shared" si="35"/>
        <v>1</v>
      </c>
    </row>
    <row r="1114" spans="1:17" hidden="1">
      <c r="A1114" s="55">
        <v>42912.682928240742</v>
      </c>
      <c r="B1114" s="43">
        <v>412759</v>
      </c>
      <c r="C1114" s="46" t="s">
        <v>7032</v>
      </c>
      <c r="D1114" s="43" t="s">
        <v>9030</v>
      </c>
      <c r="E1114" s="43" t="s">
        <v>8269</v>
      </c>
      <c r="F1114" s="44">
        <v>274</v>
      </c>
      <c r="G1114" s="43" t="s">
        <v>1668</v>
      </c>
      <c r="H1114" s="43" t="s">
        <v>949</v>
      </c>
      <c r="I1114" s="43" t="s">
        <v>1672</v>
      </c>
      <c r="J1114" s="43" t="s">
        <v>1673</v>
      </c>
      <c r="K1114" s="43" t="s">
        <v>1670</v>
      </c>
      <c r="L1114" s="46" t="s">
        <v>8270</v>
      </c>
      <c r="M1114" t="s">
        <v>8271</v>
      </c>
      <c r="N1114">
        <f>VLOOKUP(B1114,HIS退!B:F,5,FALSE)</f>
        <v>-274</v>
      </c>
      <c r="O1114">
        <f t="shared" si="34"/>
        <v>1</v>
      </c>
      <c r="P1114" s="38">
        <f>VLOOKUP(L1114,支付宝退!V:X,2,FALSE)</f>
        <v>0</v>
      </c>
      <c r="Q1114">
        <f t="shared" si="35"/>
        <v>1</v>
      </c>
    </row>
    <row r="1115" spans="1:17" hidden="1">
      <c r="A1115" s="55">
        <v>42912.683344907404</v>
      </c>
      <c r="B1115" s="43">
        <v>412779</v>
      </c>
      <c r="C1115" s="46" t="s">
        <v>7036</v>
      </c>
      <c r="D1115" s="43" t="s">
        <v>9031</v>
      </c>
      <c r="E1115" s="43" t="s">
        <v>8272</v>
      </c>
      <c r="F1115" s="44">
        <v>74</v>
      </c>
      <c r="G1115" s="43" t="s">
        <v>1668</v>
      </c>
      <c r="H1115" s="43" t="s">
        <v>949</v>
      </c>
      <c r="I1115" s="43" t="s">
        <v>1672</v>
      </c>
      <c r="J1115" s="43" t="s">
        <v>1673</v>
      </c>
      <c r="K1115" s="43" t="s">
        <v>1670</v>
      </c>
      <c r="L1115" s="46" t="s">
        <v>8273</v>
      </c>
      <c r="M1115" t="s">
        <v>8274</v>
      </c>
      <c r="N1115">
        <f>VLOOKUP(B1115,HIS退!B:F,5,FALSE)</f>
        <v>-74</v>
      </c>
      <c r="O1115">
        <f t="shared" si="34"/>
        <v>1</v>
      </c>
      <c r="P1115" s="38">
        <f>VLOOKUP(L1115,支付宝退!V:X,2,FALSE)</f>
        <v>0</v>
      </c>
      <c r="Q1115">
        <f t="shared" si="35"/>
        <v>1</v>
      </c>
    </row>
    <row r="1116" spans="1:17" hidden="1">
      <c r="A1116" s="55">
        <v>42912.687118055554</v>
      </c>
      <c r="B1116" s="43">
        <v>412973</v>
      </c>
      <c r="C1116" s="46" t="s">
        <v>7040</v>
      </c>
      <c r="D1116" s="43" t="s">
        <v>9032</v>
      </c>
      <c r="E1116" s="43" t="s">
        <v>8275</v>
      </c>
      <c r="F1116" s="44">
        <v>56</v>
      </c>
      <c r="G1116" s="43" t="s">
        <v>1668</v>
      </c>
      <c r="H1116" s="43" t="s">
        <v>949</v>
      </c>
      <c r="I1116" s="43" t="s">
        <v>1672</v>
      </c>
      <c r="J1116" s="43" t="s">
        <v>1673</v>
      </c>
      <c r="K1116" s="43" t="s">
        <v>1670</v>
      </c>
      <c r="L1116" s="46" t="s">
        <v>8276</v>
      </c>
      <c r="M1116" t="s">
        <v>8277</v>
      </c>
      <c r="N1116">
        <f>VLOOKUP(B1116,HIS退!B:F,5,FALSE)</f>
        <v>-56</v>
      </c>
      <c r="O1116">
        <f t="shared" si="34"/>
        <v>1</v>
      </c>
      <c r="P1116" s="38">
        <f>VLOOKUP(L1116,支付宝退!V:X,2,FALSE)</f>
        <v>0</v>
      </c>
      <c r="Q1116">
        <f t="shared" si="35"/>
        <v>1</v>
      </c>
    </row>
    <row r="1117" spans="1:17" hidden="1">
      <c r="A1117" s="55">
        <v>42912.688530092593</v>
      </c>
      <c r="B1117" s="43">
        <v>413062</v>
      </c>
      <c r="C1117" s="46" t="s">
        <v>7045</v>
      </c>
      <c r="D1117" s="43" t="s">
        <v>9033</v>
      </c>
      <c r="E1117" s="43" t="s">
        <v>8278</v>
      </c>
      <c r="F1117" s="44">
        <v>500</v>
      </c>
      <c r="G1117" s="43" t="s">
        <v>1668</v>
      </c>
      <c r="H1117" s="43" t="s">
        <v>949</v>
      </c>
      <c r="I1117" s="43" t="s">
        <v>1672</v>
      </c>
      <c r="J1117" s="43" t="s">
        <v>1673</v>
      </c>
      <c r="K1117" s="43" t="s">
        <v>1670</v>
      </c>
      <c r="L1117" s="46" t="s">
        <v>8279</v>
      </c>
      <c r="M1117" t="s">
        <v>8280</v>
      </c>
      <c r="N1117">
        <f>VLOOKUP(B1117,HIS退!B:F,5,FALSE)</f>
        <v>-500</v>
      </c>
      <c r="O1117">
        <f t="shared" si="34"/>
        <v>1</v>
      </c>
      <c r="P1117" s="38">
        <f>VLOOKUP(L1117,支付宝退!V:X,2,FALSE)</f>
        <v>0</v>
      </c>
      <c r="Q1117">
        <f t="shared" si="35"/>
        <v>1</v>
      </c>
    </row>
    <row r="1118" spans="1:17" hidden="1">
      <c r="A1118" s="55">
        <v>42912.688796296294</v>
      </c>
      <c r="B1118" s="43">
        <v>413071</v>
      </c>
      <c r="C1118" s="46" t="s">
        <v>7049</v>
      </c>
      <c r="D1118" s="43" t="s">
        <v>9034</v>
      </c>
      <c r="E1118" s="43" t="s">
        <v>8281</v>
      </c>
      <c r="F1118" s="44">
        <v>118</v>
      </c>
      <c r="G1118" s="43" t="s">
        <v>1693</v>
      </c>
      <c r="H1118" s="43" t="s">
        <v>949</v>
      </c>
      <c r="I1118" s="43" t="s">
        <v>1672</v>
      </c>
      <c r="J1118" s="43" t="s">
        <v>1673</v>
      </c>
      <c r="K1118" s="43" t="s">
        <v>1670</v>
      </c>
      <c r="L1118" s="46" t="s">
        <v>8282</v>
      </c>
      <c r="M1118" t="s">
        <v>8283</v>
      </c>
      <c r="N1118">
        <f>VLOOKUP(B1118,HIS退!B:F,5,FALSE)</f>
        <v>-118</v>
      </c>
      <c r="O1118">
        <f t="shared" si="34"/>
        <v>1</v>
      </c>
      <c r="P1118" s="38">
        <f>VLOOKUP(L1118,支付宝退!V:X,2,FALSE)</f>
        <v>0</v>
      </c>
      <c r="Q1118">
        <f t="shared" si="35"/>
        <v>1</v>
      </c>
    </row>
    <row r="1119" spans="1:17" hidden="1">
      <c r="A1119" s="55">
        <v>42912.691979166666</v>
      </c>
      <c r="B1119" s="43">
        <v>413234</v>
      </c>
      <c r="C1119" s="46" t="s">
        <v>7053</v>
      </c>
      <c r="D1119" s="43" t="s">
        <v>9035</v>
      </c>
      <c r="E1119" s="43" t="s">
        <v>8284</v>
      </c>
      <c r="F1119" s="44">
        <v>23</v>
      </c>
      <c r="G1119" s="43" t="s">
        <v>1693</v>
      </c>
      <c r="H1119" s="43" t="s">
        <v>949</v>
      </c>
      <c r="I1119" s="43" t="s">
        <v>1672</v>
      </c>
      <c r="J1119" s="43" t="s">
        <v>1673</v>
      </c>
      <c r="K1119" s="43" t="s">
        <v>1670</v>
      </c>
      <c r="L1119" s="46" t="s">
        <v>8285</v>
      </c>
      <c r="M1119" t="s">
        <v>8286</v>
      </c>
      <c r="N1119">
        <f>VLOOKUP(B1119,HIS退!B:F,5,FALSE)</f>
        <v>-23</v>
      </c>
      <c r="O1119">
        <f t="shared" si="34"/>
        <v>1</v>
      </c>
      <c r="P1119" s="38">
        <f>VLOOKUP(L1119,支付宝退!V:X,2,FALSE)</f>
        <v>0</v>
      </c>
      <c r="Q1119">
        <f t="shared" si="35"/>
        <v>1</v>
      </c>
    </row>
    <row r="1120" spans="1:17" hidden="1">
      <c r="A1120" s="55">
        <v>42912.69295138889</v>
      </c>
      <c r="B1120" s="43">
        <v>413294</v>
      </c>
      <c r="C1120" s="46" t="s">
        <v>7057</v>
      </c>
      <c r="D1120" s="43" t="s">
        <v>9036</v>
      </c>
      <c r="E1120" s="43" t="s">
        <v>8287</v>
      </c>
      <c r="F1120" s="44">
        <v>20</v>
      </c>
      <c r="G1120" s="43" t="s">
        <v>1668</v>
      </c>
      <c r="H1120" s="43" t="s">
        <v>949</v>
      </c>
      <c r="I1120" s="43" t="s">
        <v>1672</v>
      </c>
      <c r="J1120" s="43" t="s">
        <v>1673</v>
      </c>
      <c r="K1120" s="43" t="s">
        <v>1670</v>
      </c>
      <c r="L1120" s="46" t="s">
        <v>8288</v>
      </c>
      <c r="M1120" t="s">
        <v>8289</v>
      </c>
      <c r="N1120">
        <f>VLOOKUP(B1120,HIS退!B:F,5,FALSE)</f>
        <v>-20</v>
      </c>
      <c r="O1120">
        <f t="shared" si="34"/>
        <v>1</v>
      </c>
      <c r="P1120" s="38">
        <f>VLOOKUP(L1120,支付宝退!V:X,2,FALSE)</f>
        <v>0</v>
      </c>
      <c r="Q1120">
        <f t="shared" si="35"/>
        <v>1</v>
      </c>
    </row>
    <row r="1121" spans="1:17" hidden="1">
      <c r="A1121" s="55">
        <v>42912.693229166667</v>
      </c>
      <c r="B1121" s="43">
        <v>413304</v>
      </c>
      <c r="C1121" s="46" t="s">
        <v>7061</v>
      </c>
      <c r="D1121" s="43" t="s">
        <v>9036</v>
      </c>
      <c r="E1121" s="43" t="s">
        <v>8287</v>
      </c>
      <c r="F1121" s="44">
        <v>111</v>
      </c>
      <c r="G1121" s="43" t="s">
        <v>1668</v>
      </c>
      <c r="H1121" s="43" t="s">
        <v>949</v>
      </c>
      <c r="I1121" s="43" t="s">
        <v>1672</v>
      </c>
      <c r="J1121" s="43" t="s">
        <v>1673</v>
      </c>
      <c r="K1121" s="43" t="s">
        <v>1670</v>
      </c>
      <c r="L1121" s="46" t="s">
        <v>8290</v>
      </c>
      <c r="M1121" t="s">
        <v>8291</v>
      </c>
      <c r="N1121">
        <f>VLOOKUP(B1121,HIS退!B:F,5,FALSE)</f>
        <v>-111</v>
      </c>
      <c r="O1121">
        <f t="shared" si="34"/>
        <v>1</v>
      </c>
      <c r="P1121" s="38">
        <f>VLOOKUP(L1121,支付宝退!V:X,2,FALSE)</f>
        <v>0</v>
      </c>
      <c r="Q1121">
        <f t="shared" si="35"/>
        <v>1</v>
      </c>
    </row>
    <row r="1122" spans="1:17" hidden="1">
      <c r="A1122" s="55">
        <v>42912.694178240738</v>
      </c>
      <c r="B1122" s="43">
        <v>413377</v>
      </c>
      <c r="C1122" s="46" t="s">
        <v>7064</v>
      </c>
      <c r="D1122" s="43" t="s">
        <v>9037</v>
      </c>
      <c r="E1122" s="43" t="s">
        <v>8292</v>
      </c>
      <c r="F1122" s="44">
        <v>500</v>
      </c>
      <c r="G1122" s="43" t="s">
        <v>1693</v>
      </c>
      <c r="H1122" s="43" t="s">
        <v>949</v>
      </c>
      <c r="I1122" s="43" t="s">
        <v>1672</v>
      </c>
      <c r="J1122" s="43" t="s">
        <v>1673</v>
      </c>
      <c r="K1122" s="43" t="s">
        <v>1670</v>
      </c>
      <c r="L1122" s="46" t="s">
        <v>8293</v>
      </c>
      <c r="M1122" t="s">
        <v>8294</v>
      </c>
      <c r="N1122">
        <f>VLOOKUP(B1122,HIS退!B:F,5,FALSE)</f>
        <v>-500</v>
      </c>
      <c r="O1122">
        <f t="shared" si="34"/>
        <v>1</v>
      </c>
      <c r="P1122" s="38">
        <f>VLOOKUP(L1122,支付宝退!V:X,2,FALSE)</f>
        <v>0</v>
      </c>
      <c r="Q1122">
        <f t="shared" si="35"/>
        <v>1</v>
      </c>
    </row>
    <row r="1123" spans="1:17" hidden="1">
      <c r="A1123" s="55">
        <v>42912.697395833333</v>
      </c>
      <c r="B1123" s="43">
        <v>413560</v>
      </c>
      <c r="C1123" s="46" t="s">
        <v>7068</v>
      </c>
      <c r="D1123" s="43" t="s">
        <v>9038</v>
      </c>
      <c r="E1123" s="43" t="s">
        <v>8295</v>
      </c>
      <c r="F1123" s="44">
        <v>233</v>
      </c>
      <c r="G1123" s="43" t="s">
        <v>1668</v>
      </c>
      <c r="H1123" s="43" t="s">
        <v>949</v>
      </c>
      <c r="I1123" s="43" t="s">
        <v>1672</v>
      </c>
      <c r="J1123" s="43" t="s">
        <v>1673</v>
      </c>
      <c r="K1123" s="43" t="s">
        <v>1670</v>
      </c>
      <c r="L1123" s="46" t="s">
        <v>8296</v>
      </c>
      <c r="M1123" t="s">
        <v>8297</v>
      </c>
      <c r="N1123">
        <f>VLOOKUP(B1123,HIS退!B:F,5,FALSE)</f>
        <v>-233</v>
      </c>
      <c r="O1123">
        <f t="shared" si="34"/>
        <v>1</v>
      </c>
      <c r="P1123" s="38">
        <f>VLOOKUP(L1123,支付宝退!V:X,2,FALSE)</f>
        <v>0</v>
      </c>
      <c r="Q1123">
        <f t="shared" si="35"/>
        <v>1</v>
      </c>
    </row>
    <row r="1124" spans="1:17" hidden="1">
      <c r="A1124" s="55">
        <v>42912.701979166668</v>
      </c>
      <c r="B1124" s="43">
        <v>413766</v>
      </c>
      <c r="C1124" s="46" t="s">
        <v>7072</v>
      </c>
      <c r="D1124" s="43" t="s">
        <v>9039</v>
      </c>
      <c r="E1124" s="43" t="s">
        <v>8298</v>
      </c>
      <c r="F1124" s="44">
        <v>1000</v>
      </c>
      <c r="G1124" s="43" t="s">
        <v>1693</v>
      </c>
      <c r="H1124" s="43" t="s">
        <v>949</v>
      </c>
      <c r="I1124" s="43" t="s">
        <v>1672</v>
      </c>
      <c r="J1124" s="43" t="s">
        <v>1673</v>
      </c>
      <c r="K1124" s="43" t="s">
        <v>1670</v>
      </c>
      <c r="L1124" s="46" t="s">
        <v>8299</v>
      </c>
      <c r="M1124" t="s">
        <v>8300</v>
      </c>
      <c r="N1124">
        <f>VLOOKUP(B1124,HIS退!B:F,5,FALSE)</f>
        <v>-1000</v>
      </c>
      <c r="O1124">
        <f t="shared" si="34"/>
        <v>1</v>
      </c>
      <c r="P1124" s="38">
        <f>VLOOKUP(L1124,支付宝退!V:X,2,FALSE)</f>
        <v>0</v>
      </c>
      <c r="Q1124">
        <f t="shared" si="35"/>
        <v>1</v>
      </c>
    </row>
    <row r="1125" spans="1:17" hidden="1">
      <c r="A1125" s="55">
        <v>42912.702349537038</v>
      </c>
      <c r="B1125" s="43">
        <v>413785</v>
      </c>
      <c r="C1125" s="46" t="s">
        <v>7076</v>
      </c>
      <c r="D1125" s="43" t="s">
        <v>9039</v>
      </c>
      <c r="E1125" s="43" t="s">
        <v>8298</v>
      </c>
      <c r="F1125" s="44">
        <v>275</v>
      </c>
      <c r="G1125" s="43" t="s">
        <v>1693</v>
      </c>
      <c r="H1125" s="43" t="s">
        <v>949</v>
      </c>
      <c r="I1125" s="43" t="s">
        <v>1672</v>
      </c>
      <c r="J1125" s="43" t="s">
        <v>1673</v>
      </c>
      <c r="K1125" s="43" t="s">
        <v>1670</v>
      </c>
      <c r="L1125" s="46" t="s">
        <v>8301</v>
      </c>
      <c r="M1125" t="s">
        <v>8302</v>
      </c>
      <c r="N1125">
        <f>VLOOKUP(B1125,HIS退!B:F,5,FALSE)</f>
        <v>-275</v>
      </c>
      <c r="O1125">
        <f t="shared" si="34"/>
        <v>1</v>
      </c>
      <c r="P1125" s="38">
        <f>VLOOKUP(L1125,支付宝退!V:X,2,FALSE)</f>
        <v>0</v>
      </c>
      <c r="Q1125">
        <f t="shared" si="35"/>
        <v>1</v>
      </c>
    </row>
    <row r="1126" spans="1:17" hidden="1">
      <c r="A1126" s="55">
        <v>42912.7028125</v>
      </c>
      <c r="B1126" s="43">
        <v>413807</v>
      </c>
      <c r="C1126" s="46" t="s">
        <v>7078</v>
      </c>
      <c r="D1126" s="43" t="s">
        <v>8303</v>
      </c>
      <c r="E1126" s="43" t="s">
        <v>8304</v>
      </c>
      <c r="F1126" s="44">
        <v>1712</v>
      </c>
      <c r="G1126" s="43" t="s">
        <v>1668</v>
      </c>
      <c r="H1126" s="43" t="s">
        <v>949</v>
      </c>
      <c r="I1126" s="43" t="s">
        <v>1672</v>
      </c>
      <c r="J1126" s="43" t="s">
        <v>1673</v>
      </c>
      <c r="K1126" s="43" t="s">
        <v>1670</v>
      </c>
      <c r="L1126" s="46" t="s">
        <v>8305</v>
      </c>
      <c r="M1126" t="s">
        <v>8306</v>
      </c>
      <c r="N1126">
        <f>VLOOKUP(B1126,HIS退!B:F,5,FALSE)</f>
        <v>-1712</v>
      </c>
      <c r="O1126">
        <f t="shared" si="34"/>
        <v>1</v>
      </c>
      <c r="P1126" s="38">
        <f>VLOOKUP(L1126,支付宝退!V:X,2,FALSE)</f>
        <v>0</v>
      </c>
      <c r="Q1126">
        <f t="shared" si="35"/>
        <v>1</v>
      </c>
    </row>
    <row r="1127" spans="1:17" hidden="1">
      <c r="A1127" s="55">
        <v>42912.70888888889</v>
      </c>
      <c r="B1127" s="43">
        <v>414092</v>
      </c>
      <c r="C1127" s="46" t="s">
        <v>7081</v>
      </c>
      <c r="D1127" s="43" t="s">
        <v>9040</v>
      </c>
      <c r="E1127" s="43" t="s">
        <v>8307</v>
      </c>
      <c r="F1127" s="44">
        <v>5000</v>
      </c>
      <c r="G1127" s="43" t="s">
        <v>1668</v>
      </c>
      <c r="H1127" s="43" t="s">
        <v>949</v>
      </c>
      <c r="I1127" s="43" t="s">
        <v>1672</v>
      </c>
      <c r="J1127" s="43" t="s">
        <v>1673</v>
      </c>
      <c r="K1127" s="43" t="s">
        <v>1670</v>
      </c>
      <c r="L1127" s="46" t="s">
        <v>8308</v>
      </c>
      <c r="M1127" t="s">
        <v>8309</v>
      </c>
      <c r="N1127">
        <f>VLOOKUP(B1127,HIS退!B:F,5,FALSE)</f>
        <v>-5000</v>
      </c>
      <c r="O1127">
        <f t="shared" si="34"/>
        <v>1</v>
      </c>
      <c r="P1127" s="38">
        <f>VLOOKUP(L1127,支付宝退!V:X,2,FALSE)</f>
        <v>0</v>
      </c>
      <c r="Q1127">
        <f t="shared" si="35"/>
        <v>1</v>
      </c>
    </row>
    <row r="1128" spans="1:17" hidden="1">
      <c r="A1128" s="55">
        <v>42912.717372685183</v>
      </c>
      <c r="B1128" s="43">
        <v>414354</v>
      </c>
      <c r="C1128" s="46" t="s">
        <v>7085</v>
      </c>
      <c r="D1128" s="43" t="s">
        <v>9041</v>
      </c>
      <c r="E1128" s="43" t="s">
        <v>8310</v>
      </c>
      <c r="F1128" s="44">
        <v>1</v>
      </c>
      <c r="G1128" s="43" t="s">
        <v>1668</v>
      </c>
      <c r="H1128" s="43" t="s">
        <v>949</v>
      </c>
      <c r="I1128" s="43" t="s">
        <v>1672</v>
      </c>
      <c r="J1128" s="43" t="s">
        <v>1673</v>
      </c>
      <c r="K1128" s="43" t="s">
        <v>1670</v>
      </c>
      <c r="L1128" s="46" t="s">
        <v>8311</v>
      </c>
      <c r="M1128" t="s">
        <v>8312</v>
      </c>
      <c r="N1128">
        <f>VLOOKUP(B1128,HIS退!B:F,5,FALSE)</f>
        <v>-1</v>
      </c>
      <c r="O1128">
        <f t="shared" si="34"/>
        <v>1</v>
      </c>
      <c r="P1128" s="38">
        <f>VLOOKUP(L1128,支付宝退!V:X,2,FALSE)</f>
        <v>0</v>
      </c>
      <c r="Q1128">
        <f t="shared" si="35"/>
        <v>1</v>
      </c>
    </row>
    <row r="1129" spans="1:17" hidden="1">
      <c r="A1129" s="55">
        <v>42912.721412037034</v>
      </c>
      <c r="B1129" s="43">
        <v>414500</v>
      </c>
      <c r="C1129" s="46" t="s">
        <v>7089</v>
      </c>
      <c r="D1129" s="43" t="s">
        <v>9042</v>
      </c>
      <c r="E1129" s="43" t="s">
        <v>8313</v>
      </c>
      <c r="F1129" s="44">
        <v>4</v>
      </c>
      <c r="G1129" s="43" t="s">
        <v>1668</v>
      </c>
      <c r="H1129" s="43" t="s">
        <v>949</v>
      </c>
      <c r="I1129" s="43" t="s">
        <v>1672</v>
      </c>
      <c r="J1129" s="43" t="s">
        <v>1673</v>
      </c>
      <c r="K1129" s="43" t="s">
        <v>1670</v>
      </c>
      <c r="L1129" s="46" t="s">
        <v>8314</v>
      </c>
      <c r="M1129" t="s">
        <v>8315</v>
      </c>
      <c r="N1129">
        <f>VLOOKUP(B1129,HIS退!B:F,5,FALSE)</f>
        <v>-4</v>
      </c>
      <c r="O1129">
        <f t="shared" si="34"/>
        <v>1</v>
      </c>
      <c r="P1129" s="38">
        <f>VLOOKUP(L1129,支付宝退!V:X,2,FALSE)</f>
        <v>0</v>
      </c>
      <c r="Q1129">
        <f t="shared" si="35"/>
        <v>1</v>
      </c>
    </row>
    <row r="1130" spans="1:17" hidden="1">
      <c r="A1130" s="55">
        <v>42912.728159722225</v>
      </c>
      <c r="B1130" s="43">
        <v>414670</v>
      </c>
      <c r="C1130" s="46" t="s">
        <v>7093</v>
      </c>
      <c r="D1130" s="43" t="s">
        <v>9043</v>
      </c>
      <c r="E1130" s="43" t="s">
        <v>8316</v>
      </c>
      <c r="F1130" s="44">
        <v>233</v>
      </c>
      <c r="G1130" s="43" t="s">
        <v>1693</v>
      </c>
      <c r="H1130" s="43" t="s">
        <v>949</v>
      </c>
      <c r="I1130" s="43" t="s">
        <v>1672</v>
      </c>
      <c r="J1130" s="43" t="s">
        <v>1673</v>
      </c>
      <c r="K1130" s="43" t="s">
        <v>1670</v>
      </c>
      <c r="L1130" s="46" t="s">
        <v>8317</v>
      </c>
      <c r="M1130" t="s">
        <v>8318</v>
      </c>
      <c r="N1130">
        <f>VLOOKUP(B1130,HIS退!B:F,5,FALSE)</f>
        <v>-233</v>
      </c>
      <c r="O1130">
        <f t="shared" si="34"/>
        <v>1</v>
      </c>
      <c r="P1130" s="38">
        <f>VLOOKUP(L1130,支付宝退!V:X,2,FALSE)</f>
        <v>0</v>
      </c>
      <c r="Q1130">
        <f t="shared" si="35"/>
        <v>1</v>
      </c>
    </row>
    <row r="1131" spans="1:17" hidden="1">
      <c r="A1131" s="55">
        <v>42912.728518518517</v>
      </c>
      <c r="B1131" s="43">
        <v>414682</v>
      </c>
      <c r="C1131" s="46" t="s">
        <v>7098</v>
      </c>
      <c r="D1131" s="43" t="s">
        <v>9043</v>
      </c>
      <c r="E1131" s="43" t="s">
        <v>8316</v>
      </c>
      <c r="F1131" s="44">
        <v>26</v>
      </c>
      <c r="G1131" s="43" t="s">
        <v>1693</v>
      </c>
      <c r="H1131" s="43" t="s">
        <v>949</v>
      </c>
      <c r="I1131" s="43" t="s">
        <v>1672</v>
      </c>
      <c r="J1131" s="43" t="s">
        <v>1673</v>
      </c>
      <c r="K1131" s="43" t="s">
        <v>1670</v>
      </c>
      <c r="L1131" s="46" t="s">
        <v>8319</v>
      </c>
      <c r="M1131" t="s">
        <v>8320</v>
      </c>
      <c r="N1131">
        <f>VLOOKUP(B1131,HIS退!B:F,5,FALSE)</f>
        <v>-26</v>
      </c>
      <c r="O1131">
        <f t="shared" si="34"/>
        <v>1</v>
      </c>
      <c r="P1131" s="38">
        <f>VLOOKUP(L1131,支付宝退!V:X,2,FALSE)</f>
        <v>0</v>
      </c>
      <c r="Q1131">
        <f t="shared" si="35"/>
        <v>1</v>
      </c>
    </row>
    <row r="1132" spans="1:17" hidden="1">
      <c r="A1132" s="55">
        <v>42912.731215277781</v>
      </c>
      <c r="B1132" s="43">
        <v>414731</v>
      </c>
      <c r="C1132" s="46" t="s">
        <v>7101</v>
      </c>
      <c r="D1132" s="43" t="s">
        <v>9044</v>
      </c>
      <c r="E1132" s="43" t="s">
        <v>8321</v>
      </c>
      <c r="F1132" s="44">
        <v>2996</v>
      </c>
      <c r="G1132" s="43" t="s">
        <v>1693</v>
      </c>
      <c r="H1132" s="43" t="s">
        <v>949</v>
      </c>
      <c r="I1132" s="43" t="s">
        <v>1672</v>
      </c>
      <c r="J1132" s="43" t="s">
        <v>1673</v>
      </c>
      <c r="K1132" s="43" t="s">
        <v>1670</v>
      </c>
      <c r="L1132" s="46" t="s">
        <v>8322</v>
      </c>
      <c r="M1132" t="s">
        <v>8323</v>
      </c>
      <c r="N1132">
        <f>VLOOKUP(B1132,HIS退!B:F,5,FALSE)</f>
        <v>-2996</v>
      </c>
      <c r="O1132">
        <f t="shared" si="34"/>
        <v>1</v>
      </c>
      <c r="P1132" s="38">
        <f>VLOOKUP(L1132,支付宝退!V:X,2,FALSE)</f>
        <v>0</v>
      </c>
      <c r="Q1132">
        <f t="shared" si="35"/>
        <v>1</v>
      </c>
    </row>
    <row r="1133" spans="1:17" hidden="1">
      <c r="A1133" s="55">
        <v>42912.732951388891</v>
      </c>
      <c r="B1133" s="43">
        <v>414755</v>
      </c>
      <c r="C1133" s="46" t="s">
        <v>7105</v>
      </c>
      <c r="D1133" s="43" t="s">
        <v>9045</v>
      </c>
      <c r="E1133" s="43" t="s">
        <v>8324</v>
      </c>
      <c r="F1133" s="44">
        <v>113</v>
      </c>
      <c r="G1133" s="43" t="s">
        <v>1693</v>
      </c>
      <c r="H1133" s="43" t="s">
        <v>949</v>
      </c>
      <c r="I1133" s="43" t="s">
        <v>1672</v>
      </c>
      <c r="J1133" s="43" t="s">
        <v>1673</v>
      </c>
      <c r="K1133" s="43" t="s">
        <v>1670</v>
      </c>
      <c r="L1133" s="46" t="s">
        <v>8325</v>
      </c>
      <c r="M1133" t="s">
        <v>8326</v>
      </c>
      <c r="N1133">
        <f>VLOOKUP(B1133,HIS退!B:F,5,FALSE)</f>
        <v>-113</v>
      </c>
      <c r="O1133">
        <f t="shared" si="34"/>
        <v>1</v>
      </c>
      <c r="P1133" s="38">
        <f>VLOOKUP(L1133,支付宝退!V:X,2,FALSE)</f>
        <v>0</v>
      </c>
      <c r="Q1133">
        <f t="shared" si="35"/>
        <v>1</v>
      </c>
    </row>
    <row r="1134" spans="1:17" hidden="1">
      <c r="A1134" s="55">
        <v>42913.267175925925</v>
      </c>
      <c r="B1134" s="43">
        <v>415742</v>
      </c>
      <c r="C1134" s="46" t="s">
        <v>7109</v>
      </c>
      <c r="D1134" s="43" t="s">
        <v>9046</v>
      </c>
      <c r="E1134" s="43" t="s">
        <v>8327</v>
      </c>
      <c r="F1134" s="44">
        <v>300</v>
      </c>
      <c r="G1134" s="43" t="s">
        <v>1693</v>
      </c>
      <c r="H1134" s="43" t="s">
        <v>949</v>
      </c>
      <c r="I1134" s="43" t="s">
        <v>1672</v>
      </c>
      <c r="J1134" s="43" t="s">
        <v>1673</v>
      </c>
      <c r="K1134" s="43" t="s">
        <v>1670</v>
      </c>
      <c r="L1134" s="46" t="s">
        <v>8328</v>
      </c>
      <c r="M1134" t="s">
        <v>8329</v>
      </c>
      <c r="N1134">
        <f>VLOOKUP(B1134,HIS退!B:F,5,FALSE)</f>
        <v>-300</v>
      </c>
      <c r="O1134">
        <f t="shared" si="34"/>
        <v>1</v>
      </c>
      <c r="P1134" s="38">
        <f>VLOOKUP(L1134,支付宝退!V:X,2,FALSE)</f>
        <v>0</v>
      </c>
      <c r="Q1134">
        <f t="shared" si="35"/>
        <v>1</v>
      </c>
    </row>
    <row r="1135" spans="1:17" hidden="1">
      <c r="A1135" s="55">
        <v>42913.353796296295</v>
      </c>
      <c r="B1135" s="43">
        <v>417571</v>
      </c>
      <c r="C1135" s="46" t="s">
        <v>7113</v>
      </c>
      <c r="D1135" s="43" t="s">
        <v>3734</v>
      </c>
      <c r="E1135" s="43" t="s">
        <v>3735</v>
      </c>
      <c r="F1135" s="44">
        <v>500</v>
      </c>
      <c r="G1135" s="43" t="s">
        <v>1668</v>
      </c>
      <c r="H1135" s="43" t="s">
        <v>949</v>
      </c>
      <c r="I1135" s="43" t="s">
        <v>1672</v>
      </c>
      <c r="J1135" s="43" t="s">
        <v>1673</v>
      </c>
      <c r="K1135" s="43" t="s">
        <v>1670</v>
      </c>
      <c r="L1135" s="46" t="s">
        <v>8330</v>
      </c>
      <c r="M1135" t="s">
        <v>8331</v>
      </c>
      <c r="N1135">
        <f>VLOOKUP(B1135,HIS退!B:F,5,FALSE)</f>
        <v>-500</v>
      </c>
      <c r="O1135">
        <f t="shared" si="34"/>
        <v>1</v>
      </c>
      <c r="P1135" s="38">
        <f>VLOOKUP(L1135,支付宝退!V:X,2,FALSE)</f>
        <v>0</v>
      </c>
      <c r="Q1135">
        <f t="shared" si="35"/>
        <v>1</v>
      </c>
    </row>
    <row r="1136" spans="1:17" hidden="1">
      <c r="A1136" s="55">
        <v>42913.401747685188</v>
      </c>
      <c r="B1136" s="43">
        <v>421639</v>
      </c>
      <c r="C1136" s="46" t="s">
        <v>7116</v>
      </c>
      <c r="D1136" s="43" t="s">
        <v>9047</v>
      </c>
      <c r="E1136" s="43" t="s">
        <v>8332</v>
      </c>
      <c r="F1136" s="44">
        <v>500</v>
      </c>
      <c r="G1136" s="43" t="s">
        <v>1693</v>
      </c>
      <c r="H1136" s="43" t="s">
        <v>949</v>
      </c>
      <c r="I1136" s="43" t="s">
        <v>1672</v>
      </c>
      <c r="J1136" s="43" t="s">
        <v>1673</v>
      </c>
      <c r="K1136" s="43" t="s">
        <v>1670</v>
      </c>
      <c r="L1136" s="46" t="s">
        <v>8333</v>
      </c>
      <c r="M1136" t="s">
        <v>8334</v>
      </c>
      <c r="N1136">
        <f>VLOOKUP(B1136,HIS退!B:F,5,FALSE)</f>
        <v>-500</v>
      </c>
      <c r="O1136">
        <f t="shared" si="34"/>
        <v>1</v>
      </c>
      <c r="P1136" s="38">
        <f>VLOOKUP(L1136,支付宝退!V:X,2,FALSE)</f>
        <v>0</v>
      </c>
      <c r="Q1136">
        <f t="shared" si="35"/>
        <v>1</v>
      </c>
    </row>
    <row r="1137" spans="1:17" hidden="1">
      <c r="A1137" s="55">
        <v>42913.402002314811</v>
      </c>
      <c r="B1137" s="43">
        <v>421682</v>
      </c>
      <c r="C1137" s="46" t="s">
        <v>7120</v>
      </c>
      <c r="D1137" s="43" t="s">
        <v>9047</v>
      </c>
      <c r="E1137" s="43" t="s">
        <v>8332</v>
      </c>
      <c r="F1137" s="44">
        <v>20</v>
      </c>
      <c r="G1137" s="43" t="s">
        <v>1693</v>
      </c>
      <c r="H1137" s="43" t="s">
        <v>949</v>
      </c>
      <c r="I1137" s="43" t="s">
        <v>1672</v>
      </c>
      <c r="J1137" s="43" t="s">
        <v>1673</v>
      </c>
      <c r="K1137" s="43" t="s">
        <v>1670</v>
      </c>
      <c r="L1137" s="46" t="s">
        <v>8335</v>
      </c>
      <c r="M1137" t="s">
        <v>8336</v>
      </c>
      <c r="N1137">
        <f>VLOOKUP(B1137,HIS退!B:F,5,FALSE)</f>
        <v>-20</v>
      </c>
      <c r="O1137">
        <f t="shared" si="34"/>
        <v>1</v>
      </c>
      <c r="P1137" s="38">
        <f>VLOOKUP(L1137,支付宝退!V:X,2,FALSE)</f>
        <v>0</v>
      </c>
      <c r="Q1137">
        <f t="shared" si="35"/>
        <v>1</v>
      </c>
    </row>
    <row r="1138" spans="1:17" hidden="1">
      <c r="A1138" s="55">
        <v>42913.402268518519</v>
      </c>
      <c r="B1138" s="43">
        <v>421704</v>
      </c>
      <c r="C1138" s="46" t="s">
        <v>7124</v>
      </c>
      <c r="D1138" s="43" t="s">
        <v>9047</v>
      </c>
      <c r="E1138" s="43" t="s">
        <v>8332</v>
      </c>
      <c r="F1138" s="44">
        <v>160</v>
      </c>
      <c r="G1138" s="43" t="s">
        <v>1693</v>
      </c>
      <c r="H1138" s="43" t="s">
        <v>949</v>
      </c>
      <c r="I1138" s="43" t="s">
        <v>1672</v>
      </c>
      <c r="J1138" s="43" t="s">
        <v>1673</v>
      </c>
      <c r="K1138" s="43" t="s">
        <v>1670</v>
      </c>
      <c r="L1138" s="46" t="s">
        <v>8337</v>
      </c>
      <c r="M1138" t="s">
        <v>8338</v>
      </c>
      <c r="N1138">
        <f>VLOOKUP(B1138,HIS退!B:F,5,FALSE)</f>
        <v>-160</v>
      </c>
      <c r="O1138">
        <f t="shared" si="34"/>
        <v>1</v>
      </c>
      <c r="P1138" s="38">
        <f>VLOOKUP(L1138,支付宝退!V:X,2,FALSE)</f>
        <v>0</v>
      </c>
      <c r="Q1138">
        <f t="shared" si="35"/>
        <v>1</v>
      </c>
    </row>
    <row r="1139" spans="1:17" hidden="1">
      <c r="A1139" s="55">
        <v>42913.402650462966</v>
      </c>
      <c r="B1139" s="43">
        <v>421739</v>
      </c>
      <c r="C1139" s="46" t="s">
        <v>7127</v>
      </c>
      <c r="D1139" s="43" t="s">
        <v>9048</v>
      </c>
      <c r="E1139" s="43" t="s">
        <v>8339</v>
      </c>
      <c r="F1139" s="44">
        <v>12</v>
      </c>
      <c r="G1139" s="43" t="s">
        <v>1668</v>
      </c>
      <c r="H1139" s="43" t="s">
        <v>949</v>
      </c>
      <c r="I1139" s="43" t="s">
        <v>1672</v>
      </c>
      <c r="J1139" s="43" t="s">
        <v>1673</v>
      </c>
      <c r="K1139" s="43" t="s">
        <v>1670</v>
      </c>
      <c r="L1139" s="46" t="s">
        <v>8340</v>
      </c>
      <c r="M1139" t="s">
        <v>8341</v>
      </c>
      <c r="N1139">
        <f>VLOOKUP(B1139,HIS退!B:F,5,FALSE)</f>
        <v>-12</v>
      </c>
      <c r="O1139">
        <f t="shared" si="34"/>
        <v>1</v>
      </c>
      <c r="P1139" s="38">
        <f>VLOOKUP(L1139,支付宝退!V:X,2,FALSE)</f>
        <v>0</v>
      </c>
      <c r="Q1139">
        <f t="shared" si="35"/>
        <v>1</v>
      </c>
    </row>
    <row r="1140" spans="1:17" hidden="1">
      <c r="A1140" s="55">
        <v>42913.406469907408</v>
      </c>
      <c r="B1140" s="43">
        <v>422050</v>
      </c>
      <c r="C1140" s="46" t="s">
        <v>7131</v>
      </c>
      <c r="D1140" s="43" t="s">
        <v>9049</v>
      </c>
      <c r="E1140" s="43" t="s">
        <v>2732</v>
      </c>
      <c r="F1140" s="44">
        <v>255</v>
      </c>
      <c r="G1140" s="43" t="s">
        <v>1668</v>
      </c>
      <c r="H1140" s="43" t="s">
        <v>949</v>
      </c>
      <c r="I1140" s="43" t="s">
        <v>1672</v>
      </c>
      <c r="J1140" s="43" t="s">
        <v>1673</v>
      </c>
      <c r="K1140" s="43" t="s">
        <v>1670</v>
      </c>
      <c r="L1140" s="46" t="s">
        <v>8342</v>
      </c>
      <c r="M1140" t="s">
        <v>8343</v>
      </c>
      <c r="N1140">
        <f>VLOOKUP(B1140,HIS退!B:F,5,FALSE)</f>
        <v>-255</v>
      </c>
      <c r="O1140">
        <f t="shared" si="34"/>
        <v>1</v>
      </c>
      <c r="P1140" s="38">
        <f>VLOOKUP(L1140,支付宝退!V:X,2,FALSE)</f>
        <v>0</v>
      </c>
      <c r="Q1140">
        <f t="shared" si="35"/>
        <v>1</v>
      </c>
    </row>
    <row r="1141" spans="1:17" hidden="1">
      <c r="A1141" s="55">
        <v>42913.420428240737</v>
      </c>
      <c r="B1141" s="43">
        <v>423320</v>
      </c>
      <c r="C1141" s="46" t="s">
        <v>7135</v>
      </c>
      <c r="D1141" s="43" t="s">
        <v>9050</v>
      </c>
      <c r="E1141" s="43" t="s">
        <v>8344</v>
      </c>
      <c r="F1141" s="44">
        <v>50</v>
      </c>
      <c r="G1141" s="43" t="s">
        <v>1668</v>
      </c>
      <c r="H1141" s="43" t="s">
        <v>949</v>
      </c>
      <c r="I1141" s="43" t="s">
        <v>1672</v>
      </c>
      <c r="J1141" s="43" t="s">
        <v>1673</v>
      </c>
      <c r="K1141" s="43" t="s">
        <v>1670</v>
      </c>
      <c r="L1141" s="46" t="s">
        <v>8345</v>
      </c>
      <c r="M1141" t="s">
        <v>8346</v>
      </c>
      <c r="N1141">
        <f>VLOOKUP(B1141,HIS退!B:F,5,FALSE)</f>
        <v>-50</v>
      </c>
      <c r="O1141">
        <f t="shared" si="34"/>
        <v>1</v>
      </c>
      <c r="P1141" s="38">
        <f>VLOOKUP(L1141,支付宝退!V:X,2,FALSE)</f>
        <v>0</v>
      </c>
      <c r="Q1141">
        <f t="shared" si="35"/>
        <v>1</v>
      </c>
    </row>
    <row r="1142" spans="1:17" hidden="1">
      <c r="A1142" s="55">
        <v>42913.439826388887</v>
      </c>
      <c r="B1142" s="43">
        <v>424991</v>
      </c>
      <c r="C1142" s="46" t="s">
        <v>7139</v>
      </c>
      <c r="D1142" s="43" t="s">
        <v>9051</v>
      </c>
      <c r="E1142" s="43" t="s">
        <v>8347</v>
      </c>
      <c r="F1142" s="44">
        <v>10</v>
      </c>
      <c r="G1142" s="43" t="s">
        <v>1668</v>
      </c>
      <c r="H1142" s="43" t="s">
        <v>949</v>
      </c>
      <c r="I1142" s="43" t="s">
        <v>1672</v>
      </c>
      <c r="J1142" s="43" t="s">
        <v>1673</v>
      </c>
      <c r="K1142" s="43" t="s">
        <v>1670</v>
      </c>
      <c r="L1142" s="46" t="s">
        <v>8348</v>
      </c>
      <c r="M1142" t="s">
        <v>8349</v>
      </c>
      <c r="N1142">
        <f>VLOOKUP(B1142,HIS退!B:F,5,FALSE)</f>
        <v>-10</v>
      </c>
      <c r="O1142">
        <f t="shared" si="34"/>
        <v>1</v>
      </c>
      <c r="P1142" s="38">
        <f>VLOOKUP(L1142,支付宝退!V:X,2,FALSE)</f>
        <v>0</v>
      </c>
      <c r="Q1142">
        <f t="shared" si="35"/>
        <v>1</v>
      </c>
    </row>
    <row r="1143" spans="1:17" hidden="1">
      <c r="A1143" s="55">
        <v>42913.440428240741</v>
      </c>
      <c r="B1143" s="43">
        <v>425042</v>
      </c>
      <c r="C1143" s="46" t="s">
        <v>7143</v>
      </c>
      <c r="D1143" s="43" t="s">
        <v>9052</v>
      </c>
      <c r="E1143" s="43" t="s">
        <v>8350</v>
      </c>
      <c r="F1143" s="44">
        <v>50</v>
      </c>
      <c r="G1143" s="43" t="s">
        <v>1693</v>
      </c>
      <c r="H1143" s="43" t="s">
        <v>949</v>
      </c>
      <c r="I1143" s="43" t="s">
        <v>1672</v>
      </c>
      <c r="J1143" s="43" t="s">
        <v>1673</v>
      </c>
      <c r="K1143" s="43" t="s">
        <v>1670</v>
      </c>
      <c r="L1143" s="46" t="s">
        <v>8351</v>
      </c>
      <c r="M1143" t="s">
        <v>8352</v>
      </c>
      <c r="N1143">
        <f>VLOOKUP(B1143,HIS退!B:F,5,FALSE)</f>
        <v>-50</v>
      </c>
      <c r="O1143">
        <f t="shared" si="34"/>
        <v>1</v>
      </c>
      <c r="P1143" s="38">
        <f>VLOOKUP(L1143,支付宝退!V:X,2,FALSE)</f>
        <v>0</v>
      </c>
      <c r="Q1143">
        <f t="shared" si="35"/>
        <v>1</v>
      </c>
    </row>
    <row r="1144" spans="1:17" hidden="1">
      <c r="A1144" s="55">
        <v>42913.442245370374</v>
      </c>
      <c r="B1144" s="43">
        <v>425180</v>
      </c>
      <c r="C1144" s="46" t="s">
        <v>7147</v>
      </c>
      <c r="D1144" s="43" t="s">
        <v>8353</v>
      </c>
      <c r="E1144" s="43" t="s">
        <v>8354</v>
      </c>
      <c r="F1144" s="44">
        <v>50</v>
      </c>
      <c r="G1144" s="43" t="s">
        <v>1693</v>
      </c>
      <c r="H1144" s="43" t="s">
        <v>949</v>
      </c>
      <c r="I1144" s="43" t="s">
        <v>1672</v>
      </c>
      <c r="J1144" s="43" t="s">
        <v>1673</v>
      </c>
      <c r="K1144" s="43" t="s">
        <v>1670</v>
      </c>
      <c r="L1144" s="46" t="s">
        <v>8355</v>
      </c>
      <c r="M1144" t="s">
        <v>8356</v>
      </c>
      <c r="N1144">
        <f>VLOOKUP(B1144,HIS退!B:F,5,FALSE)</f>
        <v>-50</v>
      </c>
      <c r="O1144">
        <f t="shared" si="34"/>
        <v>1</v>
      </c>
      <c r="P1144" s="38">
        <f>VLOOKUP(L1144,支付宝退!V:X,2,FALSE)</f>
        <v>0</v>
      </c>
      <c r="Q1144">
        <f t="shared" si="35"/>
        <v>1</v>
      </c>
    </row>
    <row r="1145" spans="1:17" hidden="1">
      <c r="A1145" s="55">
        <v>42913.445486111108</v>
      </c>
      <c r="B1145" s="43">
        <v>425394</v>
      </c>
      <c r="C1145" s="46" t="s">
        <v>7151</v>
      </c>
      <c r="D1145" s="43" t="s">
        <v>9053</v>
      </c>
      <c r="E1145" s="43" t="s">
        <v>8357</v>
      </c>
      <c r="F1145" s="44">
        <v>380</v>
      </c>
      <c r="G1145" s="43" t="s">
        <v>1668</v>
      </c>
      <c r="H1145" s="43" t="s">
        <v>949</v>
      </c>
      <c r="I1145" s="43" t="s">
        <v>1672</v>
      </c>
      <c r="J1145" s="43" t="s">
        <v>1673</v>
      </c>
      <c r="K1145" s="43" t="s">
        <v>1670</v>
      </c>
      <c r="L1145" s="46" t="s">
        <v>8358</v>
      </c>
      <c r="M1145" t="s">
        <v>8359</v>
      </c>
      <c r="N1145">
        <f>VLOOKUP(B1145,HIS退!B:F,5,FALSE)</f>
        <v>-380</v>
      </c>
      <c r="O1145">
        <f t="shared" si="34"/>
        <v>1</v>
      </c>
      <c r="P1145" s="38">
        <f>VLOOKUP(L1145,支付宝退!V:X,2,FALSE)</f>
        <v>0</v>
      </c>
      <c r="Q1145">
        <f t="shared" si="35"/>
        <v>1</v>
      </c>
    </row>
    <row r="1146" spans="1:17" hidden="1">
      <c r="A1146" s="55">
        <v>42913.446550925924</v>
      </c>
      <c r="B1146" s="43">
        <v>425472</v>
      </c>
      <c r="C1146" s="46" t="s">
        <v>7155</v>
      </c>
      <c r="D1146" s="43" t="s">
        <v>8360</v>
      </c>
      <c r="E1146" s="43" t="s">
        <v>8361</v>
      </c>
      <c r="F1146" s="44">
        <v>18</v>
      </c>
      <c r="G1146" s="43" t="s">
        <v>1693</v>
      </c>
      <c r="H1146" s="43" t="s">
        <v>949</v>
      </c>
      <c r="I1146" s="43" t="s">
        <v>1672</v>
      </c>
      <c r="J1146" s="43" t="s">
        <v>1673</v>
      </c>
      <c r="K1146" s="43" t="s">
        <v>1670</v>
      </c>
      <c r="L1146" s="46" t="s">
        <v>8362</v>
      </c>
      <c r="M1146" t="s">
        <v>8363</v>
      </c>
      <c r="N1146">
        <f>VLOOKUP(B1146,HIS退!B:F,5,FALSE)</f>
        <v>-18</v>
      </c>
      <c r="O1146">
        <f t="shared" si="34"/>
        <v>1</v>
      </c>
      <c r="P1146" s="38">
        <f>VLOOKUP(L1146,支付宝退!V:X,2,FALSE)</f>
        <v>0</v>
      </c>
      <c r="Q1146">
        <f t="shared" si="35"/>
        <v>1</v>
      </c>
    </row>
    <row r="1147" spans="1:17" hidden="1">
      <c r="A1147" s="55">
        <v>42913.461412037039</v>
      </c>
      <c r="B1147" s="43">
        <v>426461</v>
      </c>
      <c r="C1147" s="46" t="s">
        <v>7159</v>
      </c>
      <c r="D1147" s="43" t="s">
        <v>9054</v>
      </c>
      <c r="E1147" s="43" t="s">
        <v>8364</v>
      </c>
      <c r="F1147" s="44">
        <v>100</v>
      </c>
      <c r="G1147" s="43" t="s">
        <v>1668</v>
      </c>
      <c r="H1147" s="43" t="s">
        <v>949</v>
      </c>
      <c r="I1147" s="43" t="s">
        <v>1672</v>
      </c>
      <c r="J1147" s="43" t="s">
        <v>1673</v>
      </c>
      <c r="K1147" s="43" t="s">
        <v>1670</v>
      </c>
      <c r="L1147" s="46" t="s">
        <v>8365</v>
      </c>
      <c r="M1147" t="s">
        <v>8366</v>
      </c>
      <c r="N1147">
        <f>VLOOKUP(B1147,HIS退!B:F,5,FALSE)</f>
        <v>-100</v>
      </c>
      <c r="O1147">
        <f t="shared" si="34"/>
        <v>1</v>
      </c>
      <c r="P1147" s="38">
        <f>VLOOKUP(L1147,支付宝退!V:X,2,FALSE)</f>
        <v>0</v>
      </c>
      <c r="Q1147">
        <f t="shared" si="35"/>
        <v>1</v>
      </c>
    </row>
    <row r="1148" spans="1:17" hidden="1">
      <c r="A1148" s="55">
        <v>42913.464456018519</v>
      </c>
      <c r="B1148" s="43">
        <v>426606</v>
      </c>
      <c r="C1148" s="46" t="s">
        <v>7163</v>
      </c>
      <c r="D1148" s="43" t="s">
        <v>9055</v>
      </c>
      <c r="E1148" s="43" t="s">
        <v>8367</v>
      </c>
      <c r="F1148" s="44">
        <v>20</v>
      </c>
      <c r="G1148" s="43" t="s">
        <v>1668</v>
      </c>
      <c r="H1148" s="43" t="s">
        <v>949</v>
      </c>
      <c r="I1148" s="43" t="s">
        <v>1672</v>
      </c>
      <c r="J1148" s="43" t="s">
        <v>1673</v>
      </c>
      <c r="K1148" s="43" t="s">
        <v>1670</v>
      </c>
      <c r="L1148" s="46" t="s">
        <v>8368</v>
      </c>
      <c r="M1148" t="s">
        <v>8369</v>
      </c>
      <c r="N1148">
        <f>VLOOKUP(B1148,HIS退!B:F,5,FALSE)</f>
        <v>-20</v>
      </c>
      <c r="O1148">
        <f t="shared" si="34"/>
        <v>1</v>
      </c>
      <c r="P1148" s="38">
        <f>VLOOKUP(L1148,支付宝退!V:X,2,FALSE)</f>
        <v>0</v>
      </c>
      <c r="Q1148">
        <f t="shared" si="35"/>
        <v>1</v>
      </c>
    </row>
    <row r="1149" spans="1:17" hidden="1">
      <c r="A1149" s="55">
        <v>42913.476446759261</v>
      </c>
      <c r="B1149" s="43">
        <v>427404</v>
      </c>
      <c r="C1149" s="46" t="s">
        <v>7167</v>
      </c>
      <c r="D1149" s="43" t="s">
        <v>9056</v>
      </c>
      <c r="E1149" s="43" t="s">
        <v>8370</v>
      </c>
      <c r="F1149" s="44">
        <v>192</v>
      </c>
      <c r="G1149" s="43" t="s">
        <v>1668</v>
      </c>
      <c r="H1149" s="43" t="s">
        <v>949</v>
      </c>
      <c r="I1149" s="43" t="s">
        <v>1672</v>
      </c>
      <c r="J1149" s="43" t="s">
        <v>1673</v>
      </c>
      <c r="K1149" s="43" t="s">
        <v>1670</v>
      </c>
      <c r="L1149" s="46" t="s">
        <v>8371</v>
      </c>
      <c r="M1149" t="s">
        <v>8372</v>
      </c>
      <c r="N1149">
        <f>VLOOKUP(B1149,HIS退!B:F,5,FALSE)</f>
        <v>-192</v>
      </c>
      <c r="O1149">
        <f t="shared" si="34"/>
        <v>1</v>
      </c>
      <c r="P1149" s="38">
        <f>VLOOKUP(L1149,支付宝退!V:X,2,FALSE)</f>
        <v>0</v>
      </c>
      <c r="Q1149">
        <f t="shared" si="35"/>
        <v>1</v>
      </c>
    </row>
    <row r="1150" spans="1:17" hidden="1">
      <c r="A1150" s="55">
        <v>42913.480196759258</v>
      </c>
      <c r="B1150" s="43">
        <v>427579</v>
      </c>
      <c r="C1150" s="46" t="s">
        <v>7171</v>
      </c>
      <c r="D1150" s="43" t="s">
        <v>9057</v>
      </c>
      <c r="E1150" s="43" t="s">
        <v>8373</v>
      </c>
      <c r="F1150" s="44">
        <v>200</v>
      </c>
      <c r="G1150" s="43" t="s">
        <v>1668</v>
      </c>
      <c r="H1150" s="43" t="s">
        <v>949</v>
      </c>
      <c r="I1150" s="43" t="s">
        <v>1672</v>
      </c>
      <c r="J1150" s="43" t="s">
        <v>1673</v>
      </c>
      <c r="K1150" s="43" t="s">
        <v>1670</v>
      </c>
      <c r="L1150" s="46" t="s">
        <v>8374</v>
      </c>
      <c r="M1150" t="s">
        <v>8375</v>
      </c>
      <c r="N1150">
        <f>VLOOKUP(B1150,HIS退!B:F,5,FALSE)</f>
        <v>-200</v>
      </c>
      <c r="O1150">
        <f t="shared" si="34"/>
        <v>1</v>
      </c>
      <c r="P1150" s="38">
        <f>VLOOKUP(L1150,支付宝退!V:X,2,FALSE)</f>
        <v>0</v>
      </c>
      <c r="Q1150">
        <f t="shared" si="35"/>
        <v>1</v>
      </c>
    </row>
    <row r="1151" spans="1:17" hidden="1">
      <c r="A1151" s="55">
        <v>42913.486689814818</v>
      </c>
      <c r="B1151" s="43">
        <v>427923</v>
      </c>
      <c r="C1151" s="46" t="s">
        <v>7175</v>
      </c>
      <c r="D1151" s="43" t="s">
        <v>9058</v>
      </c>
      <c r="E1151" s="43" t="s">
        <v>8376</v>
      </c>
      <c r="F1151" s="44">
        <v>94</v>
      </c>
      <c r="G1151" s="43" t="s">
        <v>1693</v>
      </c>
      <c r="H1151" s="43" t="s">
        <v>949</v>
      </c>
      <c r="I1151" s="43" t="s">
        <v>1672</v>
      </c>
      <c r="J1151" s="43" t="s">
        <v>1673</v>
      </c>
      <c r="K1151" s="43" t="s">
        <v>1670</v>
      </c>
      <c r="L1151" s="46" t="s">
        <v>8377</v>
      </c>
      <c r="M1151" t="s">
        <v>8378</v>
      </c>
      <c r="N1151">
        <f>VLOOKUP(B1151,HIS退!B:F,5,FALSE)</f>
        <v>-94</v>
      </c>
      <c r="O1151">
        <f t="shared" si="34"/>
        <v>1</v>
      </c>
      <c r="P1151" s="38">
        <f>VLOOKUP(L1151,支付宝退!V:X,2,FALSE)</f>
        <v>0</v>
      </c>
      <c r="Q1151">
        <f t="shared" si="35"/>
        <v>1</v>
      </c>
    </row>
    <row r="1152" spans="1:17" hidden="1">
      <c r="A1152" s="55">
        <v>42913.509953703702</v>
      </c>
      <c r="B1152" s="43">
        <v>428571</v>
      </c>
      <c r="C1152" s="46" t="s">
        <v>7179</v>
      </c>
      <c r="D1152" s="43" t="s">
        <v>9059</v>
      </c>
      <c r="E1152" s="43" t="s">
        <v>8379</v>
      </c>
      <c r="F1152" s="44">
        <v>2000</v>
      </c>
      <c r="G1152" s="43" t="s">
        <v>1693</v>
      </c>
      <c r="H1152" s="43" t="s">
        <v>949</v>
      </c>
      <c r="I1152" s="43" t="s">
        <v>1672</v>
      </c>
      <c r="J1152" s="43" t="s">
        <v>1673</v>
      </c>
      <c r="K1152" s="43" t="s">
        <v>1670</v>
      </c>
      <c r="L1152" s="46" t="s">
        <v>8380</v>
      </c>
      <c r="M1152" t="s">
        <v>8381</v>
      </c>
      <c r="N1152">
        <f>VLOOKUP(B1152,HIS退!B:F,5,FALSE)</f>
        <v>-2000</v>
      </c>
      <c r="O1152">
        <f t="shared" si="34"/>
        <v>1</v>
      </c>
      <c r="P1152" s="38">
        <f>VLOOKUP(L1152,支付宝退!V:X,2,FALSE)</f>
        <v>0</v>
      </c>
      <c r="Q1152">
        <f t="shared" si="35"/>
        <v>1</v>
      </c>
    </row>
    <row r="1153" spans="1:17" hidden="1">
      <c r="A1153" s="55">
        <v>42913.517372685186</v>
      </c>
      <c r="B1153" s="43">
        <v>428657</v>
      </c>
      <c r="C1153" s="46" t="s">
        <v>7183</v>
      </c>
      <c r="D1153" s="43" t="s">
        <v>9060</v>
      </c>
      <c r="E1153" s="43" t="s">
        <v>8382</v>
      </c>
      <c r="F1153" s="44">
        <v>86</v>
      </c>
      <c r="G1153" s="43" t="s">
        <v>1668</v>
      </c>
      <c r="H1153" s="43" t="s">
        <v>949</v>
      </c>
      <c r="I1153" s="43" t="s">
        <v>1672</v>
      </c>
      <c r="J1153" s="43" t="s">
        <v>1673</v>
      </c>
      <c r="K1153" s="43" t="s">
        <v>1670</v>
      </c>
      <c r="L1153" s="46" t="s">
        <v>8383</v>
      </c>
      <c r="M1153" t="s">
        <v>8384</v>
      </c>
      <c r="N1153">
        <f>VLOOKUP(B1153,HIS退!B:F,5,FALSE)</f>
        <v>-86</v>
      </c>
      <c r="O1153">
        <f t="shared" si="34"/>
        <v>1</v>
      </c>
      <c r="P1153" s="38">
        <f>VLOOKUP(L1153,支付宝退!V:X,2,FALSE)</f>
        <v>0</v>
      </c>
      <c r="Q1153">
        <f t="shared" si="35"/>
        <v>1</v>
      </c>
    </row>
    <row r="1154" spans="1:17" hidden="1">
      <c r="A1154" s="55">
        <v>42913.535601851851</v>
      </c>
      <c r="B1154" s="43">
        <v>428829</v>
      </c>
      <c r="C1154" s="46" t="s">
        <v>7187</v>
      </c>
      <c r="D1154" s="43" t="s">
        <v>9061</v>
      </c>
      <c r="E1154" s="43" t="s">
        <v>8385</v>
      </c>
      <c r="F1154" s="44">
        <v>3000</v>
      </c>
      <c r="G1154" s="43" t="s">
        <v>1668</v>
      </c>
      <c r="H1154" s="43" t="s">
        <v>949</v>
      </c>
      <c r="I1154" s="43" t="s">
        <v>1672</v>
      </c>
      <c r="J1154" s="43" t="s">
        <v>1673</v>
      </c>
      <c r="K1154" s="43" t="s">
        <v>1670</v>
      </c>
      <c r="L1154" s="46" t="s">
        <v>8386</v>
      </c>
      <c r="M1154" t="s">
        <v>8387</v>
      </c>
      <c r="N1154">
        <f>VLOOKUP(B1154,HIS退!B:F,5,FALSE)</f>
        <v>-3000</v>
      </c>
      <c r="O1154">
        <f t="shared" ref="O1154:O1217" si="36">IF(N1154=G1154*-1,"",1)</f>
        <v>1</v>
      </c>
      <c r="P1154" s="38">
        <f>VLOOKUP(L1154,支付宝退!V:X,2,FALSE)</f>
        <v>0</v>
      </c>
      <c r="Q1154">
        <f t="shared" ref="Q1154:Q1217" si="37">IF(P1154=G1154*-1,"",1)</f>
        <v>1</v>
      </c>
    </row>
    <row r="1155" spans="1:17" hidden="1">
      <c r="A1155" s="55">
        <v>42913.535810185182</v>
      </c>
      <c r="B1155" s="43">
        <v>428830</v>
      </c>
      <c r="C1155" s="46" t="s">
        <v>7191</v>
      </c>
      <c r="D1155" s="43" t="s">
        <v>9061</v>
      </c>
      <c r="E1155" s="43" t="s">
        <v>8385</v>
      </c>
      <c r="F1155" s="44">
        <v>200</v>
      </c>
      <c r="G1155" s="43" t="s">
        <v>1668</v>
      </c>
      <c r="H1155" s="43" t="s">
        <v>949</v>
      </c>
      <c r="I1155" s="43" t="s">
        <v>1672</v>
      </c>
      <c r="J1155" s="43" t="s">
        <v>1673</v>
      </c>
      <c r="K1155" s="43" t="s">
        <v>1670</v>
      </c>
      <c r="L1155" s="46" t="s">
        <v>8388</v>
      </c>
      <c r="M1155" t="s">
        <v>8389</v>
      </c>
      <c r="N1155">
        <f>VLOOKUP(B1155,HIS退!B:F,5,FALSE)</f>
        <v>-200</v>
      </c>
      <c r="O1155">
        <f t="shared" si="36"/>
        <v>1</v>
      </c>
      <c r="P1155" s="38">
        <f>VLOOKUP(L1155,支付宝退!V:X,2,FALSE)</f>
        <v>0</v>
      </c>
      <c r="Q1155">
        <f t="shared" si="37"/>
        <v>1</v>
      </c>
    </row>
    <row r="1156" spans="1:17" hidden="1">
      <c r="A1156" s="55">
        <v>42913.543645833335</v>
      </c>
      <c r="B1156" s="43">
        <v>428875</v>
      </c>
      <c r="C1156" s="46" t="s">
        <v>7194</v>
      </c>
      <c r="D1156" s="43" t="s">
        <v>9062</v>
      </c>
      <c r="E1156" s="43" t="s">
        <v>8390</v>
      </c>
      <c r="F1156" s="44">
        <v>10</v>
      </c>
      <c r="G1156" s="43" t="s">
        <v>1668</v>
      </c>
      <c r="H1156" s="43" t="s">
        <v>949</v>
      </c>
      <c r="I1156" s="43" t="s">
        <v>1672</v>
      </c>
      <c r="J1156" s="43" t="s">
        <v>1673</v>
      </c>
      <c r="K1156" s="43" t="s">
        <v>1670</v>
      </c>
      <c r="L1156" s="46" t="s">
        <v>8391</v>
      </c>
      <c r="M1156" t="s">
        <v>8392</v>
      </c>
      <c r="N1156">
        <f>VLOOKUP(B1156,HIS退!B:F,5,FALSE)</f>
        <v>-10</v>
      </c>
      <c r="O1156">
        <f t="shared" si="36"/>
        <v>1</v>
      </c>
      <c r="P1156" s="38">
        <f>VLOOKUP(L1156,支付宝退!V:X,2,FALSE)</f>
        <v>0</v>
      </c>
      <c r="Q1156">
        <f t="shared" si="37"/>
        <v>1</v>
      </c>
    </row>
    <row r="1157" spans="1:17" hidden="1">
      <c r="A1157" s="55">
        <v>42913.58421296296</v>
      </c>
      <c r="B1157" s="43">
        <v>429301</v>
      </c>
      <c r="C1157" s="46" t="s">
        <v>7198</v>
      </c>
      <c r="D1157" s="43" t="s">
        <v>9063</v>
      </c>
      <c r="E1157" s="43" t="s">
        <v>8393</v>
      </c>
      <c r="F1157" s="44">
        <v>620</v>
      </c>
      <c r="G1157" s="43" t="s">
        <v>1693</v>
      </c>
      <c r="H1157" s="43" t="s">
        <v>949</v>
      </c>
      <c r="I1157" s="43" t="s">
        <v>1672</v>
      </c>
      <c r="J1157" s="43" t="s">
        <v>1673</v>
      </c>
      <c r="K1157" s="43" t="s">
        <v>1670</v>
      </c>
      <c r="L1157" s="46" t="s">
        <v>8394</v>
      </c>
      <c r="M1157" t="s">
        <v>8395</v>
      </c>
      <c r="N1157">
        <f>VLOOKUP(B1157,HIS退!B:F,5,FALSE)</f>
        <v>-620</v>
      </c>
      <c r="O1157">
        <f t="shared" si="36"/>
        <v>1</v>
      </c>
      <c r="P1157" s="38">
        <f>VLOOKUP(L1157,支付宝退!V:X,2,FALSE)</f>
        <v>0</v>
      </c>
      <c r="Q1157">
        <f t="shared" si="37"/>
        <v>1</v>
      </c>
    </row>
    <row r="1158" spans="1:17" hidden="1">
      <c r="A1158" s="55">
        <v>42913.609895833331</v>
      </c>
      <c r="B1158" s="43">
        <v>430592</v>
      </c>
      <c r="C1158" s="46" t="s">
        <v>7202</v>
      </c>
      <c r="D1158" s="43" t="s">
        <v>9064</v>
      </c>
      <c r="E1158" s="43" t="s">
        <v>8396</v>
      </c>
      <c r="F1158" s="44">
        <v>735</v>
      </c>
      <c r="G1158" s="43" t="s">
        <v>1668</v>
      </c>
      <c r="H1158" s="43" t="s">
        <v>949</v>
      </c>
      <c r="I1158" s="43" t="s">
        <v>1672</v>
      </c>
      <c r="J1158" s="43" t="s">
        <v>1673</v>
      </c>
      <c r="K1158" s="43" t="s">
        <v>1670</v>
      </c>
      <c r="L1158" s="46" t="s">
        <v>8397</v>
      </c>
      <c r="M1158" t="s">
        <v>8398</v>
      </c>
      <c r="N1158">
        <f>VLOOKUP(B1158,HIS退!B:F,5,FALSE)</f>
        <v>-735</v>
      </c>
      <c r="O1158">
        <f t="shared" si="36"/>
        <v>1</v>
      </c>
      <c r="P1158" s="38">
        <f>VLOOKUP(L1158,支付宝退!V:X,2,FALSE)</f>
        <v>0</v>
      </c>
      <c r="Q1158">
        <f t="shared" si="37"/>
        <v>1</v>
      </c>
    </row>
    <row r="1159" spans="1:17" hidden="1">
      <c r="A1159" s="55">
        <v>42913.616990740738</v>
      </c>
      <c r="B1159" s="43">
        <v>431111</v>
      </c>
      <c r="C1159" s="46" t="s">
        <v>7206</v>
      </c>
      <c r="D1159" s="43" t="s">
        <v>9065</v>
      </c>
      <c r="E1159" s="43" t="s">
        <v>8399</v>
      </c>
      <c r="F1159" s="44">
        <v>200</v>
      </c>
      <c r="G1159" s="43" t="s">
        <v>1693</v>
      </c>
      <c r="H1159" s="43" t="s">
        <v>949</v>
      </c>
      <c r="I1159" s="43" t="s">
        <v>1672</v>
      </c>
      <c r="J1159" s="43" t="s">
        <v>1673</v>
      </c>
      <c r="K1159" s="43" t="s">
        <v>1670</v>
      </c>
      <c r="L1159" s="46" t="s">
        <v>8400</v>
      </c>
      <c r="M1159" t="s">
        <v>8401</v>
      </c>
      <c r="N1159">
        <f>VLOOKUP(B1159,HIS退!B:F,5,FALSE)</f>
        <v>-200</v>
      </c>
      <c r="O1159">
        <f t="shared" si="36"/>
        <v>1</v>
      </c>
      <c r="P1159" s="38">
        <f>VLOOKUP(L1159,支付宝退!V:X,2,FALSE)</f>
        <v>0</v>
      </c>
      <c r="Q1159">
        <f t="shared" si="37"/>
        <v>1</v>
      </c>
    </row>
    <row r="1160" spans="1:17" hidden="1">
      <c r="A1160" s="55">
        <v>42913.627372685187</v>
      </c>
      <c r="B1160" s="43">
        <v>431789</v>
      </c>
      <c r="C1160" s="46" t="s">
        <v>7210</v>
      </c>
      <c r="D1160" s="43" t="s">
        <v>9066</v>
      </c>
      <c r="E1160" s="43" t="s">
        <v>8402</v>
      </c>
      <c r="F1160" s="44">
        <v>494</v>
      </c>
      <c r="G1160" s="43" t="s">
        <v>1668</v>
      </c>
      <c r="H1160" s="43" t="s">
        <v>949</v>
      </c>
      <c r="I1160" s="43" t="s">
        <v>1672</v>
      </c>
      <c r="J1160" s="43" t="s">
        <v>1673</v>
      </c>
      <c r="K1160" s="43" t="s">
        <v>1670</v>
      </c>
      <c r="L1160" s="46" t="s">
        <v>8403</v>
      </c>
      <c r="M1160" t="s">
        <v>8404</v>
      </c>
      <c r="N1160">
        <f>VLOOKUP(B1160,HIS退!B:F,5,FALSE)</f>
        <v>-494</v>
      </c>
      <c r="O1160">
        <f t="shared" si="36"/>
        <v>1</v>
      </c>
      <c r="P1160" s="38">
        <f>VLOOKUP(L1160,支付宝退!V:X,2,FALSE)</f>
        <v>0</v>
      </c>
      <c r="Q1160">
        <f t="shared" si="37"/>
        <v>1</v>
      </c>
    </row>
    <row r="1161" spans="1:17" hidden="1">
      <c r="A1161" s="55">
        <v>42913.636967592596</v>
      </c>
      <c r="B1161" s="43">
        <v>432356</v>
      </c>
      <c r="C1161" s="46" t="s">
        <v>7214</v>
      </c>
      <c r="D1161" s="43" t="s">
        <v>9067</v>
      </c>
      <c r="E1161" s="43" t="s">
        <v>8405</v>
      </c>
      <c r="F1161" s="44">
        <v>300</v>
      </c>
      <c r="G1161" s="43" t="s">
        <v>1693</v>
      </c>
      <c r="H1161" s="43" t="s">
        <v>949</v>
      </c>
      <c r="I1161" s="43" t="s">
        <v>1672</v>
      </c>
      <c r="J1161" s="43" t="s">
        <v>1673</v>
      </c>
      <c r="K1161" s="43" t="s">
        <v>1670</v>
      </c>
      <c r="L1161" s="46" t="s">
        <v>8406</v>
      </c>
      <c r="M1161" t="s">
        <v>8407</v>
      </c>
      <c r="N1161">
        <f>VLOOKUP(B1161,HIS退!B:F,5,FALSE)</f>
        <v>-300</v>
      </c>
      <c r="O1161">
        <f t="shared" si="36"/>
        <v>1</v>
      </c>
      <c r="P1161" s="38">
        <f>VLOOKUP(L1161,支付宝退!V:X,2,FALSE)</f>
        <v>0</v>
      </c>
      <c r="Q1161">
        <f t="shared" si="37"/>
        <v>1</v>
      </c>
    </row>
    <row r="1162" spans="1:17" hidden="1">
      <c r="A1162" s="55">
        <v>42913.637766203705</v>
      </c>
      <c r="B1162" s="43">
        <v>432403</v>
      </c>
      <c r="C1162" s="46" t="s">
        <v>7218</v>
      </c>
      <c r="D1162" s="43" t="s">
        <v>9068</v>
      </c>
      <c r="E1162" s="43" t="s">
        <v>8408</v>
      </c>
      <c r="F1162" s="44">
        <v>218</v>
      </c>
      <c r="G1162" s="43" t="s">
        <v>1668</v>
      </c>
      <c r="H1162" s="43" t="s">
        <v>949</v>
      </c>
      <c r="I1162" s="43" t="s">
        <v>1672</v>
      </c>
      <c r="J1162" s="43" t="s">
        <v>1673</v>
      </c>
      <c r="K1162" s="43" t="s">
        <v>1670</v>
      </c>
      <c r="L1162" s="46" t="s">
        <v>8409</v>
      </c>
      <c r="M1162" t="s">
        <v>8410</v>
      </c>
      <c r="N1162">
        <f>VLOOKUP(B1162,HIS退!B:F,5,FALSE)</f>
        <v>-218</v>
      </c>
      <c r="O1162">
        <f t="shared" si="36"/>
        <v>1</v>
      </c>
      <c r="P1162" s="38">
        <f>VLOOKUP(L1162,支付宝退!V:X,2,FALSE)</f>
        <v>0</v>
      </c>
      <c r="Q1162">
        <f t="shared" si="37"/>
        <v>1</v>
      </c>
    </row>
    <row r="1163" spans="1:17" hidden="1">
      <c r="A1163" s="55">
        <v>42913.639351851853</v>
      </c>
      <c r="B1163" s="43">
        <v>432494</v>
      </c>
      <c r="C1163" s="46" t="s">
        <v>7222</v>
      </c>
      <c r="D1163" s="43" t="s">
        <v>9069</v>
      </c>
      <c r="E1163" s="43" t="s">
        <v>8411</v>
      </c>
      <c r="F1163" s="44">
        <v>72</v>
      </c>
      <c r="G1163" s="43" t="s">
        <v>1668</v>
      </c>
      <c r="H1163" s="43" t="s">
        <v>949</v>
      </c>
      <c r="I1163" s="43" t="s">
        <v>1672</v>
      </c>
      <c r="J1163" s="43" t="s">
        <v>1673</v>
      </c>
      <c r="K1163" s="43" t="s">
        <v>1670</v>
      </c>
      <c r="L1163" s="46" t="s">
        <v>8412</v>
      </c>
      <c r="M1163" t="s">
        <v>8413</v>
      </c>
      <c r="N1163">
        <f>VLOOKUP(B1163,HIS退!B:F,5,FALSE)</f>
        <v>-72</v>
      </c>
      <c r="O1163">
        <f t="shared" si="36"/>
        <v>1</v>
      </c>
      <c r="P1163" s="38">
        <f>VLOOKUP(L1163,支付宝退!V:X,2,FALSE)</f>
        <v>0</v>
      </c>
      <c r="Q1163">
        <f t="shared" si="37"/>
        <v>1</v>
      </c>
    </row>
    <row r="1164" spans="1:17" hidden="1">
      <c r="A1164" s="55">
        <v>42913.648865740739</v>
      </c>
      <c r="B1164" s="43">
        <v>433015</v>
      </c>
      <c r="C1164" s="46" t="s">
        <v>7226</v>
      </c>
      <c r="D1164" s="43" t="s">
        <v>9070</v>
      </c>
      <c r="E1164" s="43" t="s">
        <v>8414</v>
      </c>
      <c r="F1164" s="44">
        <v>20</v>
      </c>
      <c r="G1164" s="43" t="s">
        <v>1668</v>
      </c>
      <c r="H1164" s="43" t="s">
        <v>949</v>
      </c>
      <c r="I1164" s="43" t="s">
        <v>1672</v>
      </c>
      <c r="J1164" s="43" t="s">
        <v>1673</v>
      </c>
      <c r="K1164" s="43" t="s">
        <v>1670</v>
      </c>
      <c r="L1164" s="46" t="s">
        <v>8415</v>
      </c>
      <c r="M1164" t="s">
        <v>8416</v>
      </c>
      <c r="N1164">
        <f>VLOOKUP(B1164,HIS退!B:F,5,FALSE)</f>
        <v>-20</v>
      </c>
      <c r="O1164">
        <f t="shared" si="36"/>
        <v>1</v>
      </c>
      <c r="P1164" s="38">
        <f>VLOOKUP(L1164,支付宝退!V:X,2,FALSE)</f>
        <v>0</v>
      </c>
      <c r="Q1164">
        <f t="shared" si="37"/>
        <v>1</v>
      </c>
    </row>
    <row r="1165" spans="1:17" hidden="1">
      <c r="A1165" s="55">
        <v>42913.651724537034</v>
      </c>
      <c r="B1165" s="43">
        <v>433178</v>
      </c>
      <c r="C1165" s="46" t="s">
        <v>7230</v>
      </c>
      <c r="D1165" s="43" t="s">
        <v>8417</v>
      </c>
      <c r="E1165" s="43" t="s">
        <v>8418</v>
      </c>
      <c r="F1165" s="44">
        <v>70</v>
      </c>
      <c r="G1165" s="43" t="s">
        <v>1693</v>
      </c>
      <c r="H1165" s="43" t="s">
        <v>949</v>
      </c>
      <c r="I1165" s="43" t="s">
        <v>1672</v>
      </c>
      <c r="J1165" s="43" t="s">
        <v>1673</v>
      </c>
      <c r="K1165" s="43" t="s">
        <v>1670</v>
      </c>
      <c r="L1165" s="46" t="s">
        <v>8419</v>
      </c>
      <c r="M1165" t="s">
        <v>8420</v>
      </c>
      <c r="N1165">
        <f>VLOOKUP(B1165,HIS退!B:F,5,FALSE)</f>
        <v>-70</v>
      </c>
      <c r="O1165">
        <f t="shared" si="36"/>
        <v>1</v>
      </c>
      <c r="P1165" s="38">
        <f>VLOOKUP(L1165,支付宝退!V:X,2,FALSE)</f>
        <v>0</v>
      </c>
      <c r="Q1165">
        <f t="shared" si="37"/>
        <v>1</v>
      </c>
    </row>
    <row r="1166" spans="1:17" hidden="1">
      <c r="A1166" s="55">
        <v>42913.656018518515</v>
      </c>
      <c r="B1166" s="43">
        <v>433389</v>
      </c>
      <c r="C1166" s="46" t="s">
        <v>7234</v>
      </c>
      <c r="D1166" s="43" t="s">
        <v>9071</v>
      </c>
      <c r="E1166" s="43" t="s">
        <v>8421</v>
      </c>
      <c r="F1166" s="44">
        <v>730</v>
      </c>
      <c r="G1166" s="43" t="s">
        <v>1668</v>
      </c>
      <c r="H1166" s="43" t="s">
        <v>949</v>
      </c>
      <c r="I1166" s="43" t="s">
        <v>1672</v>
      </c>
      <c r="J1166" s="43" t="s">
        <v>1673</v>
      </c>
      <c r="K1166" s="43" t="s">
        <v>1670</v>
      </c>
      <c r="L1166" s="46" t="s">
        <v>8422</v>
      </c>
      <c r="M1166" t="s">
        <v>8423</v>
      </c>
      <c r="N1166">
        <f>VLOOKUP(B1166,HIS退!B:F,5,FALSE)</f>
        <v>-730</v>
      </c>
      <c r="O1166">
        <f t="shared" si="36"/>
        <v>1</v>
      </c>
      <c r="P1166" s="38">
        <f>VLOOKUP(L1166,支付宝退!V:X,2,FALSE)</f>
        <v>0</v>
      </c>
      <c r="Q1166">
        <f t="shared" si="37"/>
        <v>1</v>
      </c>
    </row>
    <row r="1167" spans="1:17" hidden="1">
      <c r="A1167" s="55">
        <v>42913.670439814814</v>
      </c>
      <c r="B1167" s="43">
        <v>434144</v>
      </c>
      <c r="C1167" s="46" t="s">
        <v>7238</v>
      </c>
      <c r="D1167" s="43" t="s">
        <v>9072</v>
      </c>
      <c r="E1167" s="43" t="s">
        <v>8424</v>
      </c>
      <c r="F1167" s="44">
        <v>200</v>
      </c>
      <c r="G1167" s="43" t="s">
        <v>1693</v>
      </c>
      <c r="H1167" s="43" t="s">
        <v>949</v>
      </c>
      <c r="I1167" s="43" t="s">
        <v>1672</v>
      </c>
      <c r="J1167" s="43" t="s">
        <v>1673</v>
      </c>
      <c r="K1167" s="43" t="s">
        <v>1670</v>
      </c>
      <c r="L1167" s="46" t="s">
        <v>8425</v>
      </c>
      <c r="M1167" t="s">
        <v>8426</v>
      </c>
      <c r="N1167">
        <f>VLOOKUP(B1167,HIS退!B:F,5,FALSE)</f>
        <v>-200</v>
      </c>
      <c r="O1167">
        <f t="shared" si="36"/>
        <v>1</v>
      </c>
      <c r="P1167" s="38">
        <f>VLOOKUP(L1167,支付宝退!V:X,2,FALSE)</f>
        <v>0</v>
      </c>
      <c r="Q1167">
        <f t="shared" si="37"/>
        <v>1</v>
      </c>
    </row>
    <row r="1168" spans="1:17" hidden="1">
      <c r="A1168" s="55">
        <v>42913.674201388887</v>
      </c>
      <c r="B1168" s="43">
        <v>434337</v>
      </c>
      <c r="C1168" s="46" t="s">
        <v>7242</v>
      </c>
      <c r="D1168" s="43" t="s">
        <v>9073</v>
      </c>
      <c r="E1168" s="43" t="s">
        <v>8427</v>
      </c>
      <c r="F1168" s="44">
        <v>2034</v>
      </c>
      <c r="G1168" s="43" t="s">
        <v>1668</v>
      </c>
      <c r="H1168" s="43" t="s">
        <v>949</v>
      </c>
      <c r="I1168" s="43" t="s">
        <v>1672</v>
      </c>
      <c r="J1168" s="43" t="s">
        <v>1673</v>
      </c>
      <c r="K1168" s="43" t="s">
        <v>1670</v>
      </c>
      <c r="L1168" s="46" t="s">
        <v>8428</v>
      </c>
      <c r="M1168" t="s">
        <v>8429</v>
      </c>
      <c r="N1168">
        <f>VLOOKUP(B1168,HIS退!B:F,5,FALSE)</f>
        <v>-2034</v>
      </c>
      <c r="O1168">
        <f t="shared" si="36"/>
        <v>1</v>
      </c>
      <c r="P1168" s="38">
        <f>VLOOKUP(L1168,支付宝退!V:X,2,FALSE)</f>
        <v>0</v>
      </c>
      <c r="Q1168">
        <f t="shared" si="37"/>
        <v>1</v>
      </c>
    </row>
    <row r="1169" spans="1:17" hidden="1">
      <c r="A1169" s="55">
        <v>42913.677789351852</v>
      </c>
      <c r="B1169" s="43">
        <v>434527</v>
      </c>
      <c r="C1169" s="46" t="s">
        <v>7246</v>
      </c>
      <c r="D1169" s="43" t="s">
        <v>9074</v>
      </c>
      <c r="E1169" s="43" t="s">
        <v>8430</v>
      </c>
      <c r="F1169" s="44">
        <v>3369</v>
      </c>
      <c r="G1169" s="43" t="s">
        <v>1693</v>
      </c>
      <c r="H1169" s="43" t="s">
        <v>949</v>
      </c>
      <c r="I1169" s="43" t="s">
        <v>1672</v>
      </c>
      <c r="J1169" s="43" t="s">
        <v>1673</v>
      </c>
      <c r="K1169" s="43" t="s">
        <v>1670</v>
      </c>
      <c r="L1169" s="46" t="s">
        <v>8431</v>
      </c>
      <c r="M1169" t="s">
        <v>8432</v>
      </c>
      <c r="N1169">
        <f>VLOOKUP(B1169,HIS退!B:F,5,FALSE)</f>
        <v>-3369</v>
      </c>
      <c r="O1169">
        <f t="shared" si="36"/>
        <v>1</v>
      </c>
      <c r="P1169" s="38">
        <f>VLOOKUP(L1169,支付宝退!V:X,2,FALSE)</f>
        <v>0</v>
      </c>
      <c r="Q1169">
        <f t="shared" si="37"/>
        <v>1</v>
      </c>
    </row>
    <row r="1170" spans="1:17" hidden="1">
      <c r="A1170" s="55">
        <v>42913.678171296298</v>
      </c>
      <c r="B1170" s="43">
        <v>434547</v>
      </c>
      <c r="C1170" s="46" t="s">
        <v>7250</v>
      </c>
      <c r="D1170" s="43" t="s">
        <v>9075</v>
      </c>
      <c r="E1170" s="43" t="s">
        <v>8433</v>
      </c>
      <c r="F1170" s="44">
        <v>82</v>
      </c>
      <c r="G1170" s="43" t="s">
        <v>1693</v>
      </c>
      <c r="H1170" s="43" t="s">
        <v>949</v>
      </c>
      <c r="I1170" s="43" t="s">
        <v>1672</v>
      </c>
      <c r="J1170" s="43" t="s">
        <v>1673</v>
      </c>
      <c r="K1170" s="43" t="s">
        <v>1670</v>
      </c>
      <c r="L1170" s="46" t="s">
        <v>8434</v>
      </c>
      <c r="M1170" t="s">
        <v>8435</v>
      </c>
      <c r="N1170">
        <f>VLOOKUP(B1170,HIS退!B:F,5,FALSE)</f>
        <v>-82</v>
      </c>
      <c r="O1170">
        <f t="shared" si="36"/>
        <v>1</v>
      </c>
      <c r="P1170" s="38">
        <f>VLOOKUP(L1170,支付宝退!V:X,2,FALSE)</f>
        <v>0</v>
      </c>
      <c r="Q1170">
        <f t="shared" si="37"/>
        <v>1</v>
      </c>
    </row>
    <row r="1171" spans="1:17" hidden="1">
      <c r="A1171" s="55">
        <v>42913.683842592596</v>
      </c>
      <c r="B1171" s="43">
        <v>434778</v>
      </c>
      <c r="C1171" s="46" t="s">
        <v>7254</v>
      </c>
      <c r="D1171" s="43" t="s">
        <v>9076</v>
      </c>
      <c r="E1171" s="43" t="s">
        <v>8436</v>
      </c>
      <c r="F1171" s="44">
        <v>72</v>
      </c>
      <c r="G1171" s="43" t="s">
        <v>1693</v>
      </c>
      <c r="H1171" s="43" t="s">
        <v>949</v>
      </c>
      <c r="I1171" s="43" t="s">
        <v>1672</v>
      </c>
      <c r="J1171" s="43" t="s">
        <v>1673</v>
      </c>
      <c r="K1171" s="43" t="s">
        <v>1670</v>
      </c>
      <c r="L1171" s="46" t="s">
        <v>8437</v>
      </c>
      <c r="M1171" t="s">
        <v>8438</v>
      </c>
      <c r="N1171">
        <f>VLOOKUP(B1171,HIS退!B:F,5,FALSE)</f>
        <v>-72</v>
      </c>
      <c r="O1171">
        <f t="shared" si="36"/>
        <v>1</v>
      </c>
      <c r="P1171" s="38">
        <f>VLOOKUP(L1171,支付宝退!V:X,2,FALSE)</f>
        <v>0</v>
      </c>
      <c r="Q1171">
        <f t="shared" si="37"/>
        <v>1</v>
      </c>
    </row>
    <row r="1172" spans="1:17" hidden="1">
      <c r="A1172" s="55">
        <v>42913.706469907411</v>
      </c>
      <c r="B1172" s="43">
        <v>435763</v>
      </c>
      <c r="C1172" s="46" t="s">
        <v>7258</v>
      </c>
      <c r="D1172" s="43" t="s">
        <v>9077</v>
      </c>
      <c r="E1172" s="43" t="s">
        <v>8439</v>
      </c>
      <c r="F1172" s="44">
        <v>105</v>
      </c>
      <c r="G1172" s="43" t="s">
        <v>1693</v>
      </c>
      <c r="H1172" s="43" t="s">
        <v>949</v>
      </c>
      <c r="I1172" s="43" t="s">
        <v>1672</v>
      </c>
      <c r="J1172" s="43" t="s">
        <v>1673</v>
      </c>
      <c r="K1172" s="43" t="s">
        <v>1670</v>
      </c>
      <c r="L1172" s="46" t="s">
        <v>8440</v>
      </c>
      <c r="M1172" t="s">
        <v>8441</v>
      </c>
      <c r="N1172">
        <f>VLOOKUP(B1172,HIS退!B:F,5,FALSE)</f>
        <v>-105</v>
      </c>
      <c r="O1172">
        <f t="shared" si="36"/>
        <v>1</v>
      </c>
      <c r="P1172" s="38">
        <f>VLOOKUP(L1172,支付宝退!V:X,2,FALSE)</f>
        <v>0</v>
      </c>
      <c r="Q1172">
        <f t="shared" si="37"/>
        <v>1</v>
      </c>
    </row>
    <row r="1173" spans="1:17" hidden="1">
      <c r="A1173" s="55">
        <v>42913.706863425927</v>
      </c>
      <c r="B1173" s="43">
        <v>435777</v>
      </c>
      <c r="C1173" s="46" t="s">
        <v>7262</v>
      </c>
      <c r="D1173" s="43" t="s">
        <v>9078</v>
      </c>
      <c r="E1173" s="43" t="s">
        <v>8442</v>
      </c>
      <c r="F1173" s="44">
        <v>155</v>
      </c>
      <c r="G1173" s="43" t="s">
        <v>1693</v>
      </c>
      <c r="H1173" s="43" t="s">
        <v>949</v>
      </c>
      <c r="I1173" s="43" t="s">
        <v>1672</v>
      </c>
      <c r="J1173" s="43" t="s">
        <v>1673</v>
      </c>
      <c r="K1173" s="43" t="s">
        <v>1670</v>
      </c>
      <c r="L1173" s="46" t="s">
        <v>8443</v>
      </c>
      <c r="M1173" t="s">
        <v>8444</v>
      </c>
      <c r="N1173">
        <f>VLOOKUP(B1173,HIS退!B:F,5,FALSE)</f>
        <v>-155</v>
      </c>
      <c r="O1173">
        <f t="shared" si="36"/>
        <v>1</v>
      </c>
      <c r="P1173" s="38">
        <f>VLOOKUP(L1173,支付宝退!V:X,2,FALSE)</f>
        <v>0</v>
      </c>
      <c r="Q1173">
        <f t="shared" si="37"/>
        <v>1</v>
      </c>
    </row>
    <row r="1174" spans="1:17" hidden="1">
      <c r="A1174" s="55">
        <v>42913.707268518519</v>
      </c>
      <c r="B1174" s="43">
        <v>435818</v>
      </c>
      <c r="C1174" s="46" t="s">
        <v>7269</v>
      </c>
      <c r="D1174" s="43" t="s">
        <v>9079</v>
      </c>
      <c r="E1174" s="43" t="s">
        <v>8445</v>
      </c>
      <c r="F1174" s="44">
        <v>187</v>
      </c>
      <c r="G1174" s="43" t="s">
        <v>1668</v>
      </c>
      <c r="H1174" s="43" t="s">
        <v>949</v>
      </c>
      <c r="I1174" s="43" t="s">
        <v>1672</v>
      </c>
      <c r="J1174" s="43" t="s">
        <v>1673</v>
      </c>
      <c r="K1174" s="43" t="s">
        <v>1670</v>
      </c>
      <c r="L1174" s="46" t="s">
        <v>8446</v>
      </c>
      <c r="M1174" t="s">
        <v>8447</v>
      </c>
      <c r="N1174">
        <f>VLOOKUP(B1174,HIS退!B:F,5,FALSE)</f>
        <v>-187</v>
      </c>
      <c r="O1174">
        <f t="shared" si="36"/>
        <v>1</v>
      </c>
      <c r="P1174" s="38">
        <f>VLOOKUP(L1174,支付宝退!V:X,2,FALSE)</f>
        <v>0</v>
      </c>
      <c r="Q1174">
        <f t="shared" si="37"/>
        <v>1</v>
      </c>
    </row>
    <row r="1175" spans="1:17" hidden="1">
      <c r="A1175" s="55">
        <v>42913.707685185182</v>
      </c>
      <c r="B1175" s="43">
        <v>435809</v>
      </c>
      <c r="C1175" s="46" t="s">
        <v>7265</v>
      </c>
      <c r="D1175" s="43" t="s">
        <v>9080</v>
      </c>
      <c r="E1175" s="43" t="s">
        <v>8448</v>
      </c>
      <c r="F1175" s="44">
        <v>164</v>
      </c>
      <c r="G1175" s="43" t="s">
        <v>1693</v>
      </c>
      <c r="H1175" s="43" t="s">
        <v>949</v>
      </c>
      <c r="I1175" s="43" t="s">
        <v>1672</v>
      </c>
      <c r="J1175" s="43" t="s">
        <v>1673</v>
      </c>
      <c r="K1175" s="43" t="s">
        <v>1670</v>
      </c>
      <c r="L1175" s="46" t="s">
        <v>8449</v>
      </c>
      <c r="M1175" t="s">
        <v>8450</v>
      </c>
      <c r="N1175">
        <f>VLOOKUP(B1175,HIS退!B:F,5,FALSE)</f>
        <v>-164</v>
      </c>
      <c r="O1175">
        <f t="shared" si="36"/>
        <v>1</v>
      </c>
      <c r="P1175" s="38">
        <f>VLOOKUP(L1175,支付宝退!V:X,2,FALSE)</f>
        <v>0</v>
      </c>
      <c r="Q1175">
        <f t="shared" si="37"/>
        <v>1</v>
      </c>
    </row>
    <row r="1176" spans="1:17" hidden="1">
      <c r="A1176" s="55">
        <v>42913.711238425924</v>
      </c>
      <c r="B1176" s="43">
        <v>435968</v>
      </c>
      <c r="C1176" s="46" t="s">
        <v>7273</v>
      </c>
      <c r="D1176" s="43" t="s">
        <v>9081</v>
      </c>
      <c r="E1176" s="43" t="s">
        <v>8451</v>
      </c>
      <c r="F1176" s="44">
        <v>300</v>
      </c>
      <c r="G1176" s="43" t="s">
        <v>1668</v>
      </c>
      <c r="H1176" s="43" t="s">
        <v>949</v>
      </c>
      <c r="I1176" s="43" t="s">
        <v>1672</v>
      </c>
      <c r="J1176" s="43" t="s">
        <v>1673</v>
      </c>
      <c r="K1176" s="43" t="s">
        <v>1670</v>
      </c>
      <c r="L1176" s="46" t="s">
        <v>8452</v>
      </c>
      <c r="M1176" t="s">
        <v>8453</v>
      </c>
      <c r="N1176">
        <f>VLOOKUP(B1176,HIS退!B:F,5,FALSE)</f>
        <v>-300</v>
      </c>
      <c r="O1176">
        <f t="shared" si="36"/>
        <v>1</v>
      </c>
      <c r="P1176" s="38">
        <f>VLOOKUP(L1176,支付宝退!V:X,2,FALSE)</f>
        <v>0</v>
      </c>
      <c r="Q1176">
        <f t="shared" si="37"/>
        <v>1</v>
      </c>
    </row>
    <row r="1177" spans="1:17" hidden="1">
      <c r="A1177" s="55">
        <v>42913.71197916667</v>
      </c>
      <c r="B1177" s="43">
        <v>435992</v>
      </c>
      <c r="C1177" s="46" t="s">
        <v>7277</v>
      </c>
      <c r="D1177" s="43" t="s">
        <v>9082</v>
      </c>
      <c r="E1177" s="43" t="s">
        <v>8454</v>
      </c>
      <c r="F1177" s="44">
        <v>450</v>
      </c>
      <c r="G1177" s="43" t="s">
        <v>1693</v>
      </c>
      <c r="H1177" s="43" t="s">
        <v>949</v>
      </c>
      <c r="I1177" s="43" t="s">
        <v>1672</v>
      </c>
      <c r="J1177" s="43" t="s">
        <v>1673</v>
      </c>
      <c r="K1177" s="43" t="s">
        <v>1670</v>
      </c>
      <c r="L1177" s="46" t="s">
        <v>8455</v>
      </c>
      <c r="M1177" t="s">
        <v>8456</v>
      </c>
      <c r="N1177">
        <f>VLOOKUP(B1177,HIS退!B:F,5,FALSE)</f>
        <v>-450</v>
      </c>
      <c r="O1177">
        <f t="shared" si="36"/>
        <v>1</v>
      </c>
      <c r="P1177" s="38">
        <f>VLOOKUP(L1177,支付宝退!V:X,2,FALSE)</f>
        <v>0</v>
      </c>
      <c r="Q1177">
        <f t="shared" si="37"/>
        <v>1</v>
      </c>
    </row>
    <row r="1178" spans="1:17" hidden="1">
      <c r="A1178" s="55">
        <v>42913.718761574077</v>
      </c>
      <c r="B1178" s="43">
        <v>436192</v>
      </c>
      <c r="C1178" s="46" t="s">
        <v>7281</v>
      </c>
      <c r="D1178" s="43" t="s">
        <v>9083</v>
      </c>
      <c r="E1178" s="43" t="s">
        <v>7675</v>
      </c>
      <c r="F1178" s="44">
        <v>3000</v>
      </c>
      <c r="G1178" s="43" t="s">
        <v>1668</v>
      </c>
      <c r="H1178" s="43" t="s">
        <v>949</v>
      </c>
      <c r="I1178" s="43" t="s">
        <v>1672</v>
      </c>
      <c r="J1178" s="43" t="s">
        <v>1673</v>
      </c>
      <c r="K1178" s="43" t="s">
        <v>1670</v>
      </c>
      <c r="L1178" s="46" t="s">
        <v>8457</v>
      </c>
      <c r="M1178" t="s">
        <v>8458</v>
      </c>
      <c r="N1178">
        <f>VLOOKUP(B1178,HIS退!B:F,5,FALSE)</f>
        <v>-3000</v>
      </c>
      <c r="O1178">
        <f t="shared" si="36"/>
        <v>1</v>
      </c>
      <c r="P1178" s="38">
        <f>VLOOKUP(L1178,支付宝退!V:X,2,FALSE)</f>
        <v>0</v>
      </c>
      <c r="Q1178">
        <f t="shared" si="37"/>
        <v>1</v>
      </c>
    </row>
    <row r="1179" spans="1:17" hidden="1">
      <c r="A1179" s="55">
        <v>42913.718842592592</v>
      </c>
      <c r="B1179" s="43">
        <v>436215</v>
      </c>
      <c r="C1179" s="46" t="s">
        <v>7285</v>
      </c>
      <c r="D1179" s="43" t="s">
        <v>9084</v>
      </c>
      <c r="E1179" s="43" t="s">
        <v>8459</v>
      </c>
      <c r="F1179" s="44">
        <v>469</v>
      </c>
      <c r="G1179" s="43" t="s">
        <v>1693</v>
      </c>
      <c r="H1179" s="43" t="s">
        <v>949</v>
      </c>
      <c r="I1179" s="43" t="s">
        <v>1672</v>
      </c>
      <c r="J1179" s="43" t="s">
        <v>1673</v>
      </c>
      <c r="K1179" s="43" t="s">
        <v>1670</v>
      </c>
      <c r="L1179" s="46" t="s">
        <v>8460</v>
      </c>
      <c r="M1179" t="s">
        <v>8461</v>
      </c>
      <c r="N1179">
        <f>VLOOKUP(B1179,HIS退!B:F,5,FALSE)</f>
        <v>-469</v>
      </c>
      <c r="O1179">
        <f t="shared" si="36"/>
        <v>1</v>
      </c>
      <c r="P1179" s="38">
        <f>VLOOKUP(L1179,支付宝退!V:X,2,FALSE)</f>
        <v>0</v>
      </c>
      <c r="Q1179">
        <f t="shared" si="37"/>
        <v>1</v>
      </c>
    </row>
    <row r="1180" spans="1:17" hidden="1">
      <c r="A1180" s="55">
        <v>42913.731527777774</v>
      </c>
      <c r="B1180" s="43">
        <v>436476</v>
      </c>
      <c r="C1180" s="46" t="s">
        <v>7289</v>
      </c>
      <c r="D1180" s="43" t="s">
        <v>9085</v>
      </c>
      <c r="E1180" s="43" t="s">
        <v>8462</v>
      </c>
      <c r="F1180" s="44">
        <v>50</v>
      </c>
      <c r="G1180" s="43" t="s">
        <v>1668</v>
      </c>
      <c r="H1180" s="43" t="s">
        <v>949</v>
      </c>
      <c r="I1180" s="43" t="s">
        <v>1672</v>
      </c>
      <c r="J1180" s="43" t="s">
        <v>1673</v>
      </c>
      <c r="K1180" s="43" t="s">
        <v>1670</v>
      </c>
      <c r="L1180" s="46" t="s">
        <v>8463</v>
      </c>
      <c r="M1180" t="s">
        <v>8464</v>
      </c>
      <c r="N1180">
        <f>VLOOKUP(B1180,HIS退!B:F,5,FALSE)</f>
        <v>-50</v>
      </c>
      <c r="O1180">
        <f t="shared" si="36"/>
        <v>1</v>
      </c>
      <c r="P1180" s="38">
        <f>VLOOKUP(L1180,支付宝退!V:X,2,FALSE)</f>
        <v>0</v>
      </c>
      <c r="Q1180">
        <f t="shared" si="37"/>
        <v>1</v>
      </c>
    </row>
    <row r="1181" spans="1:17" hidden="1">
      <c r="A1181" s="55">
        <v>42913.743900462963</v>
      </c>
      <c r="B1181" s="43">
        <v>436595</v>
      </c>
      <c r="C1181" s="46" t="s">
        <v>7293</v>
      </c>
      <c r="D1181" s="43" t="s">
        <v>9086</v>
      </c>
      <c r="E1181" s="43" t="s">
        <v>8465</v>
      </c>
      <c r="F1181" s="44">
        <v>500</v>
      </c>
      <c r="G1181" s="43" t="s">
        <v>1668</v>
      </c>
      <c r="H1181" s="43" t="s">
        <v>949</v>
      </c>
      <c r="I1181" s="43" t="s">
        <v>1672</v>
      </c>
      <c r="J1181" s="43" t="s">
        <v>1673</v>
      </c>
      <c r="K1181" s="43" t="s">
        <v>1670</v>
      </c>
      <c r="L1181" s="46" t="s">
        <v>8466</v>
      </c>
      <c r="M1181" t="s">
        <v>8467</v>
      </c>
      <c r="N1181">
        <f>VLOOKUP(B1181,HIS退!B:F,5,FALSE)</f>
        <v>-500</v>
      </c>
      <c r="O1181">
        <f t="shared" si="36"/>
        <v>1</v>
      </c>
      <c r="P1181" s="38">
        <f>VLOOKUP(L1181,支付宝退!V:X,2,FALSE)</f>
        <v>0</v>
      </c>
      <c r="Q1181">
        <f t="shared" si="37"/>
        <v>1</v>
      </c>
    </row>
    <row r="1182" spans="1:17" hidden="1">
      <c r="A1182" s="55">
        <v>42913.746365740742</v>
      </c>
      <c r="B1182" s="43">
        <v>436610</v>
      </c>
      <c r="C1182" s="46" t="s">
        <v>7297</v>
      </c>
      <c r="D1182" s="43" t="s">
        <v>9087</v>
      </c>
      <c r="E1182" s="43" t="s">
        <v>8468</v>
      </c>
      <c r="F1182" s="44">
        <v>119</v>
      </c>
      <c r="G1182" s="43" t="s">
        <v>1693</v>
      </c>
      <c r="H1182" s="43" t="s">
        <v>949</v>
      </c>
      <c r="I1182" s="43" t="s">
        <v>1672</v>
      </c>
      <c r="J1182" s="43" t="s">
        <v>1673</v>
      </c>
      <c r="K1182" s="43" t="s">
        <v>1670</v>
      </c>
      <c r="L1182" s="46" t="s">
        <v>8469</v>
      </c>
      <c r="M1182" t="s">
        <v>8470</v>
      </c>
      <c r="N1182">
        <f>VLOOKUP(B1182,HIS退!B:F,5,FALSE)</f>
        <v>-119</v>
      </c>
      <c r="O1182">
        <f t="shared" si="36"/>
        <v>1</v>
      </c>
      <c r="P1182" s="38">
        <f>VLOOKUP(L1182,支付宝退!V:X,2,FALSE)</f>
        <v>0</v>
      </c>
      <c r="Q1182">
        <f t="shared" si="37"/>
        <v>1</v>
      </c>
    </row>
    <row r="1183" spans="1:17" hidden="1">
      <c r="A1183" s="55">
        <v>42913.76021990741</v>
      </c>
      <c r="B1183" s="43">
        <v>436672</v>
      </c>
      <c r="C1183" s="46" t="s">
        <v>7301</v>
      </c>
      <c r="D1183" s="43" t="s">
        <v>9088</v>
      </c>
      <c r="E1183" s="43" t="s">
        <v>8471</v>
      </c>
      <c r="F1183" s="44">
        <v>200</v>
      </c>
      <c r="G1183" s="43" t="s">
        <v>1668</v>
      </c>
      <c r="H1183" s="43" t="s">
        <v>949</v>
      </c>
      <c r="I1183" s="43" t="s">
        <v>1672</v>
      </c>
      <c r="J1183" s="43" t="s">
        <v>1673</v>
      </c>
      <c r="K1183" s="43" t="s">
        <v>1670</v>
      </c>
      <c r="L1183" s="46" t="s">
        <v>8472</v>
      </c>
      <c r="M1183" t="s">
        <v>8473</v>
      </c>
      <c r="N1183">
        <f>VLOOKUP(B1183,HIS退!B:F,5,FALSE)</f>
        <v>-200</v>
      </c>
      <c r="O1183">
        <f t="shared" si="36"/>
        <v>1</v>
      </c>
      <c r="P1183" s="38">
        <f>VLOOKUP(L1183,支付宝退!V:X,2,FALSE)</f>
        <v>0</v>
      </c>
      <c r="Q1183">
        <f t="shared" si="37"/>
        <v>1</v>
      </c>
    </row>
    <row r="1184" spans="1:17" hidden="1">
      <c r="A1184" s="55">
        <v>42913.760694444441</v>
      </c>
      <c r="B1184" s="43">
        <v>436674</v>
      </c>
      <c r="C1184" s="46" t="s">
        <v>7305</v>
      </c>
      <c r="D1184" s="43" t="s">
        <v>9088</v>
      </c>
      <c r="E1184" s="43" t="s">
        <v>8471</v>
      </c>
      <c r="F1184" s="44">
        <v>70</v>
      </c>
      <c r="G1184" s="43" t="s">
        <v>1668</v>
      </c>
      <c r="H1184" s="43" t="s">
        <v>949</v>
      </c>
      <c r="I1184" s="43" t="s">
        <v>1672</v>
      </c>
      <c r="J1184" s="43" t="s">
        <v>1673</v>
      </c>
      <c r="K1184" s="43" t="s">
        <v>1670</v>
      </c>
      <c r="L1184" s="46" t="s">
        <v>8474</v>
      </c>
      <c r="M1184" t="s">
        <v>8475</v>
      </c>
      <c r="N1184">
        <f>VLOOKUP(B1184,HIS退!B:F,5,FALSE)</f>
        <v>-70</v>
      </c>
      <c r="O1184">
        <f t="shared" si="36"/>
        <v>1</v>
      </c>
      <c r="P1184" s="38">
        <f>VLOOKUP(L1184,支付宝退!V:X,2,FALSE)</f>
        <v>0</v>
      </c>
      <c r="Q1184">
        <f t="shared" si="37"/>
        <v>1</v>
      </c>
    </row>
    <row r="1185" spans="1:17" hidden="1">
      <c r="A1185" s="55">
        <v>42913.796759259261</v>
      </c>
      <c r="B1185" s="43">
        <v>436803</v>
      </c>
      <c r="C1185" s="46" t="s">
        <v>7307</v>
      </c>
      <c r="D1185" s="43" t="s">
        <v>9089</v>
      </c>
      <c r="E1185" s="43" t="s">
        <v>8476</v>
      </c>
      <c r="F1185" s="44">
        <v>90</v>
      </c>
      <c r="G1185" s="43" t="s">
        <v>1693</v>
      </c>
      <c r="H1185" s="43" t="s">
        <v>949</v>
      </c>
      <c r="I1185" s="43" t="s">
        <v>1672</v>
      </c>
      <c r="J1185" s="43" t="s">
        <v>1673</v>
      </c>
      <c r="K1185" s="43" t="s">
        <v>1670</v>
      </c>
      <c r="L1185" s="46" t="s">
        <v>8477</v>
      </c>
      <c r="M1185" t="s">
        <v>8478</v>
      </c>
      <c r="N1185">
        <f>VLOOKUP(B1185,HIS退!B:F,5,FALSE)</f>
        <v>-90</v>
      </c>
      <c r="O1185">
        <f t="shared" si="36"/>
        <v>1</v>
      </c>
      <c r="P1185" s="38">
        <f>VLOOKUP(L1185,支付宝退!V:X,2,FALSE)</f>
        <v>0</v>
      </c>
      <c r="Q1185">
        <f t="shared" si="37"/>
        <v>1</v>
      </c>
    </row>
    <row r="1186" spans="1:17" hidden="1">
      <c r="A1186" s="55">
        <v>42913.939467592594</v>
      </c>
      <c r="B1186" s="43">
        <v>437090</v>
      </c>
      <c r="C1186" s="46" t="s">
        <v>7311</v>
      </c>
      <c r="D1186" s="43" t="s">
        <v>9090</v>
      </c>
      <c r="E1186" s="43" t="s">
        <v>8479</v>
      </c>
      <c r="F1186" s="44">
        <v>20</v>
      </c>
      <c r="G1186" s="43" t="s">
        <v>1693</v>
      </c>
      <c r="H1186" s="43" t="s">
        <v>949</v>
      </c>
      <c r="I1186" s="43" t="s">
        <v>1672</v>
      </c>
      <c r="J1186" s="43" t="s">
        <v>1673</v>
      </c>
      <c r="K1186" s="43" t="s">
        <v>1670</v>
      </c>
      <c r="L1186" s="46" t="s">
        <v>8480</v>
      </c>
      <c r="M1186" t="s">
        <v>8481</v>
      </c>
      <c r="N1186">
        <f>VLOOKUP(B1186,HIS退!B:F,5,FALSE)</f>
        <v>-20</v>
      </c>
      <c r="O1186">
        <f t="shared" si="36"/>
        <v>1</v>
      </c>
      <c r="P1186" s="38">
        <f>VLOOKUP(L1186,支付宝退!V:X,2,FALSE)</f>
        <v>0</v>
      </c>
      <c r="Q1186">
        <f t="shared" si="37"/>
        <v>1</v>
      </c>
    </row>
    <row r="1187" spans="1:17" hidden="1">
      <c r="A1187" s="55">
        <v>42913.939814814818</v>
      </c>
      <c r="B1187" s="43">
        <v>437092</v>
      </c>
      <c r="C1187" s="46" t="s">
        <v>7315</v>
      </c>
      <c r="D1187" s="43" t="s">
        <v>9090</v>
      </c>
      <c r="E1187" s="43" t="s">
        <v>8479</v>
      </c>
      <c r="F1187" s="44">
        <v>22</v>
      </c>
      <c r="G1187" s="43" t="s">
        <v>1693</v>
      </c>
      <c r="H1187" s="43" t="s">
        <v>949</v>
      </c>
      <c r="I1187" s="43" t="s">
        <v>1672</v>
      </c>
      <c r="J1187" s="43" t="s">
        <v>1673</v>
      </c>
      <c r="K1187" s="43" t="s">
        <v>1670</v>
      </c>
      <c r="L1187" s="46" t="s">
        <v>8482</v>
      </c>
      <c r="M1187" t="s">
        <v>8483</v>
      </c>
      <c r="N1187">
        <f>VLOOKUP(B1187,HIS退!B:F,5,FALSE)</f>
        <v>-22</v>
      </c>
      <c r="O1187">
        <f t="shared" si="36"/>
        <v>1</v>
      </c>
      <c r="P1187" s="38">
        <f>VLOOKUP(L1187,支付宝退!V:X,2,FALSE)</f>
        <v>0</v>
      </c>
      <c r="Q1187">
        <f t="shared" si="37"/>
        <v>1</v>
      </c>
    </row>
    <row r="1188" spans="1:17" hidden="1">
      <c r="A1188" s="55">
        <v>42914.008483796293</v>
      </c>
      <c r="B1188" s="43">
        <v>437196</v>
      </c>
      <c r="C1188" s="46" t="s">
        <v>7318</v>
      </c>
      <c r="D1188" s="43" t="s">
        <v>9091</v>
      </c>
      <c r="E1188" s="43" t="s">
        <v>8484</v>
      </c>
      <c r="F1188" s="44">
        <v>2</v>
      </c>
      <c r="G1188" s="43" t="s">
        <v>1668</v>
      </c>
      <c r="H1188" s="43" t="s">
        <v>949</v>
      </c>
      <c r="I1188" s="43" t="s">
        <v>1672</v>
      </c>
      <c r="J1188" s="43" t="s">
        <v>1673</v>
      </c>
      <c r="K1188" s="43" t="s">
        <v>1670</v>
      </c>
      <c r="L1188" s="46" t="s">
        <v>8485</v>
      </c>
      <c r="M1188" t="s">
        <v>8486</v>
      </c>
      <c r="N1188">
        <f>VLOOKUP(B1188,HIS退!B:F,5,FALSE)</f>
        <v>-2</v>
      </c>
      <c r="O1188">
        <f t="shared" si="36"/>
        <v>1</v>
      </c>
      <c r="P1188" s="38">
        <f>VLOOKUP(L1188,支付宝退!V:X,2,FALSE)</f>
        <v>0</v>
      </c>
      <c r="Q1188">
        <f t="shared" si="37"/>
        <v>1</v>
      </c>
    </row>
    <row r="1189" spans="1:17" hidden="1">
      <c r="A1189" s="55">
        <v>42914.330937500003</v>
      </c>
      <c r="B1189" s="43">
        <v>437927</v>
      </c>
      <c r="C1189" s="46" t="s">
        <v>7321</v>
      </c>
      <c r="D1189" s="43" t="s">
        <v>9092</v>
      </c>
      <c r="E1189" s="43" t="s">
        <v>8487</v>
      </c>
      <c r="F1189" s="44">
        <v>13</v>
      </c>
      <c r="G1189" s="43" t="s">
        <v>1693</v>
      </c>
      <c r="H1189" s="43" t="s">
        <v>949</v>
      </c>
      <c r="I1189" s="43" t="s">
        <v>1672</v>
      </c>
      <c r="J1189" s="43" t="s">
        <v>1673</v>
      </c>
      <c r="K1189" s="43" t="s">
        <v>1670</v>
      </c>
      <c r="L1189" s="46" t="s">
        <v>8488</v>
      </c>
      <c r="M1189" t="s">
        <v>8489</v>
      </c>
      <c r="N1189">
        <f>VLOOKUP(B1189,HIS退!B:F,5,FALSE)</f>
        <v>-13</v>
      </c>
      <c r="O1189">
        <f t="shared" si="36"/>
        <v>1</v>
      </c>
      <c r="P1189" s="38">
        <f>VLOOKUP(L1189,支付宝退!V:X,2,FALSE)</f>
        <v>0</v>
      </c>
      <c r="Q1189">
        <f t="shared" si="37"/>
        <v>1</v>
      </c>
    </row>
    <row r="1190" spans="1:17" hidden="1">
      <c r="A1190" s="55">
        <v>42914.352476851855</v>
      </c>
      <c r="B1190" s="43">
        <v>438980</v>
      </c>
      <c r="C1190" s="46" t="s">
        <v>7326</v>
      </c>
      <c r="D1190" s="43" t="s">
        <v>9093</v>
      </c>
      <c r="E1190" s="43" t="s">
        <v>8490</v>
      </c>
      <c r="F1190" s="44">
        <v>200</v>
      </c>
      <c r="G1190" s="43" t="s">
        <v>1668</v>
      </c>
      <c r="H1190" s="43" t="s">
        <v>949</v>
      </c>
      <c r="I1190" s="43" t="s">
        <v>1672</v>
      </c>
      <c r="J1190" s="43" t="s">
        <v>1673</v>
      </c>
      <c r="K1190" s="43" t="s">
        <v>1670</v>
      </c>
      <c r="L1190" s="46" t="s">
        <v>8491</v>
      </c>
      <c r="M1190" t="s">
        <v>8492</v>
      </c>
      <c r="N1190">
        <f>VLOOKUP(B1190,HIS退!B:F,5,FALSE)</f>
        <v>-200</v>
      </c>
      <c r="O1190">
        <f t="shared" si="36"/>
        <v>1</v>
      </c>
      <c r="P1190" s="38">
        <f>VLOOKUP(L1190,支付宝退!V:X,2,FALSE)</f>
        <v>0</v>
      </c>
      <c r="Q1190">
        <f t="shared" si="37"/>
        <v>1</v>
      </c>
    </row>
    <row r="1191" spans="1:17" hidden="1">
      <c r="A1191" s="55">
        <v>42914.364976851852</v>
      </c>
      <c r="B1191" s="43">
        <v>439808</v>
      </c>
      <c r="C1191" s="46" t="s">
        <v>7329</v>
      </c>
      <c r="D1191" s="43" t="s">
        <v>9094</v>
      </c>
      <c r="E1191" s="43" t="s">
        <v>8493</v>
      </c>
      <c r="F1191" s="44">
        <v>414</v>
      </c>
      <c r="G1191" s="43" t="s">
        <v>1693</v>
      </c>
      <c r="H1191" s="43" t="s">
        <v>949</v>
      </c>
      <c r="I1191" s="43" t="s">
        <v>1672</v>
      </c>
      <c r="J1191" s="43" t="s">
        <v>1673</v>
      </c>
      <c r="K1191" s="43" t="s">
        <v>1670</v>
      </c>
      <c r="L1191" s="46" t="s">
        <v>8494</v>
      </c>
      <c r="M1191" t="s">
        <v>8495</v>
      </c>
      <c r="N1191">
        <f>VLOOKUP(B1191,HIS退!B:F,5,FALSE)</f>
        <v>-414</v>
      </c>
      <c r="O1191">
        <f t="shared" si="36"/>
        <v>1</v>
      </c>
      <c r="P1191" s="38">
        <f>VLOOKUP(L1191,支付宝退!V:X,2,FALSE)</f>
        <v>0</v>
      </c>
      <c r="Q1191">
        <f t="shared" si="37"/>
        <v>1</v>
      </c>
    </row>
    <row r="1192" spans="1:17" hidden="1">
      <c r="A1192" s="55">
        <v>42914.382210648146</v>
      </c>
      <c r="B1192" s="43">
        <v>441131</v>
      </c>
      <c r="C1192" s="46" t="s">
        <v>7333</v>
      </c>
      <c r="D1192" s="43" t="s">
        <v>8496</v>
      </c>
      <c r="E1192" s="43" t="s">
        <v>8497</v>
      </c>
      <c r="F1192" s="44">
        <v>184</v>
      </c>
      <c r="G1192" s="43" t="s">
        <v>1668</v>
      </c>
      <c r="H1192" s="43" t="s">
        <v>949</v>
      </c>
      <c r="I1192" s="43" t="s">
        <v>1672</v>
      </c>
      <c r="J1192" s="43" t="s">
        <v>1673</v>
      </c>
      <c r="K1192" s="43" t="s">
        <v>1670</v>
      </c>
      <c r="L1192" s="46" t="s">
        <v>8498</v>
      </c>
      <c r="M1192" t="s">
        <v>8499</v>
      </c>
      <c r="N1192">
        <f>VLOOKUP(B1192,HIS退!B:F,5,FALSE)</f>
        <v>-184</v>
      </c>
      <c r="O1192">
        <f t="shared" si="36"/>
        <v>1</v>
      </c>
      <c r="P1192" s="38">
        <f>VLOOKUP(L1192,支付宝退!V:X,2,FALSE)</f>
        <v>0</v>
      </c>
      <c r="Q1192">
        <f t="shared" si="37"/>
        <v>1</v>
      </c>
    </row>
    <row r="1193" spans="1:17" hidden="1">
      <c r="A1193" s="55">
        <v>42914.396481481483</v>
      </c>
      <c r="B1193" s="43">
        <v>442275</v>
      </c>
      <c r="C1193" s="46" t="s">
        <v>7337</v>
      </c>
      <c r="D1193" s="43" t="s">
        <v>9095</v>
      </c>
      <c r="E1193" s="43" t="s">
        <v>8500</v>
      </c>
      <c r="F1193" s="44">
        <v>3000</v>
      </c>
      <c r="G1193" s="43" t="s">
        <v>1668</v>
      </c>
      <c r="H1193" s="43" t="s">
        <v>949</v>
      </c>
      <c r="I1193" s="43" t="s">
        <v>1672</v>
      </c>
      <c r="J1193" s="43" t="s">
        <v>1673</v>
      </c>
      <c r="K1193" s="43" t="s">
        <v>1670</v>
      </c>
      <c r="L1193" s="46" t="s">
        <v>8501</v>
      </c>
      <c r="M1193" t="s">
        <v>8502</v>
      </c>
      <c r="N1193">
        <f>VLOOKUP(B1193,HIS退!B:F,5,FALSE)</f>
        <v>-3000</v>
      </c>
      <c r="O1193">
        <f t="shared" si="36"/>
        <v>1</v>
      </c>
      <c r="P1193" s="38">
        <f>VLOOKUP(L1193,支付宝退!V:X,2,FALSE)</f>
        <v>0</v>
      </c>
      <c r="Q1193">
        <f t="shared" si="37"/>
        <v>1</v>
      </c>
    </row>
    <row r="1194" spans="1:17" hidden="1">
      <c r="A1194" s="55">
        <v>42914.396782407406</v>
      </c>
      <c r="B1194" s="43">
        <v>442298</v>
      </c>
      <c r="C1194" s="46" t="s">
        <v>7341</v>
      </c>
      <c r="D1194" s="43" t="s">
        <v>9095</v>
      </c>
      <c r="E1194" s="43" t="s">
        <v>8500</v>
      </c>
      <c r="F1194" s="44">
        <v>1800</v>
      </c>
      <c r="G1194" s="43" t="s">
        <v>1668</v>
      </c>
      <c r="H1194" s="43" t="s">
        <v>949</v>
      </c>
      <c r="I1194" s="43" t="s">
        <v>1672</v>
      </c>
      <c r="J1194" s="43" t="s">
        <v>1673</v>
      </c>
      <c r="K1194" s="43" t="s">
        <v>1670</v>
      </c>
      <c r="L1194" s="46" t="s">
        <v>8503</v>
      </c>
      <c r="M1194" t="s">
        <v>8504</v>
      </c>
      <c r="N1194">
        <f>VLOOKUP(B1194,HIS退!B:F,5,FALSE)</f>
        <v>-1800</v>
      </c>
      <c r="O1194">
        <f t="shared" si="36"/>
        <v>1</v>
      </c>
      <c r="P1194" s="38">
        <f>VLOOKUP(L1194,支付宝退!V:X,2,FALSE)</f>
        <v>0</v>
      </c>
      <c r="Q1194">
        <f t="shared" si="37"/>
        <v>1</v>
      </c>
    </row>
    <row r="1195" spans="1:17" hidden="1">
      <c r="A1195" s="55">
        <v>42914.396990740737</v>
      </c>
      <c r="B1195" s="43">
        <v>442310</v>
      </c>
      <c r="C1195" s="46" t="s">
        <v>7344</v>
      </c>
      <c r="D1195" s="43" t="s">
        <v>9096</v>
      </c>
      <c r="E1195" s="43" t="s">
        <v>8505</v>
      </c>
      <c r="F1195" s="44">
        <v>75</v>
      </c>
      <c r="G1195" s="43" t="s">
        <v>1668</v>
      </c>
      <c r="H1195" s="43" t="s">
        <v>949</v>
      </c>
      <c r="I1195" s="43" t="s">
        <v>1672</v>
      </c>
      <c r="J1195" s="43" t="s">
        <v>1673</v>
      </c>
      <c r="K1195" s="43" t="s">
        <v>1670</v>
      </c>
      <c r="L1195" s="46" t="s">
        <v>8506</v>
      </c>
      <c r="M1195" t="s">
        <v>8507</v>
      </c>
      <c r="N1195">
        <f>VLOOKUP(B1195,HIS退!B:F,5,FALSE)</f>
        <v>-75</v>
      </c>
      <c r="O1195">
        <f t="shared" si="36"/>
        <v>1</v>
      </c>
      <c r="P1195" s="38">
        <f>VLOOKUP(L1195,支付宝退!V:X,2,FALSE)</f>
        <v>0</v>
      </c>
      <c r="Q1195">
        <f t="shared" si="37"/>
        <v>1</v>
      </c>
    </row>
    <row r="1196" spans="1:17" hidden="1">
      <c r="A1196" s="55">
        <v>42914.397048611114</v>
      </c>
      <c r="B1196" s="43">
        <v>442313</v>
      </c>
      <c r="C1196" s="46" t="s">
        <v>7347</v>
      </c>
      <c r="D1196" s="43" t="s">
        <v>9095</v>
      </c>
      <c r="E1196" s="43" t="s">
        <v>8500</v>
      </c>
      <c r="F1196" s="44">
        <v>1200</v>
      </c>
      <c r="G1196" s="43" t="s">
        <v>1668</v>
      </c>
      <c r="H1196" s="43" t="s">
        <v>949</v>
      </c>
      <c r="I1196" s="43" t="s">
        <v>1672</v>
      </c>
      <c r="J1196" s="43" t="s">
        <v>1673</v>
      </c>
      <c r="K1196" s="43" t="s">
        <v>1670</v>
      </c>
      <c r="L1196" s="46" t="s">
        <v>8508</v>
      </c>
      <c r="M1196" t="s">
        <v>8509</v>
      </c>
      <c r="N1196">
        <f>VLOOKUP(B1196,HIS退!B:F,5,FALSE)</f>
        <v>-1200</v>
      </c>
      <c r="O1196">
        <f t="shared" si="36"/>
        <v>1</v>
      </c>
      <c r="P1196" s="38">
        <f>VLOOKUP(L1196,支付宝退!V:X,2,FALSE)</f>
        <v>0</v>
      </c>
      <c r="Q1196">
        <f t="shared" si="37"/>
        <v>1</v>
      </c>
    </row>
    <row r="1197" spans="1:17" hidden="1">
      <c r="A1197" s="55">
        <v>42914.398715277777</v>
      </c>
      <c r="B1197" s="43">
        <v>442425</v>
      </c>
      <c r="C1197" s="46" t="s">
        <v>7351</v>
      </c>
      <c r="D1197" s="43" t="s">
        <v>9097</v>
      </c>
      <c r="E1197" s="43" t="s">
        <v>8510</v>
      </c>
      <c r="F1197" s="44">
        <v>2</v>
      </c>
      <c r="G1197" s="43" t="s">
        <v>1693</v>
      </c>
      <c r="H1197" s="43" t="s">
        <v>949</v>
      </c>
      <c r="I1197" s="43" t="s">
        <v>1672</v>
      </c>
      <c r="J1197" s="43" t="s">
        <v>1673</v>
      </c>
      <c r="K1197" s="43" t="s">
        <v>1670</v>
      </c>
      <c r="L1197" s="46" t="s">
        <v>8511</v>
      </c>
      <c r="M1197" t="s">
        <v>8512</v>
      </c>
      <c r="N1197">
        <f>VLOOKUP(B1197,HIS退!B:F,5,FALSE)</f>
        <v>-2</v>
      </c>
      <c r="O1197">
        <f t="shared" si="36"/>
        <v>1</v>
      </c>
      <c r="P1197" s="38">
        <f>VLOOKUP(L1197,支付宝退!V:X,2,FALSE)</f>
        <v>0</v>
      </c>
      <c r="Q1197">
        <f t="shared" si="37"/>
        <v>1</v>
      </c>
    </row>
    <row r="1198" spans="1:17" hidden="1">
      <c r="A1198" s="55">
        <v>42914.419340277775</v>
      </c>
      <c r="B1198" s="43">
        <v>443988</v>
      </c>
      <c r="C1198" s="46" t="s">
        <v>7355</v>
      </c>
      <c r="D1198" s="43" t="s">
        <v>9098</v>
      </c>
      <c r="E1198" s="43" t="s">
        <v>8513</v>
      </c>
      <c r="F1198" s="44">
        <v>992</v>
      </c>
      <c r="G1198" s="43" t="s">
        <v>1693</v>
      </c>
      <c r="H1198" s="43" t="s">
        <v>949</v>
      </c>
      <c r="I1198" s="43" t="s">
        <v>1672</v>
      </c>
      <c r="J1198" s="43" t="s">
        <v>1673</v>
      </c>
      <c r="K1198" s="43" t="s">
        <v>1670</v>
      </c>
      <c r="L1198" s="46" t="s">
        <v>8514</v>
      </c>
      <c r="M1198" t="s">
        <v>8515</v>
      </c>
      <c r="N1198">
        <f>VLOOKUP(B1198,HIS退!B:F,5,FALSE)</f>
        <v>-992</v>
      </c>
      <c r="O1198">
        <f t="shared" si="36"/>
        <v>1</v>
      </c>
      <c r="P1198" s="38">
        <f>VLOOKUP(L1198,支付宝退!V:X,2,FALSE)</f>
        <v>0</v>
      </c>
      <c r="Q1198">
        <f t="shared" si="37"/>
        <v>1</v>
      </c>
    </row>
    <row r="1199" spans="1:17" hidden="1">
      <c r="A1199" s="55">
        <v>42914.444340277776</v>
      </c>
      <c r="B1199" s="43">
        <v>445898</v>
      </c>
      <c r="C1199" s="46" t="s">
        <v>7359</v>
      </c>
      <c r="D1199" s="43" t="s">
        <v>9099</v>
      </c>
      <c r="E1199" s="43" t="s">
        <v>8516</v>
      </c>
      <c r="F1199" s="44">
        <v>1000</v>
      </c>
      <c r="G1199" s="43" t="s">
        <v>1668</v>
      </c>
      <c r="H1199" s="43" t="s">
        <v>949</v>
      </c>
      <c r="I1199" s="43" t="s">
        <v>1672</v>
      </c>
      <c r="J1199" s="43" t="s">
        <v>1673</v>
      </c>
      <c r="K1199" s="43" t="s">
        <v>1670</v>
      </c>
      <c r="L1199" s="46" t="s">
        <v>8517</v>
      </c>
      <c r="M1199" t="s">
        <v>8518</v>
      </c>
      <c r="N1199">
        <f>VLOOKUP(B1199,HIS退!B:F,5,FALSE)</f>
        <v>-1000</v>
      </c>
      <c r="O1199">
        <f t="shared" si="36"/>
        <v>1</v>
      </c>
      <c r="P1199" s="38">
        <f>VLOOKUP(L1199,支付宝退!V:X,2,FALSE)</f>
        <v>0</v>
      </c>
      <c r="Q1199">
        <f t="shared" si="37"/>
        <v>1</v>
      </c>
    </row>
    <row r="1200" spans="1:17" hidden="1">
      <c r="A1200" s="55">
        <v>42914.459814814814</v>
      </c>
      <c r="B1200" s="43">
        <v>447020</v>
      </c>
      <c r="C1200" s="46" t="s">
        <v>7363</v>
      </c>
      <c r="D1200" s="43" t="s">
        <v>9100</v>
      </c>
      <c r="E1200" s="43" t="s">
        <v>8519</v>
      </c>
      <c r="F1200" s="44">
        <v>82</v>
      </c>
      <c r="G1200" s="43" t="s">
        <v>1693</v>
      </c>
      <c r="H1200" s="43" t="s">
        <v>949</v>
      </c>
      <c r="I1200" s="43" t="s">
        <v>1672</v>
      </c>
      <c r="J1200" s="43" t="s">
        <v>1673</v>
      </c>
      <c r="K1200" s="43" t="s">
        <v>1670</v>
      </c>
      <c r="L1200" s="46" t="s">
        <v>8520</v>
      </c>
      <c r="M1200" t="s">
        <v>8521</v>
      </c>
      <c r="N1200">
        <f>VLOOKUP(B1200,HIS退!B:F,5,FALSE)</f>
        <v>-82</v>
      </c>
      <c r="O1200">
        <f t="shared" si="36"/>
        <v>1</v>
      </c>
      <c r="P1200" s="38">
        <f>VLOOKUP(L1200,支付宝退!V:X,2,FALSE)</f>
        <v>0</v>
      </c>
      <c r="Q1200">
        <f t="shared" si="37"/>
        <v>1</v>
      </c>
    </row>
    <row r="1201" spans="1:17" hidden="1">
      <c r="A1201" s="55">
        <v>42914.462106481478</v>
      </c>
      <c r="B1201" s="43">
        <v>447152</v>
      </c>
      <c r="C1201" s="46" t="s">
        <v>7367</v>
      </c>
      <c r="D1201" s="43" t="s">
        <v>9101</v>
      </c>
      <c r="E1201" s="43" t="s">
        <v>8522</v>
      </c>
      <c r="F1201" s="44">
        <v>500</v>
      </c>
      <c r="G1201" s="43" t="s">
        <v>1693</v>
      </c>
      <c r="H1201" s="43" t="s">
        <v>949</v>
      </c>
      <c r="I1201" s="43" t="s">
        <v>1672</v>
      </c>
      <c r="J1201" s="43" t="s">
        <v>1673</v>
      </c>
      <c r="K1201" s="43" t="s">
        <v>1670</v>
      </c>
      <c r="L1201" s="46" t="s">
        <v>8523</v>
      </c>
      <c r="M1201" t="s">
        <v>8524</v>
      </c>
      <c r="N1201">
        <f>VLOOKUP(B1201,HIS退!B:F,5,FALSE)</f>
        <v>-500</v>
      </c>
      <c r="O1201">
        <f t="shared" si="36"/>
        <v>1</v>
      </c>
      <c r="P1201" s="38">
        <f>VLOOKUP(L1201,支付宝退!V:X,2,FALSE)</f>
        <v>0</v>
      </c>
      <c r="Q1201">
        <f t="shared" si="37"/>
        <v>1</v>
      </c>
    </row>
    <row r="1202" spans="1:17" hidden="1">
      <c r="A1202" s="55">
        <v>42914.462696759256</v>
      </c>
      <c r="B1202" s="43">
        <v>447179</v>
      </c>
      <c r="C1202" s="46" t="s">
        <v>7371</v>
      </c>
      <c r="D1202" s="43" t="s">
        <v>9102</v>
      </c>
      <c r="E1202" s="43" t="s">
        <v>8525</v>
      </c>
      <c r="F1202" s="44">
        <v>2000</v>
      </c>
      <c r="G1202" s="43" t="s">
        <v>1693</v>
      </c>
      <c r="H1202" s="43" t="s">
        <v>949</v>
      </c>
      <c r="I1202" s="43" t="s">
        <v>1672</v>
      </c>
      <c r="J1202" s="43" t="s">
        <v>1673</v>
      </c>
      <c r="K1202" s="43" t="s">
        <v>1670</v>
      </c>
      <c r="L1202" s="46" t="s">
        <v>8526</v>
      </c>
      <c r="M1202" t="s">
        <v>8527</v>
      </c>
      <c r="N1202">
        <f>VLOOKUP(B1202,HIS退!B:F,5,FALSE)</f>
        <v>-2000</v>
      </c>
      <c r="O1202">
        <f t="shared" si="36"/>
        <v>1</v>
      </c>
      <c r="P1202" s="38">
        <f>VLOOKUP(L1202,支付宝退!V:X,2,FALSE)</f>
        <v>0</v>
      </c>
      <c r="Q1202">
        <f t="shared" si="37"/>
        <v>1</v>
      </c>
    </row>
    <row r="1203" spans="1:17" hidden="1">
      <c r="A1203" s="55">
        <v>42914.463020833333</v>
      </c>
      <c r="B1203" s="43">
        <v>447194</v>
      </c>
      <c r="C1203" s="46" t="s">
        <v>7375</v>
      </c>
      <c r="D1203" s="43" t="s">
        <v>9102</v>
      </c>
      <c r="E1203" s="43" t="s">
        <v>8525</v>
      </c>
      <c r="F1203" s="44">
        <v>90</v>
      </c>
      <c r="G1203" s="43" t="s">
        <v>1693</v>
      </c>
      <c r="H1203" s="43" t="s">
        <v>949</v>
      </c>
      <c r="I1203" s="43" t="s">
        <v>1672</v>
      </c>
      <c r="J1203" s="43" t="s">
        <v>1673</v>
      </c>
      <c r="K1203" s="43" t="s">
        <v>1670</v>
      </c>
      <c r="L1203" s="46" t="s">
        <v>8528</v>
      </c>
      <c r="M1203" t="s">
        <v>8529</v>
      </c>
      <c r="N1203">
        <f>VLOOKUP(B1203,HIS退!B:F,5,FALSE)</f>
        <v>-90</v>
      </c>
      <c r="O1203">
        <f t="shared" si="36"/>
        <v>1</v>
      </c>
      <c r="P1203" s="38">
        <f>VLOOKUP(L1203,支付宝退!V:X,2,FALSE)</f>
        <v>0</v>
      </c>
      <c r="Q1203">
        <f t="shared" si="37"/>
        <v>1</v>
      </c>
    </row>
    <row r="1204" spans="1:17" hidden="1">
      <c r="A1204" s="55">
        <v>42914.464502314811</v>
      </c>
      <c r="B1204" s="43">
        <v>447285</v>
      </c>
      <c r="C1204" s="46" t="s">
        <v>7378</v>
      </c>
      <c r="D1204" s="43" t="s">
        <v>9103</v>
      </c>
      <c r="E1204" s="43" t="s">
        <v>8530</v>
      </c>
      <c r="F1204" s="44">
        <v>19</v>
      </c>
      <c r="G1204" s="43" t="s">
        <v>1668</v>
      </c>
      <c r="H1204" s="43" t="s">
        <v>949</v>
      </c>
      <c r="I1204" s="43" t="s">
        <v>1672</v>
      </c>
      <c r="J1204" s="43" t="s">
        <v>1673</v>
      </c>
      <c r="K1204" s="43" t="s">
        <v>1670</v>
      </c>
      <c r="L1204" s="46" t="s">
        <v>8531</v>
      </c>
      <c r="M1204" t="s">
        <v>8532</v>
      </c>
      <c r="N1204">
        <f>VLOOKUP(B1204,HIS退!B:F,5,FALSE)</f>
        <v>-19</v>
      </c>
      <c r="O1204">
        <f t="shared" si="36"/>
        <v>1</v>
      </c>
      <c r="P1204" s="38">
        <f>VLOOKUP(L1204,支付宝退!V:X,2,FALSE)</f>
        <v>0</v>
      </c>
      <c r="Q1204">
        <f t="shared" si="37"/>
        <v>1</v>
      </c>
    </row>
    <row r="1205" spans="1:17" hidden="1">
      <c r="A1205" s="55">
        <v>42914.470405092594</v>
      </c>
      <c r="B1205" s="43">
        <v>447621</v>
      </c>
      <c r="C1205" s="46" t="s">
        <v>7382</v>
      </c>
      <c r="D1205" s="43" t="s">
        <v>9104</v>
      </c>
      <c r="E1205" s="43" t="s">
        <v>8533</v>
      </c>
      <c r="F1205" s="44">
        <v>316</v>
      </c>
      <c r="G1205" s="43" t="s">
        <v>1668</v>
      </c>
      <c r="H1205" s="43" t="s">
        <v>949</v>
      </c>
      <c r="I1205" s="43" t="s">
        <v>1672</v>
      </c>
      <c r="J1205" s="43" t="s">
        <v>1673</v>
      </c>
      <c r="K1205" s="43" t="s">
        <v>1670</v>
      </c>
      <c r="L1205" s="46" t="s">
        <v>8534</v>
      </c>
      <c r="M1205" t="s">
        <v>8535</v>
      </c>
      <c r="N1205">
        <f>VLOOKUP(B1205,HIS退!B:F,5,FALSE)</f>
        <v>-316</v>
      </c>
      <c r="O1205">
        <f t="shared" si="36"/>
        <v>1</v>
      </c>
      <c r="P1205" s="38">
        <f>VLOOKUP(L1205,支付宝退!V:X,2,FALSE)</f>
        <v>0</v>
      </c>
      <c r="Q1205">
        <f t="shared" si="37"/>
        <v>1</v>
      </c>
    </row>
    <row r="1206" spans="1:17" hidden="1">
      <c r="A1206" s="55">
        <v>42914.477372685185</v>
      </c>
      <c r="B1206" s="43">
        <v>448000</v>
      </c>
      <c r="C1206" s="46" t="s">
        <v>7386</v>
      </c>
      <c r="D1206" s="43" t="s">
        <v>9105</v>
      </c>
      <c r="E1206" s="43" t="s">
        <v>8536</v>
      </c>
      <c r="F1206" s="44">
        <v>496</v>
      </c>
      <c r="G1206" s="43" t="s">
        <v>1693</v>
      </c>
      <c r="H1206" s="43" t="s">
        <v>949</v>
      </c>
      <c r="I1206" s="43" t="s">
        <v>1672</v>
      </c>
      <c r="J1206" s="43" t="s">
        <v>1673</v>
      </c>
      <c r="K1206" s="43" t="s">
        <v>1670</v>
      </c>
      <c r="L1206" s="46" t="s">
        <v>8537</v>
      </c>
      <c r="M1206" t="s">
        <v>8538</v>
      </c>
      <c r="N1206">
        <f>VLOOKUP(B1206,HIS退!B:F,5,FALSE)</f>
        <v>-496</v>
      </c>
      <c r="O1206">
        <f t="shared" si="36"/>
        <v>1</v>
      </c>
      <c r="P1206" s="38">
        <f>VLOOKUP(L1206,支付宝退!V:X,2,FALSE)</f>
        <v>0</v>
      </c>
      <c r="Q1206">
        <f t="shared" si="37"/>
        <v>1</v>
      </c>
    </row>
    <row r="1207" spans="1:17" hidden="1">
      <c r="A1207" s="55">
        <v>42914.483668981484</v>
      </c>
      <c r="B1207" s="43">
        <v>448298</v>
      </c>
      <c r="C1207" s="46" t="s">
        <v>7390</v>
      </c>
      <c r="D1207" s="43" t="s">
        <v>9106</v>
      </c>
      <c r="E1207" s="43" t="s">
        <v>8539</v>
      </c>
      <c r="F1207" s="44">
        <v>92</v>
      </c>
      <c r="G1207" s="43" t="s">
        <v>1668</v>
      </c>
      <c r="H1207" s="43" t="s">
        <v>949</v>
      </c>
      <c r="I1207" s="43" t="s">
        <v>1672</v>
      </c>
      <c r="J1207" s="43" t="s">
        <v>1673</v>
      </c>
      <c r="K1207" s="43" t="s">
        <v>1670</v>
      </c>
      <c r="L1207" s="46" t="s">
        <v>8540</v>
      </c>
      <c r="M1207" t="s">
        <v>8541</v>
      </c>
      <c r="N1207">
        <f>VLOOKUP(B1207,HIS退!B:F,5,FALSE)</f>
        <v>-92</v>
      </c>
      <c r="O1207">
        <f t="shared" si="36"/>
        <v>1</v>
      </c>
      <c r="P1207" s="38">
        <f>VLOOKUP(L1207,支付宝退!V:X,2,FALSE)</f>
        <v>0</v>
      </c>
      <c r="Q1207">
        <f t="shared" si="37"/>
        <v>1</v>
      </c>
    </row>
    <row r="1208" spans="1:17" hidden="1">
      <c r="A1208" s="55">
        <v>42914.509467592594</v>
      </c>
      <c r="B1208" s="43">
        <v>449036</v>
      </c>
      <c r="C1208" s="46" t="s">
        <v>7394</v>
      </c>
      <c r="D1208" s="43" t="s">
        <v>8542</v>
      </c>
      <c r="E1208" s="43" t="s">
        <v>8543</v>
      </c>
      <c r="F1208" s="44">
        <v>461</v>
      </c>
      <c r="G1208" s="43" t="s">
        <v>1668</v>
      </c>
      <c r="H1208" s="43" t="s">
        <v>949</v>
      </c>
      <c r="I1208" s="43" t="s">
        <v>1672</v>
      </c>
      <c r="J1208" s="43" t="s">
        <v>1673</v>
      </c>
      <c r="K1208" s="43" t="s">
        <v>1670</v>
      </c>
      <c r="L1208" s="46" t="s">
        <v>8544</v>
      </c>
      <c r="M1208" t="s">
        <v>8545</v>
      </c>
      <c r="N1208">
        <f>VLOOKUP(B1208,HIS退!B:F,5,FALSE)</f>
        <v>-461</v>
      </c>
      <c r="O1208">
        <f t="shared" si="36"/>
        <v>1</v>
      </c>
      <c r="P1208" s="38">
        <f>VLOOKUP(L1208,支付宝退!V:X,2,FALSE)</f>
        <v>0</v>
      </c>
      <c r="Q1208">
        <f t="shared" si="37"/>
        <v>1</v>
      </c>
    </row>
    <row r="1209" spans="1:17" hidden="1">
      <c r="A1209" s="55">
        <v>42914.550694444442</v>
      </c>
      <c r="B1209" s="43">
        <v>449401</v>
      </c>
      <c r="C1209" s="46" t="s">
        <v>7398</v>
      </c>
      <c r="D1209" s="43" t="s">
        <v>9107</v>
      </c>
      <c r="E1209" s="43" t="s">
        <v>8546</v>
      </c>
      <c r="F1209" s="44">
        <v>60</v>
      </c>
      <c r="G1209" s="43" t="s">
        <v>1693</v>
      </c>
      <c r="H1209" s="43" t="s">
        <v>949</v>
      </c>
      <c r="I1209" s="43" t="s">
        <v>1672</v>
      </c>
      <c r="J1209" s="43" t="s">
        <v>1673</v>
      </c>
      <c r="K1209" s="43" t="s">
        <v>1670</v>
      </c>
      <c r="L1209" s="46" t="s">
        <v>8547</v>
      </c>
      <c r="M1209" t="s">
        <v>8548</v>
      </c>
      <c r="N1209">
        <f>VLOOKUP(B1209,HIS退!B:F,5,FALSE)</f>
        <v>-60</v>
      </c>
      <c r="O1209">
        <f t="shared" si="36"/>
        <v>1</v>
      </c>
      <c r="P1209" s="38">
        <f>VLOOKUP(L1209,支付宝退!V:X,2,FALSE)</f>
        <v>0</v>
      </c>
      <c r="Q1209">
        <f t="shared" si="37"/>
        <v>1</v>
      </c>
    </row>
    <row r="1210" spans="1:17" hidden="1">
      <c r="A1210" s="55">
        <v>42914.565671296295</v>
      </c>
      <c r="B1210" s="43">
        <v>449510</v>
      </c>
      <c r="C1210" s="46" t="s">
        <v>7402</v>
      </c>
      <c r="D1210" s="43" t="s">
        <v>9108</v>
      </c>
      <c r="E1210" s="43" t="s">
        <v>8549</v>
      </c>
      <c r="F1210" s="44">
        <v>20</v>
      </c>
      <c r="G1210" s="43" t="s">
        <v>1668</v>
      </c>
      <c r="H1210" s="43" t="s">
        <v>949</v>
      </c>
      <c r="I1210" s="43" t="s">
        <v>1672</v>
      </c>
      <c r="J1210" s="43" t="s">
        <v>1673</v>
      </c>
      <c r="K1210" s="43" t="s">
        <v>1670</v>
      </c>
      <c r="L1210" s="46" t="s">
        <v>8550</v>
      </c>
      <c r="M1210" t="s">
        <v>8551</v>
      </c>
      <c r="N1210">
        <f>VLOOKUP(B1210,HIS退!B:F,5,FALSE)</f>
        <v>-20</v>
      </c>
      <c r="O1210">
        <f t="shared" si="36"/>
        <v>1</v>
      </c>
      <c r="P1210" s="38">
        <f>VLOOKUP(L1210,支付宝退!V:X,2,FALSE)</f>
        <v>0</v>
      </c>
      <c r="Q1210">
        <f t="shared" si="37"/>
        <v>1</v>
      </c>
    </row>
    <row r="1211" spans="1:17" hidden="1">
      <c r="A1211" s="55">
        <v>42914.597291666665</v>
      </c>
      <c r="B1211" s="43">
        <v>450388</v>
      </c>
      <c r="C1211" s="46" t="s">
        <v>7406</v>
      </c>
      <c r="D1211" s="43" t="s">
        <v>8552</v>
      </c>
      <c r="E1211" s="43" t="s">
        <v>8553</v>
      </c>
      <c r="F1211" s="44">
        <v>1996</v>
      </c>
      <c r="G1211" s="43" t="s">
        <v>1668</v>
      </c>
      <c r="H1211" s="43" t="s">
        <v>949</v>
      </c>
      <c r="I1211" s="43" t="s">
        <v>1672</v>
      </c>
      <c r="J1211" s="43" t="s">
        <v>1673</v>
      </c>
      <c r="K1211" s="43" t="s">
        <v>1670</v>
      </c>
      <c r="L1211" s="46" t="s">
        <v>8554</v>
      </c>
      <c r="M1211" t="s">
        <v>8555</v>
      </c>
      <c r="N1211">
        <f>VLOOKUP(B1211,HIS退!B:F,5,FALSE)</f>
        <v>-1996</v>
      </c>
      <c r="O1211">
        <f t="shared" si="36"/>
        <v>1</v>
      </c>
      <c r="P1211" s="38">
        <f>VLOOKUP(L1211,支付宝退!V:X,2,FALSE)</f>
        <v>0</v>
      </c>
      <c r="Q1211">
        <f t="shared" si="37"/>
        <v>1</v>
      </c>
    </row>
    <row r="1212" spans="1:17" hidden="1">
      <c r="A1212" s="55">
        <v>42914.609629629631</v>
      </c>
      <c r="B1212" s="43">
        <v>451146</v>
      </c>
      <c r="C1212" s="46" t="s">
        <v>7410</v>
      </c>
      <c r="D1212" s="43" t="s">
        <v>9061</v>
      </c>
      <c r="E1212" s="43" t="s">
        <v>8385</v>
      </c>
      <c r="F1212" s="44">
        <v>200</v>
      </c>
      <c r="G1212" s="43" t="s">
        <v>1668</v>
      </c>
      <c r="H1212" s="43" t="s">
        <v>949</v>
      </c>
      <c r="I1212" s="43" t="s">
        <v>1672</v>
      </c>
      <c r="J1212" s="43" t="s">
        <v>1673</v>
      </c>
      <c r="K1212" s="43" t="s">
        <v>1670</v>
      </c>
      <c r="L1212" s="46" t="s">
        <v>8556</v>
      </c>
      <c r="M1212" t="s">
        <v>8557</v>
      </c>
      <c r="N1212">
        <f>VLOOKUP(B1212,HIS退!B:F,5,FALSE)</f>
        <v>-200</v>
      </c>
      <c r="O1212">
        <f t="shared" si="36"/>
        <v>1</v>
      </c>
      <c r="P1212" s="38">
        <f>VLOOKUP(L1212,支付宝退!V:X,2,FALSE)</f>
        <v>0</v>
      </c>
      <c r="Q1212">
        <f t="shared" si="37"/>
        <v>1</v>
      </c>
    </row>
    <row r="1213" spans="1:17" hidden="1">
      <c r="A1213" s="55">
        <v>42914.61513888889</v>
      </c>
      <c r="B1213" s="43">
        <v>451483</v>
      </c>
      <c r="C1213" s="46" t="s">
        <v>7412</v>
      </c>
      <c r="D1213" s="43" t="s">
        <v>8558</v>
      </c>
      <c r="E1213" s="43" t="s">
        <v>8559</v>
      </c>
      <c r="F1213" s="44">
        <v>17</v>
      </c>
      <c r="G1213" s="43" t="s">
        <v>1668</v>
      </c>
      <c r="H1213" s="43" t="s">
        <v>949</v>
      </c>
      <c r="I1213" s="43" t="s">
        <v>1672</v>
      </c>
      <c r="J1213" s="43" t="s">
        <v>1673</v>
      </c>
      <c r="K1213" s="43" t="s">
        <v>1670</v>
      </c>
      <c r="L1213" s="46" t="s">
        <v>8560</v>
      </c>
      <c r="M1213" t="s">
        <v>8561</v>
      </c>
      <c r="N1213">
        <f>VLOOKUP(B1213,HIS退!B:F,5,FALSE)</f>
        <v>-17</v>
      </c>
      <c r="O1213">
        <f t="shared" si="36"/>
        <v>1</v>
      </c>
      <c r="P1213" s="38">
        <f>VLOOKUP(L1213,支付宝退!V:X,2,FALSE)</f>
        <v>0</v>
      </c>
      <c r="Q1213">
        <f t="shared" si="37"/>
        <v>1</v>
      </c>
    </row>
    <row r="1214" spans="1:17" hidden="1">
      <c r="A1214" s="55">
        <v>42914.620300925926</v>
      </c>
      <c r="B1214" s="43">
        <v>451801</v>
      </c>
      <c r="C1214" s="46" t="s">
        <v>7416</v>
      </c>
      <c r="D1214" s="43" t="s">
        <v>9109</v>
      </c>
      <c r="E1214" s="43" t="s">
        <v>8562</v>
      </c>
      <c r="F1214" s="44">
        <v>20</v>
      </c>
      <c r="G1214" s="43" t="s">
        <v>1693</v>
      </c>
      <c r="H1214" s="43" t="s">
        <v>949</v>
      </c>
      <c r="I1214" s="43" t="s">
        <v>1672</v>
      </c>
      <c r="J1214" s="43" t="s">
        <v>1673</v>
      </c>
      <c r="K1214" s="43" t="s">
        <v>1670</v>
      </c>
      <c r="L1214" s="46" t="s">
        <v>8563</v>
      </c>
      <c r="M1214" t="s">
        <v>8564</v>
      </c>
      <c r="N1214">
        <f>VLOOKUP(B1214,HIS退!B:F,5,FALSE)</f>
        <v>-20</v>
      </c>
      <c r="O1214">
        <f t="shared" si="36"/>
        <v>1</v>
      </c>
      <c r="P1214" s="38">
        <f>VLOOKUP(L1214,支付宝退!V:X,2,FALSE)</f>
        <v>0</v>
      </c>
      <c r="Q1214">
        <f t="shared" si="37"/>
        <v>1</v>
      </c>
    </row>
    <row r="1215" spans="1:17" hidden="1">
      <c r="A1215" s="55">
        <v>42914.6250462963</v>
      </c>
      <c r="B1215" s="43">
        <v>452085</v>
      </c>
      <c r="C1215" s="46" t="s">
        <v>7420</v>
      </c>
      <c r="D1215" s="43" t="s">
        <v>9110</v>
      </c>
      <c r="E1215" s="43" t="s">
        <v>8565</v>
      </c>
      <c r="F1215" s="44">
        <v>58</v>
      </c>
      <c r="G1215" s="43" t="s">
        <v>1668</v>
      </c>
      <c r="H1215" s="43" t="s">
        <v>949</v>
      </c>
      <c r="I1215" s="43" t="s">
        <v>1672</v>
      </c>
      <c r="J1215" s="43" t="s">
        <v>1673</v>
      </c>
      <c r="K1215" s="43" t="s">
        <v>1670</v>
      </c>
      <c r="L1215" s="46" t="s">
        <v>8566</v>
      </c>
      <c r="M1215" t="s">
        <v>8567</v>
      </c>
      <c r="N1215">
        <f>VLOOKUP(B1215,HIS退!B:F,5,FALSE)</f>
        <v>-58</v>
      </c>
      <c r="O1215">
        <f t="shared" si="36"/>
        <v>1</v>
      </c>
      <c r="P1215" s="38">
        <f>VLOOKUP(L1215,支付宝退!V:X,2,FALSE)</f>
        <v>0</v>
      </c>
      <c r="Q1215">
        <f t="shared" si="37"/>
        <v>1</v>
      </c>
    </row>
    <row r="1216" spans="1:17" hidden="1">
      <c r="A1216" s="55">
        <v>42914.628865740742</v>
      </c>
      <c r="B1216" s="43">
        <v>452354</v>
      </c>
      <c r="C1216" s="46" t="s">
        <v>7424</v>
      </c>
      <c r="D1216" s="43" t="s">
        <v>9111</v>
      </c>
      <c r="E1216" s="43" t="s">
        <v>8568</v>
      </c>
      <c r="F1216" s="44">
        <v>25</v>
      </c>
      <c r="G1216" s="43" t="s">
        <v>1668</v>
      </c>
      <c r="H1216" s="43" t="s">
        <v>949</v>
      </c>
      <c r="I1216" s="43" t="s">
        <v>1672</v>
      </c>
      <c r="J1216" s="43" t="s">
        <v>1673</v>
      </c>
      <c r="K1216" s="43" t="s">
        <v>1670</v>
      </c>
      <c r="L1216" s="46" t="s">
        <v>8569</v>
      </c>
      <c r="M1216" t="s">
        <v>8570</v>
      </c>
      <c r="N1216">
        <f>VLOOKUP(B1216,HIS退!B:F,5,FALSE)</f>
        <v>-25</v>
      </c>
      <c r="O1216">
        <f t="shared" si="36"/>
        <v>1</v>
      </c>
      <c r="P1216" s="38">
        <f>VLOOKUP(L1216,支付宝退!V:X,2,FALSE)</f>
        <v>0</v>
      </c>
      <c r="Q1216">
        <f t="shared" si="37"/>
        <v>1</v>
      </c>
    </row>
    <row r="1217" spans="1:17" hidden="1">
      <c r="A1217" s="55">
        <v>42914.629236111112</v>
      </c>
      <c r="B1217" s="43">
        <v>452387</v>
      </c>
      <c r="C1217" s="46" t="s">
        <v>7428</v>
      </c>
      <c r="D1217" s="43" t="s">
        <v>9111</v>
      </c>
      <c r="E1217" s="43" t="s">
        <v>8568</v>
      </c>
      <c r="F1217" s="44">
        <v>24</v>
      </c>
      <c r="G1217" s="43" t="s">
        <v>1668</v>
      </c>
      <c r="H1217" s="43" t="s">
        <v>949</v>
      </c>
      <c r="I1217" s="43" t="s">
        <v>1672</v>
      </c>
      <c r="J1217" s="43" t="s">
        <v>1673</v>
      </c>
      <c r="K1217" s="43" t="s">
        <v>1670</v>
      </c>
      <c r="L1217" s="46" t="s">
        <v>8571</v>
      </c>
      <c r="M1217" t="s">
        <v>8572</v>
      </c>
      <c r="N1217">
        <f>VLOOKUP(B1217,HIS退!B:F,5,FALSE)</f>
        <v>-24</v>
      </c>
      <c r="O1217">
        <f t="shared" si="36"/>
        <v>1</v>
      </c>
      <c r="P1217" s="38">
        <f>VLOOKUP(L1217,支付宝退!V:X,2,FALSE)</f>
        <v>0</v>
      </c>
      <c r="Q1217">
        <f t="shared" si="37"/>
        <v>1</v>
      </c>
    </row>
    <row r="1218" spans="1:17" hidden="1">
      <c r="A1218" s="55">
        <v>42914.629675925928</v>
      </c>
      <c r="B1218" s="43">
        <v>452412</v>
      </c>
      <c r="C1218" s="46" t="s">
        <v>7432</v>
      </c>
      <c r="D1218" s="43" t="s">
        <v>9112</v>
      </c>
      <c r="E1218" s="43" t="s">
        <v>8573</v>
      </c>
      <c r="F1218" s="44">
        <v>50</v>
      </c>
      <c r="G1218" s="43" t="s">
        <v>1668</v>
      </c>
      <c r="H1218" s="43" t="s">
        <v>949</v>
      </c>
      <c r="I1218" s="43" t="s">
        <v>1672</v>
      </c>
      <c r="J1218" s="43" t="s">
        <v>1673</v>
      </c>
      <c r="K1218" s="43" t="s">
        <v>1670</v>
      </c>
      <c r="L1218" s="46" t="s">
        <v>8574</v>
      </c>
      <c r="M1218" t="s">
        <v>8575</v>
      </c>
      <c r="N1218">
        <f>VLOOKUP(B1218,HIS退!B:F,5,FALSE)</f>
        <v>-50</v>
      </c>
      <c r="O1218">
        <f t="shared" ref="O1218:O1281" si="38">IF(N1218=G1218*-1,"",1)</f>
        <v>1</v>
      </c>
      <c r="P1218" s="38">
        <f>VLOOKUP(L1218,支付宝退!V:X,2,FALSE)</f>
        <v>0</v>
      </c>
      <c r="Q1218">
        <f t="shared" ref="Q1218:Q1281" si="39">IF(P1218=G1218*-1,"",1)</f>
        <v>1</v>
      </c>
    </row>
    <row r="1219" spans="1:17" hidden="1">
      <c r="A1219" s="55">
        <v>42914.634814814817</v>
      </c>
      <c r="B1219" s="43">
        <v>452706</v>
      </c>
      <c r="C1219" s="46" t="s">
        <v>7436</v>
      </c>
      <c r="D1219" s="43" t="s">
        <v>9113</v>
      </c>
      <c r="E1219" s="43" t="s">
        <v>8576</v>
      </c>
      <c r="F1219" s="44">
        <v>200</v>
      </c>
      <c r="G1219" s="43" t="s">
        <v>1668</v>
      </c>
      <c r="H1219" s="43" t="s">
        <v>949</v>
      </c>
      <c r="I1219" s="43" t="s">
        <v>1672</v>
      </c>
      <c r="J1219" s="43" t="s">
        <v>1673</v>
      </c>
      <c r="K1219" s="43" t="s">
        <v>1670</v>
      </c>
      <c r="L1219" s="46" t="s">
        <v>8577</v>
      </c>
      <c r="M1219" t="s">
        <v>8578</v>
      </c>
      <c r="N1219">
        <f>VLOOKUP(B1219,HIS退!B:F,5,FALSE)</f>
        <v>-200</v>
      </c>
      <c r="O1219">
        <f t="shared" si="38"/>
        <v>1</v>
      </c>
      <c r="P1219" s="38">
        <f>VLOOKUP(L1219,支付宝退!V:X,2,FALSE)</f>
        <v>0</v>
      </c>
      <c r="Q1219">
        <f t="shared" si="39"/>
        <v>1</v>
      </c>
    </row>
    <row r="1220" spans="1:17" hidden="1">
      <c r="A1220" s="55">
        <v>42914.635069444441</v>
      </c>
      <c r="B1220" s="43">
        <v>452719</v>
      </c>
      <c r="C1220" s="46" t="s">
        <v>7442</v>
      </c>
      <c r="D1220" s="43" t="s">
        <v>9114</v>
      </c>
      <c r="E1220" s="43" t="s">
        <v>8579</v>
      </c>
      <c r="F1220" s="44">
        <v>800</v>
      </c>
      <c r="G1220" s="43" t="s">
        <v>1693</v>
      </c>
      <c r="H1220" s="43" t="s">
        <v>949</v>
      </c>
      <c r="I1220" s="43" t="s">
        <v>1672</v>
      </c>
      <c r="J1220" s="43" t="s">
        <v>1673</v>
      </c>
      <c r="K1220" s="43" t="s">
        <v>1670</v>
      </c>
      <c r="L1220" s="46" t="s">
        <v>8580</v>
      </c>
      <c r="M1220" t="s">
        <v>8581</v>
      </c>
      <c r="N1220">
        <f>VLOOKUP(B1220,HIS退!B:F,5,FALSE)</f>
        <v>-800</v>
      </c>
      <c r="O1220">
        <f t="shared" si="38"/>
        <v>1</v>
      </c>
      <c r="P1220" s="38">
        <f>VLOOKUP(L1220,支付宝退!V:X,2,FALSE)</f>
        <v>0</v>
      </c>
      <c r="Q1220">
        <f t="shared" si="39"/>
        <v>1</v>
      </c>
    </row>
    <row r="1221" spans="1:17" hidden="1">
      <c r="A1221" s="55">
        <v>42914.635092592594</v>
      </c>
      <c r="B1221" s="43">
        <v>452717</v>
      </c>
      <c r="C1221" s="46" t="s">
        <v>7440</v>
      </c>
      <c r="D1221" s="43" t="s">
        <v>9113</v>
      </c>
      <c r="E1221" s="43" t="s">
        <v>8576</v>
      </c>
      <c r="F1221" s="44">
        <v>56</v>
      </c>
      <c r="G1221" s="43" t="s">
        <v>1668</v>
      </c>
      <c r="H1221" s="43" t="s">
        <v>949</v>
      </c>
      <c r="I1221" s="43" t="s">
        <v>1672</v>
      </c>
      <c r="J1221" s="43" t="s">
        <v>1673</v>
      </c>
      <c r="K1221" s="43" t="s">
        <v>1670</v>
      </c>
      <c r="L1221" s="46" t="s">
        <v>8582</v>
      </c>
      <c r="M1221" t="s">
        <v>8583</v>
      </c>
      <c r="N1221">
        <f>VLOOKUP(B1221,HIS退!B:F,5,FALSE)</f>
        <v>-56</v>
      </c>
      <c r="O1221">
        <f t="shared" si="38"/>
        <v>1</v>
      </c>
      <c r="P1221" s="38">
        <f>VLOOKUP(L1221,支付宝退!V:X,2,FALSE)</f>
        <v>0</v>
      </c>
      <c r="Q1221">
        <f t="shared" si="39"/>
        <v>1</v>
      </c>
    </row>
    <row r="1222" spans="1:17" hidden="1">
      <c r="A1222" s="55">
        <v>42914.635277777779</v>
      </c>
      <c r="B1222" s="43">
        <v>452730</v>
      </c>
      <c r="C1222" s="46" t="s">
        <v>7446</v>
      </c>
      <c r="D1222" s="43" t="s">
        <v>9114</v>
      </c>
      <c r="E1222" s="43" t="s">
        <v>8579</v>
      </c>
      <c r="F1222" s="44">
        <v>800</v>
      </c>
      <c r="G1222" s="43" t="s">
        <v>1693</v>
      </c>
      <c r="H1222" s="43" t="s">
        <v>949</v>
      </c>
      <c r="I1222" s="43" t="s">
        <v>1672</v>
      </c>
      <c r="J1222" s="43" t="s">
        <v>1673</v>
      </c>
      <c r="K1222" s="43" t="s">
        <v>1670</v>
      </c>
      <c r="L1222" s="46" t="s">
        <v>8584</v>
      </c>
      <c r="M1222" t="s">
        <v>8585</v>
      </c>
      <c r="N1222">
        <f>VLOOKUP(B1222,HIS退!B:F,5,FALSE)</f>
        <v>-800</v>
      </c>
      <c r="O1222">
        <f t="shared" si="38"/>
        <v>1</v>
      </c>
      <c r="P1222" s="38">
        <f>VLOOKUP(L1222,支付宝退!V:X,2,FALSE)</f>
        <v>0</v>
      </c>
      <c r="Q1222">
        <f t="shared" si="39"/>
        <v>1</v>
      </c>
    </row>
    <row r="1223" spans="1:17" hidden="1">
      <c r="A1223" s="55">
        <v>42914.65011574074</v>
      </c>
      <c r="B1223" s="43">
        <v>453586</v>
      </c>
      <c r="C1223" s="46" t="s">
        <v>7448</v>
      </c>
      <c r="D1223" s="43" t="s">
        <v>9115</v>
      </c>
      <c r="E1223" s="43" t="s">
        <v>8586</v>
      </c>
      <c r="F1223" s="44">
        <v>200</v>
      </c>
      <c r="G1223" s="43" t="s">
        <v>1693</v>
      </c>
      <c r="H1223" s="43" t="s">
        <v>949</v>
      </c>
      <c r="I1223" s="43" t="s">
        <v>1672</v>
      </c>
      <c r="J1223" s="43" t="s">
        <v>1673</v>
      </c>
      <c r="K1223" s="43" t="s">
        <v>1670</v>
      </c>
      <c r="L1223" s="46" t="s">
        <v>8587</v>
      </c>
      <c r="M1223" t="s">
        <v>8588</v>
      </c>
      <c r="N1223">
        <f>VLOOKUP(B1223,HIS退!B:F,5,FALSE)</f>
        <v>-200</v>
      </c>
      <c r="O1223">
        <f t="shared" si="38"/>
        <v>1</v>
      </c>
      <c r="P1223" s="38">
        <f>VLOOKUP(L1223,支付宝退!V:X,2,FALSE)</f>
        <v>0</v>
      </c>
      <c r="Q1223">
        <f t="shared" si="39"/>
        <v>1</v>
      </c>
    </row>
    <row r="1224" spans="1:17" hidden="1">
      <c r="A1224" s="55">
        <v>42914.657222222224</v>
      </c>
      <c r="B1224" s="43">
        <v>453995</v>
      </c>
      <c r="C1224" s="46" t="s">
        <v>7452</v>
      </c>
      <c r="D1224" s="43" t="s">
        <v>9116</v>
      </c>
      <c r="E1224" s="43" t="s">
        <v>8589</v>
      </c>
      <c r="F1224" s="44">
        <v>2</v>
      </c>
      <c r="G1224" s="43" t="s">
        <v>1693</v>
      </c>
      <c r="H1224" s="43" t="s">
        <v>949</v>
      </c>
      <c r="I1224" s="43" t="s">
        <v>1672</v>
      </c>
      <c r="J1224" s="43" t="s">
        <v>1673</v>
      </c>
      <c r="K1224" s="43" t="s">
        <v>1670</v>
      </c>
      <c r="L1224" s="46" t="s">
        <v>8590</v>
      </c>
      <c r="M1224" t="s">
        <v>8591</v>
      </c>
      <c r="N1224">
        <f>VLOOKUP(B1224,HIS退!B:F,5,FALSE)</f>
        <v>-2</v>
      </c>
      <c r="O1224">
        <f t="shared" si="38"/>
        <v>1</v>
      </c>
      <c r="P1224" s="38">
        <f>VLOOKUP(L1224,支付宝退!V:X,2,FALSE)</f>
        <v>0</v>
      </c>
      <c r="Q1224">
        <f t="shared" si="39"/>
        <v>1</v>
      </c>
    </row>
    <row r="1225" spans="1:17" hidden="1">
      <c r="A1225" s="55">
        <v>42914.661261574074</v>
      </c>
      <c r="B1225" s="43">
        <v>454172</v>
      </c>
      <c r="C1225" s="46" t="s">
        <v>7456</v>
      </c>
      <c r="D1225" s="43" t="s">
        <v>9117</v>
      </c>
      <c r="E1225" s="43" t="s">
        <v>8592</v>
      </c>
      <c r="F1225" s="44">
        <v>95</v>
      </c>
      <c r="G1225" s="43" t="s">
        <v>1693</v>
      </c>
      <c r="H1225" s="43" t="s">
        <v>949</v>
      </c>
      <c r="I1225" s="43" t="s">
        <v>1672</v>
      </c>
      <c r="J1225" s="43" t="s">
        <v>1673</v>
      </c>
      <c r="K1225" s="43" t="s">
        <v>1670</v>
      </c>
      <c r="L1225" s="46" t="s">
        <v>8593</v>
      </c>
      <c r="M1225" t="s">
        <v>8594</v>
      </c>
      <c r="N1225">
        <f>VLOOKUP(B1225,HIS退!B:F,5,FALSE)</f>
        <v>-95</v>
      </c>
      <c r="O1225">
        <f t="shared" si="38"/>
        <v>1</v>
      </c>
      <c r="P1225" s="38">
        <f>VLOOKUP(L1225,支付宝退!V:X,2,FALSE)</f>
        <v>0</v>
      </c>
      <c r="Q1225">
        <f t="shared" si="39"/>
        <v>1</v>
      </c>
    </row>
    <row r="1226" spans="1:17" hidden="1">
      <c r="A1226" s="55">
        <v>42914.664456018516</v>
      </c>
      <c r="B1226" s="43">
        <v>454338</v>
      </c>
      <c r="C1226" s="46" t="s">
        <v>7460</v>
      </c>
      <c r="D1226" s="43" t="s">
        <v>9118</v>
      </c>
      <c r="E1226" s="43" t="s">
        <v>8595</v>
      </c>
      <c r="F1226" s="44">
        <v>900</v>
      </c>
      <c r="G1226" s="43" t="s">
        <v>1693</v>
      </c>
      <c r="H1226" s="43" t="s">
        <v>949</v>
      </c>
      <c r="I1226" s="43" t="s">
        <v>1672</v>
      </c>
      <c r="J1226" s="43" t="s">
        <v>1673</v>
      </c>
      <c r="K1226" s="43" t="s">
        <v>1670</v>
      </c>
      <c r="L1226" s="46" t="s">
        <v>8596</v>
      </c>
      <c r="M1226" t="s">
        <v>8597</v>
      </c>
      <c r="N1226">
        <f>VLOOKUP(B1226,HIS退!B:F,5,FALSE)</f>
        <v>-900</v>
      </c>
      <c r="O1226">
        <f t="shared" si="38"/>
        <v>1</v>
      </c>
      <c r="P1226" s="38">
        <f>VLOOKUP(L1226,支付宝退!V:X,2,FALSE)</f>
        <v>0</v>
      </c>
      <c r="Q1226">
        <f t="shared" si="39"/>
        <v>1</v>
      </c>
    </row>
    <row r="1227" spans="1:17" hidden="1">
      <c r="A1227" s="55">
        <v>42914.674525462964</v>
      </c>
      <c r="B1227" s="43">
        <v>454815</v>
      </c>
      <c r="C1227" s="46" t="s">
        <v>7468</v>
      </c>
      <c r="D1227" s="43" t="s">
        <v>9119</v>
      </c>
      <c r="E1227" s="43" t="s">
        <v>8598</v>
      </c>
      <c r="F1227" s="44">
        <v>500</v>
      </c>
      <c r="G1227" s="43" t="s">
        <v>1693</v>
      </c>
      <c r="H1227" s="43" t="s">
        <v>949</v>
      </c>
      <c r="I1227" s="43" t="s">
        <v>1672</v>
      </c>
      <c r="J1227" s="43" t="s">
        <v>1673</v>
      </c>
      <c r="K1227" s="43" t="s">
        <v>1670</v>
      </c>
      <c r="L1227" s="46" t="s">
        <v>8599</v>
      </c>
      <c r="M1227" t="s">
        <v>8600</v>
      </c>
      <c r="N1227">
        <f>VLOOKUP(B1227,HIS退!B:F,5,FALSE)</f>
        <v>-500</v>
      </c>
      <c r="O1227">
        <f t="shared" si="38"/>
        <v>1</v>
      </c>
      <c r="P1227" s="38">
        <f>VLOOKUP(L1227,支付宝退!V:X,2,FALSE)</f>
        <v>0</v>
      </c>
      <c r="Q1227">
        <f t="shared" si="39"/>
        <v>1</v>
      </c>
    </row>
    <row r="1228" spans="1:17" hidden="1">
      <c r="A1228" s="55">
        <v>42914.674525462964</v>
      </c>
      <c r="B1228" s="43">
        <v>454814</v>
      </c>
      <c r="C1228" s="46" t="s">
        <v>7464</v>
      </c>
      <c r="D1228" s="43" t="s">
        <v>8601</v>
      </c>
      <c r="E1228" s="43" t="s">
        <v>8602</v>
      </c>
      <c r="F1228" s="44">
        <v>259</v>
      </c>
      <c r="G1228" s="43" t="s">
        <v>1693</v>
      </c>
      <c r="H1228" s="43" t="s">
        <v>949</v>
      </c>
      <c r="I1228" s="43" t="s">
        <v>1672</v>
      </c>
      <c r="J1228" s="43" t="s">
        <v>1673</v>
      </c>
      <c r="K1228" s="43" t="s">
        <v>1670</v>
      </c>
      <c r="L1228" s="46" t="s">
        <v>8603</v>
      </c>
      <c r="M1228" t="s">
        <v>8604</v>
      </c>
      <c r="N1228">
        <f>VLOOKUP(B1228,HIS退!B:F,5,FALSE)</f>
        <v>-259</v>
      </c>
      <c r="O1228">
        <f t="shared" si="38"/>
        <v>1</v>
      </c>
      <c r="P1228" s="38">
        <f>VLOOKUP(L1228,支付宝退!V:X,2,FALSE)</f>
        <v>0</v>
      </c>
      <c r="Q1228">
        <f t="shared" si="39"/>
        <v>1</v>
      </c>
    </row>
    <row r="1229" spans="1:17" hidden="1">
      <c r="A1229" s="55">
        <v>42914.674710648149</v>
      </c>
      <c r="B1229" s="43">
        <v>454825</v>
      </c>
      <c r="C1229" s="46" t="s">
        <v>7472</v>
      </c>
      <c r="D1229" s="43" t="s">
        <v>9120</v>
      </c>
      <c r="E1229" s="43" t="s">
        <v>8605</v>
      </c>
      <c r="F1229" s="44">
        <v>100</v>
      </c>
      <c r="G1229" s="43" t="s">
        <v>1668</v>
      </c>
      <c r="H1229" s="43" t="s">
        <v>949</v>
      </c>
      <c r="I1229" s="43" t="s">
        <v>1672</v>
      </c>
      <c r="J1229" s="43" t="s">
        <v>1673</v>
      </c>
      <c r="K1229" s="43" t="s">
        <v>1670</v>
      </c>
      <c r="L1229" s="46" t="s">
        <v>8606</v>
      </c>
      <c r="M1229" t="s">
        <v>8607</v>
      </c>
      <c r="N1229">
        <f>VLOOKUP(B1229,HIS退!B:F,5,FALSE)</f>
        <v>-100</v>
      </c>
      <c r="O1229">
        <f t="shared" si="38"/>
        <v>1</v>
      </c>
      <c r="P1229" s="38">
        <f>VLOOKUP(L1229,支付宝退!V:X,2,FALSE)</f>
        <v>0</v>
      </c>
      <c r="Q1229">
        <f t="shared" si="39"/>
        <v>1</v>
      </c>
    </row>
    <row r="1230" spans="1:17" hidden="1">
      <c r="A1230" s="55">
        <v>42914.675266203703</v>
      </c>
      <c r="B1230" s="43">
        <v>454842</v>
      </c>
      <c r="C1230" s="46" t="s">
        <v>7476</v>
      </c>
      <c r="D1230" s="43" t="s">
        <v>9120</v>
      </c>
      <c r="E1230" s="43" t="s">
        <v>8605</v>
      </c>
      <c r="F1230" s="44">
        <v>69</v>
      </c>
      <c r="G1230" s="43" t="s">
        <v>1668</v>
      </c>
      <c r="H1230" s="43" t="s">
        <v>949</v>
      </c>
      <c r="I1230" s="43" t="s">
        <v>1672</v>
      </c>
      <c r="J1230" s="43" t="s">
        <v>1673</v>
      </c>
      <c r="K1230" s="43" t="s">
        <v>1670</v>
      </c>
      <c r="L1230" s="46" t="s">
        <v>8608</v>
      </c>
      <c r="M1230" t="s">
        <v>8609</v>
      </c>
      <c r="N1230">
        <f>VLOOKUP(B1230,HIS退!B:F,5,FALSE)</f>
        <v>-69</v>
      </c>
      <c r="O1230">
        <f t="shared" si="38"/>
        <v>1</v>
      </c>
      <c r="P1230" s="38">
        <f>VLOOKUP(L1230,支付宝退!V:X,2,FALSE)</f>
        <v>0</v>
      </c>
      <c r="Q1230">
        <f t="shared" si="39"/>
        <v>1</v>
      </c>
    </row>
    <row r="1231" spans="1:17" hidden="1">
      <c r="A1231" s="55">
        <v>42914.676087962966</v>
      </c>
      <c r="B1231" s="43">
        <v>454872</v>
      </c>
      <c r="C1231" s="46" t="s">
        <v>7479</v>
      </c>
      <c r="D1231" s="43" t="s">
        <v>9121</v>
      </c>
      <c r="E1231" s="43" t="s">
        <v>8610</v>
      </c>
      <c r="F1231" s="44">
        <v>190</v>
      </c>
      <c r="G1231" s="43" t="s">
        <v>1668</v>
      </c>
      <c r="H1231" s="43" t="s">
        <v>949</v>
      </c>
      <c r="I1231" s="43" t="s">
        <v>1672</v>
      </c>
      <c r="J1231" s="43" t="s">
        <v>1673</v>
      </c>
      <c r="K1231" s="43" t="s">
        <v>1670</v>
      </c>
      <c r="L1231" s="46" t="s">
        <v>8611</v>
      </c>
      <c r="M1231" t="s">
        <v>8612</v>
      </c>
      <c r="N1231">
        <f>VLOOKUP(B1231,HIS退!B:F,5,FALSE)</f>
        <v>-190</v>
      </c>
      <c r="O1231">
        <f t="shared" si="38"/>
        <v>1</v>
      </c>
      <c r="P1231" s="38">
        <f>VLOOKUP(L1231,支付宝退!V:X,2,FALSE)</f>
        <v>0</v>
      </c>
      <c r="Q1231">
        <f t="shared" si="39"/>
        <v>1</v>
      </c>
    </row>
    <row r="1232" spans="1:17" hidden="1">
      <c r="A1232" s="55">
        <v>42914.677951388891</v>
      </c>
      <c r="B1232" s="43">
        <v>454952</v>
      </c>
      <c r="C1232" s="46" t="s">
        <v>7483</v>
      </c>
      <c r="D1232" s="43" t="s">
        <v>9122</v>
      </c>
      <c r="E1232" s="43" t="s">
        <v>8613</v>
      </c>
      <c r="F1232" s="44">
        <v>114</v>
      </c>
      <c r="G1232" s="43" t="s">
        <v>1668</v>
      </c>
      <c r="H1232" s="43" t="s">
        <v>949</v>
      </c>
      <c r="I1232" s="43" t="s">
        <v>1672</v>
      </c>
      <c r="J1232" s="43" t="s">
        <v>1673</v>
      </c>
      <c r="K1232" s="43" t="s">
        <v>1670</v>
      </c>
      <c r="L1232" s="46" t="s">
        <v>8614</v>
      </c>
      <c r="M1232" t="s">
        <v>8615</v>
      </c>
      <c r="N1232">
        <f>VLOOKUP(B1232,HIS退!B:F,5,FALSE)</f>
        <v>-114</v>
      </c>
      <c r="O1232">
        <f t="shared" si="38"/>
        <v>1</v>
      </c>
      <c r="P1232" s="38">
        <f>VLOOKUP(L1232,支付宝退!V:X,2,FALSE)</f>
        <v>0</v>
      </c>
      <c r="Q1232">
        <f t="shared" si="39"/>
        <v>1</v>
      </c>
    </row>
    <row r="1233" spans="1:17" hidden="1">
      <c r="A1233" s="55">
        <v>42914.682326388887</v>
      </c>
      <c r="B1233" s="43">
        <v>455113</v>
      </c>
      <c r="C1233" s="46" t="s">
        <v>7487</v>
      </c>
      <c r="D1233" s="43" t="s">
        <v>9123</v>
      </c>
      <c r="E1233" s="43" t="s">
        <v>8616</v>
      </c>
      <c r="F1233" s="44">
        <v>400</v>
      </c>
      <c r="G1233" s="43" t="s">
        <v>1693</v>
      </c>
      <c r="H1233" s="43" t="s">
        <v>949</v>
      </c>
      <c r="I1233" s="43" t="s">
        <v>1672</v>
      </c>
      <c r="J1233" s="43" t="s">
        <v>1673</v>
      </c>
      <c r="K1233" s="43" t="s">
        <v>1670</v>
      </c>
      <c r="L1233" s="46" t="s">
        <v>8617</v>
      </c>
      <c r="M1233" t="s">
        <v>8618</v>
      </c>
      <c r="N1233">
        <f>VLOOKUP(B1233,HIS退!B:F,5,FALSE)</f>
        <v>-400</v>
      </c>
      <c r="O1233">
        <f t="shared" si="38"/>
        <v>1</v>
      </c>
      <c r="P1233" s="38">
        <f>VLOOKUP(L1233,支付宝退!V:X,2,FALSE)</f>
        <v>0</v>
      </c>
      <c r="Q1233">
        <f t="shared" si="39"/>
        <v>1</v>
      </c>
    </row>
    <row r="1234" spans="1:17" hidden="1">
      <c r="A1234" s="55">
        <v>42914.682615740741</v>
      </c>
      <c r="B1234" s="43">
        <v>455118</v>
      </c>
      <c r="C1234" s="46" t="s">
        <v>7491</v>
      </c>
      <c r="D1234" s="43" t="s">
        <v>9123</v>
      </c>
      <c r="E1234" s="43" t="s">
        <v>8616</v>
      </c>
      <c r="F1234" s="44">
        <v>200</v>
      </c>
      <c r="G1234" s="43" t="s">
        <v>1693</v>
      </c>
      <c r="H1234" s="43" t="s">
        <v>949</v>
      </c>
      <c r="I1234" s="43" t="s">
        <v>1672</v>
      </c>
      <c r="J1234" s="43" t="s">
        <v>1673</v>
      </c>
      <c r="K1234" s="43" t="s">
        <v>1670</v>
      </c>
      <c r="L1234" s="46" t="s">
        <v>8619</v>
      </c>
      <c r="M1234" t="s">
        <v>8620</v>
      </c>
      <c r="N1234">
        <f>VLOOKUP(B1234,HIS退!B:F,5,FALSE)</f>
        <v>-200</v>
      </c>
      <c r="O1234">
        <f t="shared" si="38"/>
        <v>1</v>
      </c>
      <c r="P1234" s="38">
        <f>VLOOKUP(L1234,支付宝退!V:X,2,FALSE)</f>
        <v>0</v>
      </c>
      <c r="Q1234">
        <f t="shared" si="39"/>
        <v>1</v>
      </c>
    </row>
    <row r="1235" spans="1:17" hidden="1">
      <c r="A1235" s="55">
        <v>42914.683321759258</v>
      </c>
      <c r="B1235" s="43">
        <v>455167</v>
      </c>
      <c r="C1235" s="46" t="s">
        <v>7494</v>
      </c>
      <c r="D1235" s="43" t="s">
        <v>9124</v>
      </c>
      <c r="E1235" s="43" t="s">
        <v>8621</v>
      </c>
      <c r="F1235" s="44">
        <v>6</v>
      </c>
      <c r="G1235" s="43" t="s">
        <v>1668</v>
      </c>
      <c r="H1235" s="43" t="s">
        <v>949</v>
      </c>
      <c r="I1235" s="43" t="s">
        <v>1672</v>
      </c>
      <c r="J1235" s="43" t="s">
        <v>1673</v>
      </c>
      <c r="K1235" s="43" t="s">
        <v>1670</v>
      </c>
      <c r="L1235" s="46" t="s">
        <v>8622</v>
      </c>
      <c r="M1235" t="s">
        <v>8623</v>
      </c>
      <c r="N1235">
        <f>VLOOKUP(B1235,HIS退!B:F,5,FALSE)</f>
        <v>-6</v>
      </c>
      <c r="O1235">
        <f t="shared" si="38"/>
        <v>1</v>
      </c>
      <c r="P1235" s="38">
        <f>VLOOKUP(L1235,支付宝退!V:X,2,FALSE)</f>
        <v>0</v>
      </c>
      <c r="Q1235">
        <f t="shared" si="39"/>
        <v>1</v>
      </c>
    </row>
    <row r="1236" spans="1:17" hidden="1">
      <c r="A1236" s="55">
        <v>42914.686215277776</v>
      </c>
      <c r="B1236" s="43">
        <v>455300</v>
      </c>
      <c r="C1236" s="46" t="s">
        <v>7498</v>
      </c>
      <c r="D1236" s="43" t="s">
        <v>9125</v>
      </c>
      <c r="E1236" s="43" t="s">
        <v>8624</v>
      </c>
      <c r="F1236" s="44">
        <v>16</v>
      </c>
      <c r="G1236" s="43" t="s">
        <v>1668</v>
      </c>
      <c r="H1236" s="43" t="s">
        <v>949</v>
      </c>
      <c r="I1236" s="43" t="s">
        <v>1672</v>
      </c>
      <c r="J1236" s="43" t="s">
        <v>1673</v>
      </c>
      <c r="K1236" s="43" t="s">
        <v>1670</v>
      </c>
      <c r="L1236" s="46" t="s">
        <v>8625</v>
      </c>
      <c r="M1236" t="s">
        <v>8626</v>
      </c>
      <c r="N1236">
        <f>VLOOKUP(B1236,HIS退!B:F,5,FALSE)</f>
        <v>-16</v>
      </c>
      <c r="O1236">
        <f t="shared" si="38"/>
        <v>1</v>
      </c>
      <c r="P1236" s="38">
        <f>VLOOKUP(L1236,支付宝退!V:X,2,FALSE)</f>
        <v>0</v>
      </c>
      <c r="Q1236">
        <f t="shared" si="39"/>
        <v>1</v>
      </c>
    </row>
    <row r="1237" spans="1:17" hidden="1">
      <c r="A1237" s="55">
        <v>42914.688703703701</v>
      </c>
      <c r="B1237" s="43">
        <v>455419</v>
      </c>
      <c r="C1237" s="46" t="s">
        <v>7502</v>
      </c>
      <c r="D1237" s="43" t="s">
        <v>9126</v>
      </c>
      <c r="E1237" s="43" t="s">
        <v>8627</v>
      </c>
      <c r="F1237" s="44">
        <v>10</v>
      </c>
      <c r="G1237" s="43" t="s">
        <v>1668</v>
      </c>
      <c r="H1237" s="43" t="s">
        <v>949</v>
      </c>
      <c r="I1237" s="43" t="s">
        <v>1672</v>
      </c>
      <c r="J1237" s="43" t="s">
        <v>1673</v>
      </c>
      <c r="K1237" s="43" t="s">
        <v>1670</v>
      </c>
      <c r="L1237" s="46" t="s">
        <v>8628</v>
      </c>
      <c r="M1237" t="s">
        <v>8629</v>
      </c>
      <c r="N1237">
        <f>VLOOKUP(B1237,HIS退!B:F,5,FALSE)</f>
        <v>-10</v>
      </c>
      <c r="O1237">
        <f t="shared" si="38"/>
        <v>1</v>
      </c>
      <c r="P1237" s="38">
        <f>VLOOKUP(L1237,支付宝退!V:X,2,FALSE)</f>
        <v>0</v>
      </c>
      <c r="Q1237">
        <f t="shared" si="39"/>
        <v>1</v>
      </c>
    </row>
    <row r="1238" spans="1:17" hidden="1">
      <c r="A1238" s="55">
        <v>42914.695115740738</v>
      </c>
      <c r="B1238" s="43">
        <v>455674</v>
      </c>
      <c r="C1238" s="46" t="s">
        <v>7505</v>
      </c>
      <c r="D1238" s="43" t="s">
        <v>9127</v>
      </c>
      <c r="E1238" s="43" t="s">
        <v>8630</v>
      </c>
      <c r="F1238" s="44">
        <v>20</v>
      </c>
      <c r="G1238" s="43" t="s">
        <v>1668</v>
      </c>
      <c r="H1238" s="43" t="s">
        <v>949</v>
      </c>
      <c r="I1238" s="43" t="s">
        <v>1672</v>
      </c>
      <c r="J1238" s="43" t="s">
        <v>1673</v>
      </c>
      <c r="K1238" s="43" t="s">
        <v>1670</v>
      </c>
      <c r="L1238" s="46" t="s">
        <v>8631</v>
      </c>
      <c r="M1238" t="s">
        <v>8632</v>
      </c>
      <c r="N1238">
        <f>VLOOKUP(B1238,HIS退!B:F,5,FALSE)</f>
        <v>-20</v>
      </c>
      <c r="O1238">
        <f t="shared" si="38"/>
        <v>1</v>
      </c>
      <c r="P1238" s="38">
        <f>VLOOKUP(L1238,支付宝退!V:X,2,FALSE)</f>
        <v>0</v>
      </c>
      <c r="Q1238">
        <f t="shared" si="39"/>
        <v>1</v>
      </c>
    </row>
    <row r="1239" spans="1:17" hidden="1">
      <c r="A1239" s="55">
        <v>42914.704050925924</v>
      </c>
      <c r="B1239" s="43">
        <v>456048</v>
      </c>
      <c r="C1239" s="46" t="s">
        <v>7508</v>
      </c>
      <c r="D1239" s="43" t="s">
        <v>9128</v>
      </c>
      <c r="E1239" s="43" t="s">
        <v>8633</v>
      </c>
      <c r="F1239" s="44">
        <v>500</v>
      </c>
      <c r="G1239" s="43" t="s">
        <v>1668</v>
      </c>
      <c r="H1239" s="43" t="s">
        <v>949</v>
      </c>
      <c r="I1239" s="43" t="s">
        <v>1672</v>
      </c>
      <c r="J1239" s="43" t="s">
        <v>1673</v>
      </c>
      <c r="K1239" s="43" t="s">
        <v>1670</v>
      </c>
      <c r="L1239" s="46" t="s">
        <v>8634</v>
      </c>
      <c r="M1239" t="s">
        <v>8635</v>
      </c>
      <c r="N1239">
        <f>VLOOKUP(B1239,HIS退!B:F,5,FALSE)</f>
        <v>-500</v>
      </c>
      <c r="O1239">
        <f t="shared" si="38"/>
        <v>1</v>
      </c>
      <c r="P1239" s="38">
        <f>VLOOKUP(L1239,支付宝退!V:X,2,FALSE)</f>
        <v>0</v>
      </c>
      <c r="Q1239">
        <f t="shared" si="39"/>
        <v>1</v>
      </c>
    </row>
    <row r="1240" spans="1:17" hidden="1">
      <c r="A1240" s="55">
        <v>42914.70517361111</v>
      </c>
      <c r="B1240" s="43">
        <v>456085</v>
      </c>
      <c r="C1240" s="46" t="s">
        <v>7512</v>
      </c>
      <c r="D1240" s="43" t="s">
        <v>9129</v>
      </c>
      <c r="E1240" s="43" t="s">
        <v>8636</v>
      </c>
      <c r="F1240" s="44">
        <v>80</v>
      </c>
      <c r="G1240" s="43" t="s">
        <v>1693</v>
      </c>
      <c r="H1240" s="43" t="s">
        <v>949</v>
      </c>
      <c r="I1240" s="43" t="s">
        <v>1672</v>
      </c>
      <c r="J1240" s="43" t="s">
        <v>1673</v>
      </c>
      <c r="K1240" s="43" t="s">
        <v>1670</v>
      </c>
      <c r="L1240" s="46" t="s">
        <v>8637</v>
      </c>
      <c r="M1240" t="s">
        <v>8638</v>
      </c>
      <c r="N1240">
        <f>VLOOKUP(B1240,HIS退!B:F,5,FALSE)</f>
        <v>-80</v>
      </c>
      <c r="O1240">
        <f t="shared" si="38"/>
        <v>1</v>
      </c>
      <c r="P1240" s="38">
        <f>VLOOKUP(L1240,支付宝退!V:X,2,FALSE)</f>
        <v>0</v>
      </c>
      <c r="Q1240">
        <f t="shared" si="39"/>
        <v>1</v>
      </c>
    </row>
    <row r="1241" spans="1:17" hidden="1">
      <c r="A1241" s="55">
        <v>42914.709872685184</v>
      </c>
      <c r="B1241" s="43">
        <v>456249</v>
      </c>
      <c r="C1241" s="46" t="s">
        <v>7516</v>
      </c>
      <c r="D1241" s="43" t="s">
        <v>9130</v>
      </c>
      <c r="E1241" s="43" t="s">
        <v>8639</v>
      </c>
      <c r="F1241" s="44">
        <v>42</v>
      </c>
      <c r="G1241" s="43" t="s">
        <v>1668</v>
      </c>
      <c r="H1241" s="43" t="s">
        <v>949</v>
      </c>
      <c r="I1241" s="43" t="s">
        <v>1672</v>
      </c>
      <c r="J1241" s="43" t="s">
        <v>1673</v>
      </c>
      <c r="K1241" s="43" t="s">
        <v>1670</v>
      </c>
      <c r="L1241" s="46" t="s">
        <v>8640</v>
      </c>
      <c r="M1241" t="s">
        <v>8641</v>
      </c>
      <c r="N1241">
        <f>VLOOKUP(B1241,HIS退!B:F,5,FALSE)</f>
        <v>-42</v>
      </c>
      <c r="O1241">
        <f t="shared" si="38"/>
        <v>1</v>
      </c>
      <c r="P1241" s="38">
        <f>VLOOKUP(L1241,支付宝退!V:X,2,FALSE)</f>
        <v>0</v>
      </c>
      <c r="Q1241">
        <f t="shared" si="39"/>
        <v>1</v>
      </c>
    </row>
    <row r="1242" spans="1:17" hidden="1">
      <c r="A1242" s="55">
        <v>42914.714432870373</v>
      </c>
      <c r="B1242" s="43">
        <v>456411</v>
      </c>
      <c r="C1242" s="46" t="s">
        <v>7520</v>
      </c>
      <c r="D1242" s="43" t="s">
        <v>9131</v>
      </c>
      <c r="E1242" s="43" t="s">
        <v>8642</v>
      </c>
      <c r="F1242" s="44">
        <v>55</v>
      </c>
      <c r="G1242" s="43" t="s">
        <v>1693</v>
      </c>
      <c r="H1242" s="43" t="s">
        <v>949</v>
      </c>
      <c r="I1242" s="43" t="s">
        <v>1672</v>
      </c>
      <c r="J1242" s="43" t="s">
        <v>1673</v>
      </c>
      <c r="K1242" s="43" t="s">
        <v>1670</v>
      </c>
      <c r="L1242" s="46" t="s">
        <v>8643</v>
      </c>
      <c r="M1242" t="s">
        <v>8644</v>
      </c>
      <c r="N1242">
        <f>VLOOKUP(B1242,HIS退!B:F,5,FALSE)</f>
        <v>-55</v>
      </c>
      <c r="O1242">
        <f t="shared" si="38"/>
        <v>1</v>
      </c>
      <c r="P1242" s="38">
        <f>VLOOKUP(L1242,支付宝退!V:X,2,FALSE)</f>
        <v>0</v>
      </c>
      <c r="Q1242">
        <f t="shared" si="39"/>
        <v>1</v>
      </c>
    </row>
    <row r="1243" spans="1:17" hidden="1">
      <c r="A1243" s="55">
        <v>42914.753240740742</v>
      </c>
      <c r="B1243" s="43">
        <v>457152</v>
      </c>
      <c r="C1243" s="46" t="s">
        <v>7524</v>
      </c>
      <c r="D1243" s="43" t="s">
        <v>9132</v>
      </c>
      <c r="E1243" s="43" t="s">
        <v>8645</v>
      </c>
      <c r="F1243" s="44">
        <v>500</v>
      </c>
      <c r="G1243" s="43" t="s">
        <v>1693</v>
      </c>
      <c r="H1243" s="43" t="s">
        <v>949</v>
      </c>
      <c r="I1243" s="43" t="s">
        <v>1672</v>
      </c>
      <c r="J1243" s="43" t="s">
        <v>1673</v>
      </c>
      <c r="K1243" s="43" t="s">
        <v>1670</v>
      </c>
      <c r="L1243" s="46" t="s">
        <v>8646</v>
      </c>
      <c r="M1243" t="s">
        <v>8647</v>
      </c>
      <c r="N1243">
        <f>VLOOKUP(B1243,HIS退!B:F,5,FALSE)</f>
        <v>-500</v>
      </c>
      <c r="O1243">
        <f t="shared" si="38"/>
        <v>1</v>
      </c>
      <c r="P1243" s="38">
        <f>VLOOKUP(L1243,支付宝退!V:X,2,FALSE)</f>
        <v>0</v>
      </c>
      <c r="Q1243">
        <f t="shared" si="39"/>
        <v>1</v>
      </c>
    </row>
    <row r="1244" spans="1:17" hidden="1">
      <c r="A1244" s="55">
        <v>42914.763113425928</v>
      </c>
      <c r="B1244" s="43">
        <v>457230</v>
      </c>
      <c r="C1244" s="46" t="s">
        <v>7528</v>
      </c>
      <c r="D1244" s="43" t="s">
        <v>9133</v>
      </c>
      <c r="E1244" s="43" t="s">
        <v>8648</v>
      </c>
      <c r="F1244" s="44">
        <v>100</v>
      </c>
      <c r="G1244" s="43" t="s">
        <v>1693</v>
      </c>
      <c r="H1244" s="43" t="s">
        <v>949</v>
      </c>
      <c r="I1244" s="43" t="s">
        <v>1672</v>
      </c>
      <c r="J1244" s="43" t="s">
        <v>1673</v>
      </c>
      <c r="K1244" s="43" t="s">
        <v>1670</v>
      </c>
      <c r="L1244" s="46" t="s">
        <v>8649</v>
      </c>
      <c r="M1244" t="s">
        <v>8650</v>
      </c>
      <c r="N1244">
        <f>VLOOKUP(B1244,HIS退!B:F,5,FALSE)</f>
        <v>-100</v>
      </c>
      <c r="O1244">
        <f t="shared" si="38"/>
        <v>1</v>
      </c>
      <c r="P1244" s="38">
        <f>VLOOKUP(L1244,支付宝退!V:X,2,FALSE)</f>
        <v>0</v>
      </c>
      <c r="Q1244">
        <f t="shared" si="39"/>
        <v>1</v>
      </c>
    </row>
    <row r="1245" spans="1:17" hidden="1">
      <c r="A1245" s="55">
        <v>42914.825185185182</v>
      </c>
      <c r="B1245" s="43">
        <v>457367</v>
      </c>
      <c r="C1245" s="46" t="s">
        <v>7532</v>
      </c>
      <c r="D1245" s="43" t="s">
        <v>9134</v>
      </c>
      <c r="E1245" s="43" t="s">
        <v>8651</v>
      </c>
      <c r="F1245" s="44">
        <v>200</v>
      </c>
      <c r="G1245" s="43" t="s">
        <v>1668</v>
      </c>
      <c r="H1245" s="43" t="s">
        <v>949</v>
      </c>
      <c r="I1245" s="43" t="s">
        <v>1672</v>
      </c>
      <c r="J1245" s="43" t="s">
        <v>1673</v>
      </c>
      <c r="K1245" s="43" t="s">
        <v>1670</v>
      </c>
      <c r="L1245" s="46" t="s">
        <v>8652</v>
      </c>
      <c r="M1245" t="s">
        <v>8653</v>
      </c>
      <c r="N1245">
        <f>VLOOKUP(B1245,HIS退!B:F,5,FALSE)</f>
        <v>-200</v>
      </c>
      <c r="O1245">
        <f t="shared" si="38"/>
        <v>1</v>
      </c>
      <c r="P1245" s="38">
        <f>VLOOKUP(L1245,支付宝退!V:X,2,FALSE)</f>
        <v>0</v>
      </c>
      <c r="Q1245">
        <f t="shared" si="39"/>
        <v>1</v>
      </c>
    </row>
    <row r="1246" spans="1:17" hidden="1">
      <c r="A1246" s="55">
        <v>42914.825694444444</v>
      </c>
      <c r="B1246" s="43">
        <v>457369</v>
      </c>
      <c r="C1246" s="46" t="s">
        <v>7536</v>
      </c>
      <c r="D1246" s="43" t="s">
        <v>9134</v>
      </c>
      <c r="E1246" s="43" t="s">
        <v>8651</v>
      </c>
      <c r="F1246" s="44">
        <v>290</v>
      </c>
      <c r="G1246" s="43" t="s">
        <v>1668</v>
      </c>
      <c r="H1246" s="43" t="s">
        <v>949</v>
      </c>
      <c r="I1246" s="43" t="s">
        <v>1672</v>
      </c>
      <c r="J1246" s="43" t="s">
        <v>1673</v>
      </c>
      <c r="K1246" s="43" t="s">
        <v>1670</v>
      </c>
      <c r="L1246" s="46" t="s">
        <v>8654</v>
      </c>
      <c r="M1246" t="s">
        <v>8655</v>
      </c>
      <c r="N1246">
        <f>VLOOKUP(B1246,HIS退!B:F,5,FALSE)</f>
        <v>-290</v>
      </c>
      <c r="O1246">
        <f t="shared" si="38"/>
        <v>1</v>
      </c>
      <c r="P1246" s="38">
        <f>VLOOKUP(L1246,支付宝退!V:X,2,FALSE)</f>
        <v>0</v>
      </c>
      <c r="Q1246">
        <f t="shared" si="39"/>
        <v>1</v>
      </c>
    </row>
    <row r="1247" spans="1:17" hidden="1">
      <c r="A1247" s="55">
        <v>42914.950243055559</v>
      </c>
      <c r="B1247" s="43">
        <v>457647</v>
      </c>
      <c r="C1247" s="46" t="s">
        <v>7539</v>
      </c>
      <c r="D1247" s="43" t="s">
        <v>9135</v>
      </c>
      <c r="E1247" s="43" t="s">
        <v>8656</v>
      </c>
      <c r="F1247" s="44">
        <v>2</v>
      </c>
      <c r="G1247" s="43" t="s">
        <v>1693</v>
      </c>
      <c r="H1247" s="43" t="s">
        <v>949</v>
      </c>
      <c r="I1247" s="43" t="s">
        <v>1672</v>
      </c>
      <c r="J1247" s="43" t="s">
        <v>1673</v>
      </c>
      <c r="K1247" s="43" t="s">
        <v>1670</v>
      </c>
      <c r="L1247" s="46" t="s">
        <v>8657</v>
      </c>
      <c r="M1247" t="s">
        <v>8658</v>
      </c>
      <c r="N1247">
        <f>VLOOKUP(B1247,HIS退!B:F,5,FALSE)</f>
        <v>-2</v>
      </c>
      <c r="O1247">
        <f t="shared" si="38"/>
        <v>1</v>
      </c>
      <c r="P1247" s="38">
        <f>VLOOKUP(L1247,支付宝退!V:X,2,FALSE)</f>
        <v>0</v>
      </c>
      <c r="Q1247">
        <f t="shared" si="39"/>
        <v>1</v>
      </c>
    </row>
    <row r="1248" spans="1:17">
      <c r="A1248" s="55">
        <v>42915.355150462965</v>
      </c>
      <c r="B1248" s="43">
        <v>459647</v>
      </c>
      <c r="C1248" s="46" t="s">
        <v>9136</v>
      </c>
      <c r="D1248" s="43" t="s">
        <v>9137</v>
      </c>
      <c r="E1248" s="43" t="s">
        <v>8659</v>
      </c>
      <c r="F1248" s="44">
        <v>20</v>
      </c>
      <c r="G1248" s="43" t="s">
        <v>1693</v>
      </c>
      <c r="H1248" s="43" t="s">
        <v>949</v>
      </c>
      <c r="I1248" s="43" t="s">
        <v>1672</v>
      </c>
      <c r="J1248" s="43" t="s">
        <v>1673</v>
      </c>
      <c r="K1248" s="43" t="s">
        <v>1670</v>
      </c>
      <c r="L1248" s="46" t="s">
        <v>8660</v>
      </c>
      <c r="M1248" t="s">
        <v>8661</v>
      </c>
      <c r="N1248">
        <f>VLOOKUP(B1248,HIS退!B:F,5,FALSE)</f>
        <v>-20</v>
      </c>
      <c r="O1248">
        <f t="shared" si="38"/>
        <v>1</v>
      </c>
      <c r="P1248" s="38">
        <f>VLOOKUP(L1248,支付宝退!V:X,2,FALSE)</f>
        <v>0</v>
      </c>
      <c r="Q1248">
        <f t="shared" si="39"/>
        <v>1</v>
      </c>
    </row>
    <row r="1249" spans="1:17">
      <c r="A1249" s="55">
        <v>42915.368159722224</v>
      </c>
      <c r="B1249" s="43">
        <v>460693</v>
      </c>
      <c r="C1249" s="46" t="s">
        <v>9138</v>
      </c>
      <c r="D1249" s="43" t="s">
        <v>9139</v>
      </c>
      <c r="E1249" s="43" t="s">
        <v>8662</v>
      </c>
      <c r="F1249" s="44">
        <v>104</v>
      </c>
      <c r="G1249" s="43" t="s">
        <v>1693</v>
      </c>
      <c r="H1249" s="43" t="s">
        <v>949</v>
      </c>
      <c r="I1249" s="43" t="s">
        <v>1672</v>
      </c>
      <c r="J1249" s="43" t="s">
        <v>1673</v>
      </c>
      <c r="K1249" s="43" t="s">
        <v>1670</v>
      </c>
      <c r="L1249" s="46" t="s">
        <v>8663</v>
      </c>
      <c r="M1249" t="s">
        <v>8664</v>
      </c>
      <c r="N1249">
        <f>VLOOKUP(B1249,HIS退!B:F,5,FALSE)</f>
        <v>-104</v>
      </c>
      <c r="O1249">
        <f t="shared" si="38"/>
        <v>1</v>
      </c>
      <c r="P1249" s="38">
        <f>VLOOKUP(L1249,支付宝退!V:X,2,FALSE)</f>
        <v>0</v>
      </c>
      <c r="Q1249">
        <f t="shared" si="39"/>
        <v>1</v>
      </c>
    </row>
    <row r="1250" spans="1:17">
      <c r="A1250" s="55">
        <v>42915.392974537041</v>
      </c>
      <c r="B1250" s="43">
        <v>462681</v>
      </c>
      <c r="C1250" s="46" t="s">
        <v>9140</v>
      </c>
      <c r="D1250" s="43" t="s">
        <v>9049</v>
      </c>
      <c r="E1250" s="43" t="s">
        <v>2732</v>
      </c>
      <c r="F1250" s="44">
        <v>138</v>
      </c>
      <c r="G1250" s="43" t="s">
        <v>1693</v>
      </c>
      <c r="H1250" s="43" t="s">
        <v>949</v>
      </c>
      <c r="I1250" s="43" t="s">
        <v>1672</v>
      </c>
      <c r="J1250" s="43" t="s">
        <v>1673</v>
      </c>
      <c r="K1250" s="43" t="s">
        <v>1670</v>
      </c>
      <c r="L1250" s="46" t="s">
        <v>8665</v>
      </c>
      <c r="M1250" t="s">
        <v>8666</v>
      </c>
      <c r="N1250">
        <f>VLOOKUP(B1250,HIS退!B:F,5,FALSE)</f>
        <v>-138</v>
      </c>
      <c r="O1250">
        <f t="shared" si="38"/>
        <v>1</v>
      </c>
      <c r="P1250" s="38">
        <f>VLOOKUP(L1250,支付宝退!V:X,2,FALSE)</f>
        <v>0</v>
      </c>
      <c r="Q1250">
        <f t="shared" si="39"/>
        <v>1</v>
      </c>
    </row>
    <row r="1251" spans="1:17">
      <c r="A1251" s="55">
        <v>42915.412673611114</v>
      </c>
      <c r="B1251" s="43">
        <v>464205</v>
      </c>
      <c r="C1251" s="46" t="s">
        <v>9141</v>
      </c>
      <c r="D1251" s="43" t="s">
        <v>9142</v>
      </c>
      <c r="E1251" s="43" t="s">
        <v>8667</v>
      </c>
      <c r="F1251" s="44">
        <v>44</v>
      </c>
      <c r="G1251" s="43" t="s">
        <v>1693</v>
      </c>
      <c r="H1251" s="43" t="s">
        <v>949</v>
      </c>
      <c r="I1251" s="43" t="s">
        <v>1672</v>
      </c>
      <c r="J1251" s="43" t="s">
        <v>1673</v>
      </c>
      <c r="K1251" s="43" t="s">
        <v>1670</v>
      </c>
      <c r="L1251" s="46" t="s">
        <v>8668</v>
      </c>
      <c r="M1251" t="s">
        <v>8669</v>
      </c>
      <c r="N1251">
        <f>VLOOKUP(B1251,HIS退!B:F,5,FALSE)</f>
        <v>-44</v>
      </c>
      <c r="O1251">
        <f t="shared" si="38"/>
        <v>1</v>
      </c>
      <c r="P1251" s="38">
        <f>VLOOKUP(L1251,支付宝退!V:X,2,FALSE)</f>
        <v>0</v>
      </c>
      <c r="Q1251">
        <f t="shared" si="39"/>
        <v>1</v>
      </c>
    </row>
    <row r="1252" spans="1:17">
      <c r="A1252" s="55">
        <v>42915.412766203706</v>
      </c>
      <c r="B1252" s="43">
        <v>464211</v>
      </c>
      <c r="C1252" s="46" t="s">
        <v>9143</v>
      </c>
      <c r="D1252" s="43" t="s">
        <v>9144</v>
      </c>
      <c r="E1252" s="43" t="s">
        <v>8670</v>
      </c>
      <c r="F1252" s="44">
        <v>500</v>
      </c>
      <c r="G1252" s="43" t="s">
        <v>1693</v>
      </c>
      <c r="H1252" s="43" t="s">
        <v>949</v>
      </c>
      <c r="I1252" s="43" t="s">
        <v>1672</v>
      </c>
      <c r="J1252" s="43" t="s">
        <v>1673</v>
      </c>
      <c r="K1252" s="43" t="s">
        <v>1670</v>
      </c>
      <c r="L1252" s="46" t="s">
        <v>8671</v>
      </c>
      <c r="M1252" t="s">
        <v>8672</v>
      </c>
      <c r="N1252">
        <f>VLOOKUP(B1252,HIS退!B:F,5,FALSE)</f>
        <v>-500</v>
      </c>
      <c r="O1252">
        <f t="shared" si="38"/>
        <v>1</v>
      </c>
      <c r="P1252" s="38">
        <f>VLOOKUP(L1252,支付宝退!V:X,2,FALSE)</f>
        <v>0</v>
      </c>
      <c r="Q1252">
        <f t="shared" si="39"/>
        <v>1</v>
      </c>
    </row>
    <row r="1253" spans="1:17">
      <c r="A1253" s="55">
        <v>42915.415972222225</v>
      </c>
      <c r="B1253" s="43">
        <v>464462</v>
      </c>
      <c r="C1253" s="46" t="s">
        <v>9145</v>
      </c>
      <c r="D1253" s="43" t="s">
        <v>9146</v>
      </c>
      <c r="E1253" s="43" t="s">
        <v>8673</v>
      </c>
      <c r="F1253" s="44">
        <v>480</v>
      </c>
      <c r="G1253" s="43" t="s">
        <v>1668</v>
      </c>
      <c r="H1253" s="43" t="s">
        <v>949</v>
      </c>
      <c r="I1253" s="43" t="s">
        <v>1672</v>
      </c>
      <c r="J1253" s="43" t="s">
        <v>1673</v>
      </c>
      <c r="K1253" s="43" t="s">
        <v>1670</v>
      </c>
      <c r="L1253" s="46" t="s">
        <v>8674</v>
      </c>
      <c r="M1253" t="s">
        <v>8675</v>
      </c>
      <c r="N1253">
        <f>VLOOKUP(B1253,HIS退!B:F,5,FALSE)</f>
        <v>-480</v>
      </c>
      <c r="O1253">
        <f t="shared" si="38"/>
        <v>1</v>
      </c>
      <c r="P1253" s="38">
        <f>VLOOKUP(L1253,支付宝退!V:X,2,FALSE)</f>
        <v>0</v>
      </c>
      <c r="Q1253">
        <f t="shared" si="39"/>
        <v>1</v>
      </c>
    </row>
    <row r="1254" spans="1:17">
      <c r="A1254" s="55">
        <v>42915.426979166667</v>
      </c>
      <c r="B1254" s="43">
        <v>465306</v>
      </c>
      <c r="C1254" s="46" t="s">
        <v>9147</v>
      </c>
      <c r="D1254" s="43" t="s">
        <v>9148</v>
      </c>
      <c r="E1254" s="43" t="s">
        <v>8676</v>
      </c>
      <c r="F1254" s="44">
        <v>75</v>
      </c>
      <c r="G1254" s="43" t="s">
        <v>1693</v>
      </c>
      <c r="H1254" s="43" t="s">
        <v>949</v>
      </c>
      <c r="I1254" s="43" t="s">
        <v>1672</v>
      </c>
      <c r="J1254" s="43" t="s">
        <v>1673</v>
      </c>
      <c r="K1254" s="43" t="s">
        <v>1670</v>
      </c>
      <c r="L1254" s="46" t="s">
        <v>8677</v>
      </c>
      <c r="M1254" t="s">
        <v>8678</v>
      </c>
      <c r="N1254">
        <f>VLOOKUP(B1254,HIS退!B:F,5,FALSE)</f>
        <v>-75</v>
      </c>
      <c r="O1254">
        <f t="shared" si="38"/>
        <v>1</v>
      </c>
      <c r="P1254" s="38">
        <f>VLOOKUP(L1254,支付宝退!V:X,2,FALSE)</f>
        <v>0</v>
      </c>
      <c r="Q1254">
        <f t="shared" si="39"/>
        <v>1</v>
      </c>
    </row>
    <row r="1255" spans="1:17">
      <c r="A1255" s="55">
        <v>42915.427210648151</v>
      </c>
      <c r="B1255" s="43">
        <v>465321</v>
      </c>
      <c r="C1255" s="46" t="s">
        <v>9149</v>
      </c>
      <c r="D1255" s="43" t="s">
        <v>9148</v>
      </c>
      <c r="E1255" s="43" t="s">
        <v>8676</v>
      </c>
      <c r="F1255" s="44">
        <v>10</v>
      </c>
      <c r="G1255" s="43" t="s">
        <v>1693</v>
      </c>
      <c r="H1255" s="43" t="s">
        <v>949</v>
      </c>
      <c r="I1255" s="43" t="s">
        <v>1672</v>
      </c>
      <c r="J1255" s="43" t="s">
        <v>1673</v>
      </c>
      <c r="K1255" s="43" t="s">
        <v>1670</v>
      </c>
      <c r="L1255" s="46" t="s">
        <v>8679</v>
      </c>
      <c r="M1255" t="s">
        <v>8680</v>
      </c>
      <c r="N1255">
        <f>VLOOKUP(B1255,HIS退!B:F,5,FALSE)</f>
        <v>-10</v>
      </c>
      <c r="O1255">
        <f t="shared" si="38"/>
        <v>1</v>
      </c>
      <c r="P1255" s="38">
        <f>VLOOKUP(L1255,支付宝退!V:X,2,FALSE)</f>
        <v>0</v>
      </c>
      <c r="Q1255">
        <f t="shared" si="39"/>
        <v>1</v>
      </c>
    </row>
    <row r="1256" spans="1:17">
      <c r="A1256" s="55">
        <v>42915.427581018521</v>
      </c>
      <c r="B1256" s="43">
        <v>465348</v>
      </c>
      <c r="C1256" s="46" t="s">
        <v>9150</v>
      </c>
      <c r="D1256" s="43" t="s">
        <v>9151</v>
      </c>
      <c r="E1256" s="43" t="s">
        <v>8681</v>
      </c>
      <c r="F1256" s="44">
        <v>85</v>
      </c>
      <c r="G1256" s="43" t="s">
        <v>1693</v>
      </c>
      <c r="H1256" s="43" t="s">
        <v>949</v>
      </c>
      <c r="I1256" s="43" t="s">
        <v>1672</v>
      </c>
      <c r="J1256" s="43" t="s">
        <v>1673</v>
      </c>
      <c r="K1256" s="43" t="s">
        <v>1670</v>
      </c>
      <c r="L1256" s="46" t="s">
        <v>8682</v>
      </c>
      <c r="M1256" t="s">
        <v>8683</v>
      </c>
      <c r="N1256">
        <f>VLOOKUP(B1256,HIS退!B:F,5,FALSE)</f>
        <v>-85</v>
      </c>
      <c r="O1256">
        <f t="shared" si="38"/>
        <v>1</v>
      </c>
      <c r="P1256" s="38">
        <f>VLOOKUP(L1256,支付宝退!V:X,2,FALSE)</f>
        <v>0</v>
      </c>
      <c r="Q1256">
        <f t="shared" si="39"/>
        <v>1</v>
      </c>
    </row>
    <row r="1257" spans="1:17">
      <c r="A1257" s="55">
        <v>42915.432928240742</v>
      </c>
      <c r="B1257" s="43">
        <v>465756</v>
      </c>
      <c r="C1257" s="46" t="s">
        <v>9152</v>
      </c>
      <c r="D1257" s="43" t="s">
        <v>9153</v>
      </c>
      <c r="E1257" s="43" t="s">
        <v>8684</v>
      </c>
      <c r="F1257" s="44">
        <v>194</v>
      </c>
      <c r="G1257" s="43" t="s">
        <v>1693</v>
      </c>
      <c r="H1257" s="43" t="s">
        <v>949</v>
      </c>
      <c r="I1257" s="43" t="s">
        <v>1672</v>
      </c>
      <c r="J1257" s="43" t="s">
        <v>1673</v>
      </c>
      <c r="K1257" s="43" t="s">
        <v>1670</v>
      </c>
      <c r="L1257" s="46" t="s">
        <v>8685</v>
      </c>
      <c r="M1257" t="s">
        <v>8686</v>
      </c>
      <c r="N1257">
        <f>VLOOKUP(B1257,HIS退!B:F,5,FALSE)</f>
        <v>-194</v>
      </c>
      <c r="O1257">
        <f t="shared" si="38"/>
        <v>1</v>
      </c>
      <c r="P1257" s="38">
        <f>VLOOKUP(L1257,支付宝退!V:X,2,FALSE)</f>
        <v>0</v>
      </c>
      <c r="Q1257">
        <f t="shared" si="39"/>
        <v>1</v>
      </c>
    </row>
    <row r="1258" spans="1:17">
      <c r="A1258" s="55">
        <v>42915.435046296298</v>
      </c>
      <c r="B1258" s="43">
        <v>465920</v>
      </c>
      <c r="C1258" s="46" t="s">
        <v>9154</v>
      </c>
      <c r="D1258" s="43" t="s">
        <v>9155</v>
      </c>
      <c r="E1258" s="43" t="s">
        <v>8687</v>
      </c>
      <c r="F1258" s="44">
        <v>2</v>
      </c>
      <c r="G1258" s="43" t="s">
        <v>1668</v>
      </c>
      <c r="H1258" s="43" t="s">
        <v>949</v>
      </c>
      <c r="I1258" s="43" t="s">
        <v>1672</v>
      </c>
      <c r="J1258" s="43" t="s">
        <v>1673</v>
      </c>
      <c r="K1258" s="43" t="s">
        <v>1670</v>
      </c>
      <c r="L1258" s="46" t="s">
        <v>8688</v>
      </c>
      <c r="M1258" t="s">
        <v>8689</v>
      </c>
      <c r="N1258">
        <f>VLOOKUP(B1258,HIS退!B:F,5,FALSE)</f>
        <v>-2</v>
      </c>
      <c r="O1258">
        <f t="shared" si="38"/>
        <v>1</v>
      </c>
      <c r="P1258" s="38">
        <f>VLOOKUP(L1258,支付宝退!V:X,2,FALSE)</f>
        <v>0</v>
      </c>
      <c r="Q1258">
        <f t="shared" si="39"/>
        <v>1</v>
      </c>
    </row>
    <row r="1259" spans="1:17">
      <c r="A1259" s="55">
        <v>42915.438148148147</v>
      </c>
      <c r="B1259" s="43">
        <v>466162</v>
      </c>
      <c r="C1259" s="46" t="s">
        <v>9156</v>
      </c>
      <c r="D1259" s="43" t="s">
        <v>9157</v>
      </c>
      <c r="E1259" s="43" t="s">
        <v>8690</v>
      </c>
      <c r="F1259" s="44">
        <v>4</v>
      </c>
      <c r="G1259" s="43" t="s">
        <v>1668</v>
      </c>
      <c r="H1259" s="43" t="s">
        <v>949</v>
      </c>
      <c r="I1259" s="43" t="s">
        <v>1672</v>
      </c>
      <c r="J1259" s="43" t="s">
        <v>1673</v>
      </c>
      <c r="K1259" s="43" t="s">
        <v>1670</v>
      </c>
      <c r="L1259" s="46" t="s">
        <v>8691</v>
      </c>
      <c r="M1259" t="s">
        <v>8692</v>
      </c>
      <c r="N1259">
        <f>VLOOKUP(B1259,HIS退!B:F,5,FALSE)</f>
        <v>-4</v>
      </c>
      <c r="O1259">
        <f t="shared" si="38"/>
        <v>1</v>
      </c>
      <c r="P1259" s="38">
        <f>VLOOKUP(L1259,支付宝退!V:X,2,FALSE)</f>
        <v>0</v>
      </c>
      <c r="Q1259">
        <f t="shared" si="39"/>
        <v>1</v>
      </c>
    </row>
    <row r="1260" spans="1:17">
      <c r="A1260" s="55">
        <v>42915.442326388889</v>
      </c>
      <c r="B1260" s="43">
        <v>466449</v>
      </c>
      <c r="C1260" s="46" t="s">
        <v>9158</v>
      </c>
      <c r="D1260" s="43" t="s">
        <v>9159</v>
      </c>
      <c r="E1260" s="43" t="s">
        <v>8693</v>
      </c>
      <c r="F1260" s="44">
        <v>482</v>
      </c>
      <c r="G1260" s="43" t="s">
        <v>1668</v>
      </c>
      <c r="H1260" s="43" t="s">
        <v>949</v>
      </c>
      <c r="I1260" s="43" t="s">
        <v>1672</v>
      </c>
      <c r="J1260" s="43" t="s">
        <v>1673</v>
      </c>
      <c r="K1260" s="43" t="s">
        <v>1670</v>
      </c>
      <c r="L1260" s="46" t="s">
        <v>8694</v>
      </c>
      <c r="M1260" t="s">
        <v>8695</v>
      </c>
      <c r="N1260">
        <f>VLOOKUP(B1260,HIS退!B:F,5,FALSE)</f>
        <v>-482</v>
      </c>
      <c r="O1260">
        <f t="shared" si="38"/>
        <v>1</v>
      </c>
      <c r="P1260" s="38">
        <f>VLOOKUP(L1260,支付宝退!V:X,2,FALSE)</f>
        <v>0</v>
      </c>
      <c r="Q1260">
        <f t="shared" si="39"/>
        <v>1</v>
      </c>
    </row>
    <row r="1261" spans="1:17">
      <c r="A1261" s="55">
        <v>42915.453969907408</v>
      </c>
      <c r="B1261" s="43">
        <v>467130</v>
      </c>
      <c r="C1261" s="46" t="s">
        <v>9160</v>
      </c>
      <c r="D1261" s="43" t="s">
        <v>9161</v>
      </c>
      <c r="E1261" s="43" t="s">
        <v>8696</v>
      </c>
      <c r="F1261" s="44">
        <v>50</v>
      </c>
      <c r="G1261" s="43" t="s">
        <v>1668</v>
      </c>
      <c r="H1261" s="43" t="s">
        <v>949</v>
      </c>
      <c r="I1261" s="43" t="s">
        <v>1672</v>
      </c>
      <c r="J1261" s="43" t="s">
        <v>1673</v>
      </c>
      <c r="K1261" s="43" t="s">
        <v>1670</v>
      </c>
      <c r="L1261" s="46" t="s">
        <v>8697</v>
      </c>
      <c r="M1261" t="s">
        <v>8698</v>
      </c>
      <c r="N1261">
        <f>VLOOKUP(B1261,HIS退!B:F,5,FALSE)</f>
        <v>-50</v>
      </c>
      <c r="O1261">
        <f t="shared" si="38"/>
        <v>1</v>
      </c>
      <c r="P1261" s="38">
        <f>VLOOKUP(L1261,支付宝退!V:X,2,FALSE)</f>
        <v>0</v>
      </c>
      <c r="Q1261">
        <f t="shared" si="39"/>
        <v>1</v>
      </c>
    </row>
    <row r="1262" spans="1:17">
      <c r="A1262" s="55">
        <v>42915.45417824074</v>
      </c>
      <c r="B1262" s="43">
        <v>467142</v>
      </c>
      <c r="C1262" s="46" t="s">
        <v>9162</v>
      </c>
      <c r="D1262" s="43" t="s">
        <v>9161</v>
      </c>
      <c r="E1262" s="43" t="s">
        <v>8696</v>
      </c>
      <c r="F1262" s="44">
        <v>500</v>
      </c>
      <c r="G1262" s="43" t="s">
        <v>1668</v>
      </c>
      <c r="H1262" s="43" t="s">
        <v>949</v>
      </c>
      <c r="I1262" s="43" t="s">
        <v>1672</v>
      </c>
      <c r="J1262" s="43" t="s">
        <v>1673</v>
      </c>
      <c r="K1262" s="43" t="s">
        <v>1670</v>
      </c>
      <c r="L1262" s="46" t="s">
        <v>8699</v>
      </c>
      <c r="M1262" t="s">
        <v>8700</v>
      </c>
      <c r="N1262">
        <f>VLOOKUP(B1262,HIS退!B:F,5,FALSE)</f>
        <v>-500</v>
      </c>
      <c r="O1262">
        <f t="shared" si="38"/>
        <v>1</v>
      </c>
      <c r="P1262" s="38">
        <f>VLOOKUP(L1262,支付宝退!V:X,2,FALSE)</f>
        <v>0</v>
      </c>
      <c r="Q1262">
        <f t="shared" si="39"/>
        <v>1</v>
      </c>
    </row>
    <row r="1263" spans="1:17">
      <c r="A1263" s="55">
        <v>42915.454513888886</v>
      </c>
      <c r="B1263" s="43">
        <v>467170</v>
      </c>
      <c r="C1263" s="46" t="s">
        <v>9163</v>
      </c>
      <c r="D1263" s="43" t="s">
        <v>9161</v>
      </c>
      <c r="E1263" s="43" t="s">
        <v>8696</v>
      </c>
      <c r="F1263" s="44">
        <v>338</v>
      </c>
      <c r="G1263" s="43" t="s">
        <v>1668</v>
      </c>
      <c r="H1263" s="43" t="s">
        <v>949</v>
      </c>
      <c r="I1263" s="43" t="s">
        <v>1672</v>
      </c>
      <c r="J1263" s="43" t="s">
        <v>1673</v>
      </c>
      <c r="K1263" s="43" t="s">
        <v>1670</v>
      </c>
      <c r="L1263" s="46" t="s">
        <v>8701</v>
      </c>
      <c r="M1263" t="s">
        <v>8702</v>
      </c>
      <c r="N1263">
        <f>VLOOKUP(B1263,HIS退!B:F,5,FALSE)</f>
        <v>-338</v>
      </c>
      <c r="O1263">
        <f t="shared" si="38"/>
        <v>1</v>
      </c>
      <c r="P1263" s="38">
        <f>VLOOKUP(L1263,支付宝退!V:X,2,FALSE)</f>
        <v>0</v>
      </c>
      <c r="Q1263">
        <f t="shared" si="39"/>
        <v>1</v>
      </c>
    </row>
    <row r="1264" spans="1:17">
      <c r="A1264" s="55">
        <v>42915.461365740739</v>
      </c>
      <c r="B1264" s="43">
        <v>467629</v>
      </c>
      <c r="C1264" s="46" t="s">
        <v>9164</v>
      </c>
      <c r="D1264" s="43" t="s">
        <v>9165</v>
      </c>
      <c r="E1264" s="43" t="s">
        <v>2768</v>
      </c>
      <c r="F1264" s="44">
        <v>100</v>
      </c>
      <c r="G1264" s="43" t="s">
        <v>1668</v>
      </c>
      <c r="H1264" s="43" t="s">
        <v>949</v>
      </c>
      <c r="I1264" s="43" t="s">
        <v>1672</v>
      </c>
      <c r="J1264" s="43" t="s">
        <v>1673</v>
      </c>
      <c r="K1264" s="43" t="s">
        <v>1670</v>
      </c>
      <c r="L1264" s="46" t="s">
        <v>8703</v>
      </c>
      <c r="M1264" t="s">
        <v>8704</v>
      </c>
      <c r="N1264">
        <f>VLOOKUP(B1264,HIS退!B:F,5,FALSE)</f>
        <v>-100</v>
      </c>
      <c r="O1264">
        <f t="shared" si="38"/>
        <v>1</v>
      </c>
      <c r="P1264" s="38">
        <f>VLOOKUP(L1264,支付宝退!V:X,2,FALSE)</f>
        <v>0</v>
      </c>
      <c r="Q1264">
        <f t="shared" si="39"/>
        <v>1</v>
      </c>
    </row>
    <row r="1265" spans="1:17">
      <c r="A1265" s="55">
        <v>42915.462465277778</v>
      </c>
      <c r="B1265" s="43">
        <v>467695</v>
      </c>
      <c r="C1265" s="46" t="s">
        <v>9166</v>
      </c>
      <c r="D1265" s="43" t="s">
        <v>9167</v>
      </c>
      <c r="E1265" s="43" t="s">
        <v>8705</v>
      </c>
      <c r="F1265" s="44">
        <v>724</v>
      </c>
      <c r="G1265" s="43" t="s">
        <v>1693</v>
      </c>
      <c r="H1265" s="43" t="s">
        <v>949</v>
      </c>
      <c r="I1265" s="43" t="s">
        <v>1672</v>
      </c>
      <c r="J1265" s="43" t="s">
        <v>1673</v>
      </c>
      <c r="K1265" s="43" t="s">
        <v>1670</v>
      </c>
      <c r="L1265" s="46" t="s">
        <v>8706</v>
      </c>
      <c r="M1265" t="s">
        <v>8707</v>
      </c>
      <c r="N1265">
        <f>VLOOKUP(B1265,HIS退!B:F,5,FALSE)</f>
        <v>-724</v>
      </c>
      <c r="O1265">
        <f t="shared" si="38"/>
        <v>1</v>
      </c>
      <c r="P1265" s="38">
        <f>VLOOKUP(L1265,支付宝退!V:X,2,FALSE)</f>
        <v>0</v>
      </c>
      <c r="Q1265">
        <f t="shared" si="39"/>
        <v>1</v>
      </c>
    </row>
    <row r="1266" spans="1:17">
      <c r="A1266" s="55">
        <v>42915.466122685182</v>
      </c>
      <c r="B1266" s="43">
        <v>467932</v>
      </c>
      <c r="C1266" s="46" t="s">
        <v>9168</v>
      </c>
      <c r="D1266" s="43" t="s">
        <v>9169</v>
      </c>
      <c r="E1266" s="43" t="s">
        <v>8708</v>
      </c>
      <c r="F1266" s="44">
        <v>8</v>
      </c>
      <c r="G1266" s="43" t="s">
        <v>1668</v>
      </c>
      <c r="H1266" s="43" t="s">
        <v>949</v>
      </c>
      <c r="I1266" s="43" t="s">
        <v>1672</v>
      </c>
      <c r="J1266" s="43" t="s">
        <v>1673</v>
      </c>
      <c r="K1266" s="43" t="s">
        <v>1670</v>
      </c>
      <c r="L1266" s="46" t="s">
        <v>8709</v>
      </c>
      <c r="M1266" t="s">
        <v>8710</v>
      </c>
      <c r="N1266">
        <f>VLOOKUP(B1266,HIS退!B:F,5,FALSE)</f>
        <v>-8</v>
      </c>
      <c r="O1266">
        <f t="shared" si="38"/>
        <v>1</v>
      </c>
      <c r="P1266" s="38">
        <f>VLOOKUP(L1266,支付宝退!V:X,2,FALSE)</f>
        <v>0</v>
      </c>
      <c r="Q1266">
        <f t="shared" si="39"/>
        <v>1</v>
      </c>
    </row>
    <row r="1267" spans="1:17">
      <c r="A1267" s="55">
        <v>42915.471921296295</v>
      </c>
      <c r="B1267" s="43">
        <v>468258</v>
      </c>
      <c r="C1267" s="46" t="s">
        <v>9170</v>
      </c>
      <c r="D1267" s="43" t="s">
        <v>9171</v>
      </c>
      <c r="E1267" s="43" t="s">
        <v>8711</v>
      </c>
      <c r="F1267" s="44">
        <v>20</v>
      </c>
      <c r="G1267" s="43" t="s">
        <v>1668</v>
      </c>
      <c r="H1267" s="43" t="s">
        <v>949</v>
      </c>
      <c r="I1267" s="43" t="s">
        <v>1672</v>
      </c>
      <c r="J1267" s="43" t="s">
        <v>1673</v>
      </c>
      <c r="K1267" s="43" t="s">
        <v>1670</v>
      </c>
      <c r="L1267" s="46" t="s">
        <v>8712</v>
      </c>
      <c r="M1267" t="s">
        <v>8713</v>
      </c>
      <c r="N1267">
        <f>VLOOKUP(B1267,HIS退!B:F,5,FALSE)</f>
        <v>-20</v>
      </c>
      <c r="O1267">
        <f t="shared" si="38"/>
        <v>1</v>
      </c>
      <c r="P1267" s="38">
        <f>VLOOKUP(L1267,支付宝退!V:X,2,FALSE)</f>
        <v>0</v>
      </c>
      <c r="Q1267">
        <f t="shared" si="39"/>
        <v>1</v>
      </c>
    </row>
    <row r="1268" spans="1:17">
      <c r="A1268" s="55">
        <v>42915.47724537037</v>
      </c>
      <c r="B1268" s="43">
        <v>468522</v>
      </c>
      <c r="C1268" s="46" t="s">
        <v>9172</v>
      </c>
      <c r="D1268" s="43" t="s">
        <v>9173</v>
      </c>
      <c r="E1268" s="43" t="s">
        <v>8714</v>
      </c>
      <c r="F1268" s="44">
        <v>497</v>
      </c>
      <c r="G1268" s="43" t="s">
        <v>1693</v>
      </c>
      <c r="H1268" s="43" t="s">
        <v>949</v>
      </c>
      <c r="I1268" s="43" t="s">
        <v>1672</v>
      </c>
      <c r="J1268" s="43" t="s">
        <v>1673</v>
      </c>
      <c r="K1268" s="43" t="s">
        <v>1670</v>
      </c>
      <c r="L1268" s="46" t="s">
        <v>8715</v>
      </c>
      <c r="M1268" t="s">
        <v>8716</v>
      </c>
      <c r="N1268">
        <f>VLOOKUP(B1268,HIS退!B:F,5,FALSE)</f>
        <v>-497</v>
      </c>
      <c r="O1268">
        <f t="shared" si="38"/>
        <v>1</v>
      </c>
      <c r="P1268" s="38">
        <f>VLOOKUP(L1268,支付宝退!V:X,2,FALSE)</f>
        <v>0</v>
      </c>
      <c r="Q1268">
        <f t="shared" si="39"/>
        <v>1</v>
      </c>
    </row>
    <row r="1269" spans="1:17">
      <c r="A1269" s="55">
        <v>42915.478888888887</v>
      </c>
      <c r="B1269" s="43">
        <v>468567</v>
      </c>
      <c r="C1269" s="46" t="s">
        <v>9174</v>
      </c>
      <c r="D1269" s="43" t="s">
        <v>9175</v>
      </c>
      <c r="E1269" s="43" t="s">
        <v>8717</v>
      </c>
      <c r="F1269" s="44">
        <v>264</v>
      </c>
      <c r="G1269" s="43" t="s">
        <v>1668</v>
      </c>
      <c r="H1269" s="43" t="s">
        <v>949</v>
      </c>
      <c r="I1269" s="43" t="s">
        <v>1672</v>
      </c>
      <c r="J1269" s="43" t="s">
        <v>1673</v>
      </c>
      <c r="K1269" s="43" t="s">
        <v>1670</v>
      </c>
      <c r="L1269" s="46" t="s">
        <v>8718</v>
      </c>
      <c r="M1269" t="s">
        <v>8719</v>
      </c>
      <c r="N1269">
        <f>VLOOKUP(B1269,HIS退!B:F,5,FALSE)</f>
        <v>-264</v>
      </c>
      <c r="O1269">
        <f t="shared" si="38"/>
        <v>1</v>
      </c>
      <c r="P1269" s="38">
        <f>VLOOKUP(L1269,支付宝退!V:X,2,FALSE)</f>
        <v>0</v>
      </c>
      <c r="Q1269">
        <f t="shared" si="39"/>
        <v>1</v>
      </c>
    </row>
    <row r="1270" spans="1:17">
      <c r="A1270" s="55">
        <v>42915.486493055556</v>
      </c>
      <c r="B1270" s="43">
        <v>468975</v>
      </c>
      <c r="C1270" s="46" t="s">
        <v>9176</v>
      </c>
      <c r="D1270" s="43" t="s">
        <v>8720</v>
      </c>
      <c r="E1270" s="43" t="s">
        <v>3618</v>
      </c>
      <c r="F1270" s="44">
        <v>520</v>
      </c>
      <c r="G1270" s="43" t="s">
        <v>1693</v>
      </c>
      <c r="H1270" s="43" t="s">
        <v>949</v>
      </c>
      <c r="I1270" s="43" t="s">
        <v>1672</v>
      </c>
      <c r="J1270" s="43" t="s">
        <v>1673</v>
      </c>
      <c r="K1270" s="43" t="s">
        <v>1670</v>
      </c>
      <c r="L1270" s="46" t="s">
        <v>8721</v>
      </c>
      <c r="M1270" t="s">
        <v>8722</v>
      </c>
      <c r="N1270">
        <f>VLOOKUP(B1270,HIS退!B:F,5,FALSE)</f>
        <v>-520</v>
      </c>
      <c r="O1270">
        <f t="shared" si="38"/>
        <v>1</v>
      </c>
      <c r="P1270" s="38">
        <f>VLOOKUP(L1270,支付宝退!V:X,2,FALSE)</f>
        <v>0</v>
      </c>
      <c r="Q1270">
        <f t="shared" si="39"/>
        <v>1</v>
      </c>
    </row>
    <row r="1271" spans="1:17">
      <c r="A1271" s="55">
        <v>42915.517581018517</v>
      </c>
      <c r="B1271" s="43">
        <v>469790</v>
      </c>
      <c r="C1271" s="46" t="s">
        <v>9177</v>
      </c>
      <c r="D1271" s="43" t="s">
        <v>8723</v>
      </c>
      <c r="E1271" s="43" t="s">
        <v>8724</v>
      </c>
      <c r="F1271" s="44">
        <v>200</v>
      </c>
      <c r="G1271" s="43" t="s">
        <v>1668</v>
      </c>
      <c r="H1271" s="43" t="s">
        <v>949</v>
      </c>
      <c r="I1271" s="43" t="s">
        <v>1672</v>
      </c>
      <c r="J1271" s="43" t="s">
        <v>1673</v>
      </c>
      <c r="K1271" s="43" t="s">
        <v>1670</v>
      </c>
      <c r="L1271" s="46" t="s">
        <v>8725</v>
      </c>
      <c r="M1271" t="s">
        <v>8726</v>
      </c>
      <c r="N1271">
        <f>VLOOKUP(B1271,HIS退!B:F,5,FALSE)</f>
        <v>-200</v>
      </c>
      <c r="O1271">
        <f t="shared" si="38"/>
        <v>1</v>
      </c>
      <c r="P1271" s="38">
        <f>VLOOKUP(L1271,支付宝退!V:X,2,FALSE)</f>
        <v>0</v>
      </c>
      <c r="Q1271">
        <f t="shared" si="39"/>
        <v>1</v>
      </c>
    </row>
    <row r="1272" spans="1:17">
      <c r="A1272" s="55">
        <v>42915.517800925925</v>
      </c>
      <c r="B1272" s="43">
        <v>469794</v>
      </c>
      <c r="C1272" s="46" t="s">
        <v>9178</v>
      </c>
      <c r="D1272" s="43" t="s">
        <v>8723</v>
      </c>
      <c r="E1272" s="43" t="s">
        <v>8724</v>
      </c>
      <c r="F1272" s="44">
        <v>996</v>
      </c>
      <c r="G1272" s="43" t="s">
        <v>1668</v>
      </c>
      <c r="H1272" s="43" t="s">
        <v>949</v>
      </c>
      <c r="I1272" s="43" t="s">
        <v>1672</v>
      </c>
      <c r="J1272" s="43" t="s">
        <v>1673</v>
      </c>
      <c r="K1272" s="43" t="s">
        <v>1670</v>
      </c>
      <c r="L1272" s="46" t="s">
        <v>8727</v>
      </c>
      <c r="M1272" t="s">
        <v>8728</v>
      </c>
      <c r="N1272">
        <f>VLOOKUP(B1272,HIS退!B:F,5,FALSE)</f>
        <v>-996</v>
      </c>
      <c r="O1272">
        <f t="shared" si="38"/>
        <v>1</v>
      </c>
      <c r="P1272" s="38">
        <f>VLOOKUP(L1272,支付宝退!V:X,2,FALSE)</f>
        <v>0</v>
      </c>
      <c r="Q1272">
        <f t="shared" si="39"/>
        <v>1</v>
      </c>
    </row>
    <row r="1273" spans="1:17">
      <c r="A1273" s="55">
        <v>42915.563287037039</v>
      </c>
      <c r="B1273" s="43">
        <v>470117</v>
      </c>
      <c r="C1273" s="46" t="s">
        <v>9179</v>
      </c>
      <c r="D1273" s="43" t="s">
        <v>9180</v>
      </c>
      <c r="E1273" s="43" t="s">
        <v>8729</v>
      </c>
      <c r="F1273" s="44">
        <v>546</v>
      </c>
      <c r="G1273" s="43" t="s">
        <v>1693</v>
      </c>
      <c r="H1273" s="43" t="s">
        <v>949</v>
      </c>
      <c r="I1273" s="43" t="s">
        <v>1672</v>
      </c>
      <c r="J1273" s="43" t="s">
        <v>1673</v>
      </c>
      <c r="K1273" s="43" t="s">
        <v>1670</v>
      </c>
      <c r="L1273" s="46" t="s">
        <v>8730</v>
      </c>
      <c r="M1273" t="s">
        <v>8731</v>
      </c>
      <c r="N1273">
        <f>VLOOKUP(B1273,HIS退!B:F,5,FALSE)</f>
        <v>-546</v>
      </c>
      <c r="O1273">
        <f t="shared" si="38"/>
        <v>1</v>
      </c>
      <c r="P1273" s="38">
        <f>VLOOKUP(L1273,支付宝退!V:X,2,FALSE)</f>
        <v>0</v>
      </c>
      <c r="Q1273">
        <f t="shared" si="39"/>
        <v>1</v>
      </c>
    </row>
    <row r="1274" spans="1:17">
      <c r="A1274" s="55">
        <v>42915.583703703705</v>
      </c>
      <c r="B1274" s="43">
        <v>470381</v>
      </c>
      <c r="C1274" s="46" t="s">
        <v>9181</v>
      </c>
      <c r="D1274" s="43" t="s">
        <v>9182</v>
      </c>
      <c r="E1274" s="43" t="s">
        <v>8732</v>
      </c>
      <c r="F1274" s="44">
        <v>500</v>
      </c>
      <c r="G1274" s="43" t="s">
        <v>1668</v>
      </c>
      <c r="H1274" s="43" t="s">
        <v>949</v>
      </c>
      <c r="I1274" s="43" t="s">
        <v>1672</v>
      </c>
      <c r="J1274" s="43" t="s">
        <v>1673</v>
      </c>
      <c r="K1274" s="43" t="s">
        <v>1670</v>
      </c>
      <c r="L1274" s="46" t="s">
        <v>8733</v>
      </c>
      <c r="M1274" t="s">
        <v>8734</v>
      </c>
      <c r="N1274">
        <f>VLOOKUP(B1274,HIS退!B:F,5,FALSE)</f>
        <v>-500</v>
      </c>
      <c r="O1274">
        <f t="shared" si="38"/>
        <v>1</v>
      </c>
      <c r="P1274" s="38">
        <f>VLOOKUP(L1274,支付宝退!V:X,2,FALSE)</f>
        <v>0</v>
      </c>
      <c r="Q1274">
        <f t="shared" si="39"/>
        <v>1</v>
      </c>
    </row>
    <row r="1275" spans="1:17">
      <c r="A1275" s="55">
        <v>42915.595891203702</v>
      </c>
      <c r="B1275" s="43">
        <v>470802</v>
      </c>
      <c r="C1275" s="46" t="s">
        <v>9183</v>
      </c>
      <c r="D1275" s="43" t="s">
        <v>9184</v>
      </c>
      <c r="E1275" s="43" t="s">
        <v>8735</v>
      </c>
      <c r="F1275" s="44">
        <v>500</v>
      </c>
      <c r="G1275" s="43" t="s">
        <v>1668</v>
      </c>
      <c r="H1275" s="43" t="s">
        <v>949</v>
      </c>
      <c r="I1275" s="43" t="s">
        <v>1672</v>
      </c>
      <c r="J1275" s="43" t="s">
        <v>1673</v>
      </c>
      <c r="K1275" s="43" t="s">
        <v>1670</v>
      </c>
      <c r="L1275" s="46" t="s">
        <v>8736</v>
      </c>
      <c r="M1275" t="s">
        <v>8737</v>
      </c>
      <c r="N1275">
        <f>VLOOKUP(B1275,HIS退!B:F,5,FALSE)</f>
        <v>-500</v>
      </c>
      <c r="O1275">
        <f t="shared" si="38"/>
        <v>1</v>
      </c>
      <c r="P1275" s="38">
        <f>VLOOKUP(L1275,支付宝退!V:X,2,FALSE)</f>
        <v>0</v>
      </c>
      <c r="Q1275">
        <f t="shared" si="39"/>
        <v>1</v>
      </c>
    </row>
    <row r="1276" spans="1:17">
      <c r="A1276" s="55">
        <v>42915.602465277778</v>
      </c>
      <c r="B1276" s="43">
        <v>471154</v>
      </c>
      <c r="C1276" s="46" t="s">
        <v>9185</v>
      </c>
      <c r="D1276" s="43" t="s">
        <v>9186</v>
      </c>
      <c r="E1276" s="43" t="s">
        <v>8738</v>
      </c>
      <c r="F1276" s="44">
        <v>200</v>
      </c>
      <c r="G1276" s="43" t="s">
        <v>1693</v>
      </c>
      <c r="H1276" s="43" t="s">
        <v>949</v>
      </c>
      <c r="I1276" s="43" t="s">
        <v>1672</v>
      </c>
      <c r="J1276" s="43" t="s">
        <v>1673</v>
      </c>
      <c r="K1276" s="43" t="s">
        <v>1670</v>
      </c>
      <c r="L1276" s="46" t="s">
        <v>8739</v>
      </c>
      <c r="M1276" t="s">
        <v>8740</v>
      </c>
      <c r="N1276">
        <f>VLOOKUP(B1276,HIS退!B:F,5,FALSE)</f>
        <v>-200</v>
      </c>
      <c r="O1276">
        <f t="shared" si="38"/>
        <v>1</v>
      </c>
      <c r="P1276" s="38">
        <f>VLOOKUP(L1276,支付宝退!V:X,2,FALSE)</f>
        <v>0</v>
      </c>
      <c r="Q1276">
        <f t="shared" si="39"/>
        <v>1</v>
      </c>
    </row>
    <row r="1277" spans="1:17">
      <c r="A1277" s="55">
        <v>42915.625138888892</v>
      </c>
      <c r="B1277" s="43">
        <v>472358</v>
      </c>
      <c r="C1277" s="46" t="s">
        <v>9187</v>
      </c>
      <c r="D1277" s="43" t="s">
        <v>9188</v>
      </c>
      <c r="E1277" s="43" t="s">
        <v>8741</v>
      </c>
      <c r="F1277" s="44">
        <v>20</v>
      </c>
      <c r="G1277" s="43" t="s">
        <v>1693</v>
      </c>
      <c r="H1277" s="43" t="s">
        <v>949</v>
      </c>
      <c r="I1277" s="43" t="s">
        <v>1672</v>
      </c>
      <c r="J1277" s="43" t="s">
        <v>1673</v>
      </c>
      <c r="K1277" s="43" t="s">
        <v>1670</v>
      </c>
      <c r="L1277" s="46" t="s">
        <v>8742</v>
      </c>
      <c r="M1277" t="s">
        <v>8743</v>
      </c>
      <c r="N1277">
        <f>VLOOKUP(B1277,HIS退!B:F,5,FALSE)</f>
        <v>-20</v>
      </c>
      <c r="O1277">
        <f t="shared" si="38"/>
        <v>1</v>
      </c>
      <c r="P1277" s="38">
        <f>VLOOKUP(L1277,支付宝退!V:X,2,FALSE)</f>
        <v>0</v>
      </c>
      <c r="Q1277">
        <f t="shared" si="39"/>
        <v>1</v>
      </c>
    </row>
    <row r="1278" spans="1:17">
      <c r="A1278" s="55">
        <v>42915.648553240739</v>
      </c>
      <c r="B1278" s="43">
        <v>473599</v>
      </c>
      <c r="C1278" s="46" t="s">
        <v>9189</v>
      </c>
      <c r="D1278" s="43" t="s">
        <v>9190</v>
      </c>
      <c r="E1278" s="43" t="s">
        <v>8744</v>
      </c>
      <c r="F1278" s="44">
        <v>80</v>
      </c>
      <c r="G1278" s="43" t="s">
        <v>1668</v>
      </c>
      <c r="H1278" s="43" t="s">
        <v>949</v>
      </c>
      <c r="I1278" s="43" t="s">
        <v>1672</v>
      </c>
      <c r="J1278" s="43" t="s">
        <v>1673</v>
      </c>
      <c r="K1278" s="43" t="s">
        <v>1670</v>
      </c>
      <c r="L1278" s="46" t="s">
        <v>8745</v>
      </c>
      <c r="M1278" t="s">
        <v>8746</v>
      </c>
      <c r="N1278">
        <f>VLOOKUP(B1278,HIS退!B:F,5,FALSE)</f>
        <v>-80</v>
      </c>
      <c r="O1278">
        <f t="shared" si="38"/>
        <v>1</v>
      </c>
      <c r="P1278" s="38">
        <f>VLOOKUP(L1278,支付宝退!V:X,2,FALSE)</f>
        <v>0</v>
      </c>
      <c r="Q1278">
        <f t="shared" si="39"/>
        <v>1</v>
      </c>
    </row>
    <row r="1279" spans="1:17">
      <c r="A1279" s="55">
        <v>42915.652268518519</v>
      </c>
      <c r="B1279" s="43">
        <v>473790</v>
      </c>
      <c r="C1279" s="46" t="s">
        <v>9191</v>
      </c>
      <c r="D1279" s="43" t="s">
        <v>9192</v>
      </c>
      <c r="E1279" s="43" t="s">
        <v>8747</v>
      </c>
      <c r="F1279" s="44">
        <v>192</v>
      </c>
      <c r="G1279" s="43" t="s">
        <v>1693</v>
      </c>
      <c r="H1279" s="43" t="s">
        <v>949</v>
      </c>
      <c r="I1279" s="43" t="s">
        <v>1672</v>
      </c>
      <c r="J1279" s="43" t="s">
        <v>1673</v>
      </c>
      <c r="K1279" s="43" t="s">
        <v>1670</v>
      </c>
      <c r="L1279" s="46" t="s">
        <v>8748</v>
      </c>
      <c r="M1279" t="s">
        <v>8749</v>
      </c>
      <c r="N1279">
        <f>VLOOKUP(B1279,HIS退!B:F,5,FALSE)</f>
        <v>-192</v>
      </c>
      <c r="O1279">
        <f t="shared" si="38"/>
        <v>1</v>
      </c>
      <c r="P1279" s="38">
        <f>VLOOKUP(L1279,支付宝退!V:X,2,FALSE)</f>
        <v>0</v>
      </c>
      <c r="Q1279">
        <f t="shared" si="39"/>
        <v>1</v>
      </c>
    </row>
    <row r="1280" spans="1:17">
      <c r="A1280" s="55">
        <v>42915.655324074076</v>
      </c>
      <c r="B1280" s="43">
        <v>473941</v>
      </c>
      <c r="C1280" s="46" t="s">
        <v>9193</v>
      </c>
      <c r="D1280" s="43" t="s">
        <v>9194</v>
      </c>
      <c r="E1280" s="43" t="s">
        <v>8750</v>
      </c>
      <c r="F1280" s="44">
        <v>900</v>
      </c>
      <c r="G1280" s="43" t="s">
        <v>1693</v>
      </c>
      <c r="H1280" s="43" t="s">
        <v>949</v>
      </c>
      <c r="I1280" s="43" t="s">
        <v>1672</v>
      </c>
      <c r="J1280" s="43" t="s">
        <v>1673</v>
      </c>
      <c r="K1280" s="43" t="s">
        <v>1670</v>
      </c>
      <c r="L1280" s="46" t="s">
        <v>8751</v>
      </c>
      <c r="M1280" t="s">
        <v>8752</v>
      </c>
      <c r="N1280">
        <f>VLOOKUP(B1280,HIS退!B:F,5,FALSE)</f>
        <v>-900</v>
      </c>
      <c r="O1280">
        <f t="shared" si="38"/>
        <v>1</v>
      </c>
      <c r="P1280" s="38">
        <f>VLOOKUP(L1280,支付宝退!V:X,2,FALSE)</f>
        <v>0</v>
      </c>
      <c r="Q1280">
        <f t="shared" si="39"/>
        <v>1</v>
      </c>
    </row>
    <row r="1281" spans="1:17">
      <c r="A1281" s="55">
        <v>42915.66238425926</v>
      </c>
      <c r="B1281" s="43">
        <v>474284</v>
      </c>
      <c r="C1281" s="46" t="s">
        <v>9195</v>
      </c>
      <c r="D1281" s="43" t="s">
        <v>9196</v>
      </c>
      <c r="E1281" s="43" t="s">
        <v>8753</v>
      </c>
      <c r="F1281" s="44">
        <v>59</v>
      </c>
      <c r="G1281" s="43" t="s">
        <v>1668</v>
      </c>
      <c r="H1281" s="43" t="s">
        <v>949</v>
      </c>
      <c r="I1281" s="43" t="s">
        <v>1672</v>
      </c>
      <c r="J1281" s="43" t="s">
        <v>1673</v>
      </c>
      <c r="K1281" s="43" t="s">
        <v>1670</v>
      </c>
      <c r="L1281" s="46" t="s">
        <v>8754</v>
      </c>
      <c r="M1281" t="s">
        <v>8755</v>
      </c>
      <c r="N1281">
        <f>VLOOKUP(B1281,HIS退!B:F,5,FALSE)</f>
        <v>-59</v>
      </c>
      <c r="O1281">
        <f t="shared" si="38"/>
        <v>1</v>
      </c>
      <c r="P1281" s="38">
        <f>VLOOKUP(L1281,支付宝退!V:X,2,FALSE)</f>
        <v>0</v>
      </c>
      <c r="Q1281">
        <f t="shared" si="39"/>
        <v>1</v>
      </c>
    </row>
    <row r="1282" spans="1:17">
      <c r="A1282" s="55">
        <v>42915.669791666667</v>
      </c>
      <c r="B1282" s="43">
        <v>474626</v>
      </c>
      <c r="C1282" s="46" t="s">
        <v>9197</v>
      </c>
      <c r="D1282" s="43" t="s">
        <v>9198</v>
      </c>
      <c r="E1282" s="43" t="s">
        <v>8756</v>
      </c>
      <c r="F1282" s="44">
        <v>142</v>
      </c>
      <c r="G1282" s="43" t="s">
        <v>1668</v>
      </c>
      <c r="H1282" s="43" t="s">
        <v>949</v>
      </c>
      <c r="I1282" s="43" t="s">
        <v>1672</v>
      </c>
      <c r="J1282" s="43" t="s">
        <v>1673</v>
      </c>
      <c r="K1282" s="43" t="s">
        <v>1670</v>
      </c>
      <c r="L1282" s="46" t="s">
        <v>8757</v>
      </c>
      <c r="M1282" t="s">
        <v>8758</v>
      </c>
      <c r="N1282">
        <f>VLOOKUP(B1282,HIS退!B:F,5,FALSE)</f>
        <v>-142</v>
      </c>
      <c r="O1282">
        <f t="shared" ref="O1282:O1305" si="40">IF(N1282=G1282*-1,"",1)</f>
        <v>1</v>
      </c>
      <c r="P1282" s="38">
        <f>VLOOKUP(L1282,支付宝退!V:X,2,FALSE)</f>
        <v>0</v>
      </c>
      <c r="Q1282">
        <f t="shared" ref="Q1282:Q1305" si="41">IF(P1282=G1282*-1,"",1)</f>
        <v>1</v>
      </c>
    </row>
    <row r="1283" spans="1:17">
      <c r="A1283" s="55">
        <v>42915.67114583333</v>
      </c>
      <c r="B1283" s="43">
        <v>474672</v>
      </c>
      <c r="C1283" s="46" t="s">
        <v>9199</v>
      </c>
      <c r="D1283" s="43" t="s">
        <v>9200</v>
      </c>
      <c r="E1283" s="43" t="s">
        <v>8759</v>
      </c>
      <c r="F1283" s="44">
        <v>740</v>
      </c>
      <c r="G1283" s="43" t="s">
        <v>1693</v>
      </c>
      <c r="H1283" s="43" t="s">
        <v>949</v>
      </c>
      <c r="I1283" s="43" t="s">
        <v>1672</v>
      </c>
      <c r="J1283" s="43" t="s">
        <v>1673</v>
      </c>
      <c r="K1283" s="43" t="s">
        <v>1670</v>
      </c>
      <c r="L1283" s="46" t="s">
        <v>8760</v>
      </c>
      <c r="M1283" t="s">
        <v>8761</v>
      </c>
      <c r="N1283">
        <f>VLOOKUP(B1283,HIS退!B:F,5,FALSE)</f>
        <v>-740</v>
      </c>
      <c r="O1283">
        <f t="shared" si="40"/>
        <v>1</v>
      </c>
      <c r="P1283" s="38">
        <f>VLOOKUP(L1283,支付宝退!V:X,2,FALSE)</f>
        <v>0</v>
      </c>
      <c r="Q1283">
        <f t="shared" si="41"/>
        <v>1</v>
      </c>
    </row>
    <row r="1284" spans="1:17">
      <c r="A1284" s="55">
        <v>42915.676006944443</v>
      </c>
      <c r="B1284" s="43">
        <v>474875</v>
      </c>
      <c r="C1284" s="46" t="s">
        <v>9201</v>
      </c>
      <c r="D1284" s="43" t="s">
        <v>9202</v>
      </c>
      <c r="E1284" s="43" t="s">
        <v>8762</v>
      </c>
      <c r="F1284" s="44">
        <v>322</v>
      </c>
      <c r="G1284" s="43" t="s">
        <v>1668</v>
      </c>
      <c r="H1284" s="43" t="s">
        <v>949</v>
      </c>
      <c r="I1284" s="43" t="s">
        <v>1672</v>
      </c>
      <c r="J1284" s="43" t="s">
        <v>1673</v>
      </c>
      <c r="K1284" s="43" t="s">
        <v>1670</v>
      </c>
      <c r="L1284" s="46" t="s">
        <v>8763</v>
      </c>
      <c r="M1284" t="s">
        <v>8764</v>
      </c>
      <c r="N1284">
        <f>VLOOKUP(B1284,HIS退!B:F,5,FALSE)</f>
        <v>-322</v>
      </c>
      <c r="O1284">
        <f t="shared" si="40"/>
        <v>1</v>
      </c>
      <c r="P1284" s="38">
        <f>VLOOKUP(L1284,支付宝退!V:X,2,FALSE)</f>
        <v>0</v>
      </c>
      <c r="Q1284">
        <f t="shared" si="41"/>
        <v>1</v>
      </c>
    </row>
    <row r="1285" spans="1:17">
      <c r="A1285" s="55">
        <v>42915.677037037036</v>
      </c>
      <c r="B1285" s="43">
        <v>474927</v>
      </c>
      <c r="C1285" s="46" t="s">
        <v>9203</v>
      </c>
      <c r="D1285" s="43" t="s">
        <v>9204</v>
      </c>
      <c r="E1285" s="43" t="s">
        <v>8765</v>
      </c>
      <c r="F1285" s="44">
        <v>16</v>
      </c>
      <c r="G1285" s="43" t="s">
        <v>1693</v>
      </c>
      <c r="H1285" s="43" t="s">
        <v>949</v>
      </c>
      <c r="I1285" s="43" t="s">
        <v>1672</v>
      </c>
      <c r="J1285" s="43" t="s">
        <v>1673</v>
      </c>
      <c r="K1285" s="43" t="s">
        <v>1670</v>
      </c>
      <c r="L1285" s="46" t="s">
        <v>8766</v>
      </c>
      <c r="M1285" t="s">
        <v>8767</v>
      </c>
      <c r="N1285">
        <f>VLOOKUP(B1285,HIS退!B:F,5,FALSE)</f>
        <v>-16</v>
      </c>
      <c r="O1285">
        <f t="shared" si="40"/>
        <v>1</v>
      </c>
      <c r="P1285" s="38">
        <f>VLOOKUP(L1285,支付宝退!V:X,2,FALSE)</f>
        <v>0</v>
      </c>
      <c r="Q1285">
        <f t="shared" si="41"/>
        <v>1</v>
      </c>
    </row>
    <row r="1286" spans="1:17">
      <c r="A1286" s="55">
        <v>42915.677361111113</v>
      </c>
      <c r="B1286" s="43">
        <v>474940</v>
      </c>
      <c r="C1286" s="46" t="s">
        <v>9205</v>
      </c>
      <c r="D1286" s="43" t="s">
        <v>9206</v>
      </c>
      <c r="E1286" s="43" t="s">
        <v>8768</v>
      </c>
      <c r="F1286" s="44">
        <v>10</v>
      </c>
      <c r="G1286" s="43" t="s">
        <v>1693</v>
      </c>
      <c r="H1286" s="43" t="s">
        <v>949</v>
      </c>
      <c r="I1286" s="43" t="s">
        <v>1672</v>
      </c>
      <c r="J1286" s="43" t="s">
        <v>1673</v>
      </c>
      <c r="K1286" s="43" t="s">
        <v>1670</v>
      </c>
      <c r="L1286" s="46" t="s">
        <v>8769</v>
      </c>
      <c r="M1286" t="s">
        <v>8770</v>
      </c>
      <c r="N1286">
        <f>VLOOKUP(B1286,HIS退!B:F,5,FALSE)</f>
        <v>-10</v>
      </c>
      <c r="O1286">
        <f t="shared" si="40"/>
        <v>1</v>
      </c>
      <c r="P1286" s="38">
        <f>VLOOKUP(L1286,支付宝退!V:X,2,FALSE)</f>
        <v>0</v>
      </c>
      <c r="Q1286">
        <f t="shared" si="41"/>
        <v>1</v>
      </c>
    </row>
    <row r="1287" spans="1:17">
      <c r="A1287" s="55">
        <v>42915.679085648146</v>
      </c>
      <c r="B1287" s="43">
        <v>475018</v>
      </c>
      <c r="C1287" s="46" t="s">
        <v>9207</v>
      </c>
      <c r="D1287" s="43" t="s">
        <v>9208</v>
      </c>
      <c r="E1287" s="43" t="s">
        <v>8771</v>
      </c>
      <c r="F1287" s="44">
        <v>996</v>
      </c>
      <c r="G1287" s="43" t="s">
        <v>1693</v>
      </c>
      <c r="H1287" s="43" t="s">
        <v>949</v>
      </c>
      <c r="I1287" s="43" t="s">
        <v>1672</v>
      </c>
      <c r="J1287" s="43" t="s">
        <v>1673</v>
      </c>
      <c r="K1287" s="43" t="s">
        <v>1670</v>
      </c>
      <c r="L1287" s="46" t="s">
        <v>8772</v>
      </c>
      <c r="M1287" t="s">
        <v>8773</v>
      </c>
      <c r="N1287">
        <f>VLOOKUP(B1287,HIS退!B:F,5,FALSE)</f>
        <v>-996</v>
      </c>
      <c r="O1287">
        <f t="shared" si="40"/>
        <v>1</v>
      </c>
      <c r="P1287" s="38">
        <f>VLOOKUP(L1287,支付宝退!V:X,2,FALSE)</f>
        <v>0</v>
      </c>
      <c r="Q1287">
        <f t="shared" si="41"/>
        <v>1</v>
      </c>
    </row>
    <row r="1288" spans="1:17">
      <c r="A1288" s="55">
        <v>42915.679444444446</v>
      </c>
      <c r="B1288" s="43">
        <v>475033</v>
      </c>
      <c r="C1288" s="46" t="s">
        <v>9209</v>
      </c>
      <c r="D1288" s="43" t="s">
        <v>9210</v>
      </c>
      <c r="E1288" s="43" t="s">
        <v>8774</v>
      </c>
      <c r="F1288" s="44">
        <v>210</v>
      </c>
      <c r="G1288" s="43" t="s">
        <v>1668</v>
      </c>
      <c r="H1288" s="43" t="s">
        <v>949</v>
      </c>
      <c r="I1288" s="43" t="s">
        <v>1672</v>
      </c>
      <c r="J1288" s="43" t="s">
        <v>1673</v>
      </c>
      <c r="K1288" s="43" t="s">
        <v>1670</v>
      </c>
      <c r="L1288" s="46" t="s">
        <v>8775</v>
      </c>
      <c r="M1288" t="s">
        <v>8776</v>
      </c>
      <c r="N1288">
        <f>VLOOKUP(B1288,HIS退!B:F,5,FALSE)</f>
        <v>-210</v>
      </c>
      <c r="O1288">
        <f t="shared" si="40"/>
        <v>1</v>
      </c>
      <c r="P1288" s="38">
        <f>VLOOKUP(L1288,支付宝退!V:X,2,FALSE)</f>
        <v>0</v>
      </c>
      <c r="Q1288">
        <f t="shared" si="41"/>
        <v>1</v>
      </c>
    </row>
    <row r="1289" spans="1:17">
      <c r="A1289" s="55">
        <v>42915.695625</v>
      </c>
      <c r="B1289" s="43">
        <v>475725</v>
      </c>
      <c r="C1289" s="46" t="s">
        <v>9211</v>
      </c>
      <c r="D1289" s="43" t="s">
        <v>9212</v>
      </c>
      <c r="E1289" s="43" t="s">
        <v>8777</v>
      </c>
      <c r="F1289" s="44">
        <v>300</v>
      </c>
      <c r="G1289" s="43" t="s">
        <v>1693</v>
      </c>
      <c r="H1289" s="43" t="s">
        <v>949</v>
      </c>
      <c r="I1289" s="43" t="s">
        <v>1672</v>
      </c>
      <c r="J1289" s="43" t="s">
        <v>1673</v>
      </c>
      <c r="K1289" s="43" t="s">
        <v>1670</v>
      </c>
      <c r="L1289" s="46" t="s">
        <v>8778</v>
      </c>
      <c r="M1289" t="s">
        <v>8779</v>
      </c>
      <c r="N1289">
        <f>VLOOKUP(B1289,HIS退!B:F,5,FALSE)</f>
        <v>-300</v>
      </c>
      <c r="O1289">
        <f t="shared" si="40"/>
        <v>1</v>
      </c>
      <c r="P1289" s="38">
        <f>VLOOKUP(L1289,支付宝退!V:X,2,FALSE)</f>
        <v>0</v>
      </c>
      <c r="Q1289">
        <f t="shared" si="41"/>
        <v>1</v>
      </c>
    </row>
    <row r="1290" spans="1:17">
      <c r="A1290" s="55">
        <v>42915.695902777778</v>
      </c>
      <c r="B1290" s="43">
        <v>475744</v>
      </c>
      <c r="C1290" s="46" t="s">
        <v>9213</v>
      </c>
      <c r="D1290" s="43" t="s">
        <v>9212</v>
      </c>
      <c r="E1290" s="43" t="s">
        <v>8777</v>
      </c>
      <c r="F1290" s="44">
        <v>500</v>
      </c>
      <c r="G1290" s="43" t="s">
        <v>1693</v>
      </c>
      <c r="H1290" s="43" t="s">
        <v>949</v>
      </c>
      <c r="I1290" s="43" t="s">
        <v>1672</v>
      </c>
      <c r="J1290" s="43" t="s">
        <v>1673</v>
      </c>
      <c r="K1290" s="43" t="s">
        <v>1670</v>
      </c>
      <c r="L1290" s="46" t="s">
        <v>8780</v>
      </c>
      <c r="M1290" t="s">
        <v>8781</v>
      </c>
      <c r="N1290">
        <f>VLOOKUP(B1290,HIS退!B:F,5,FALSE)</f>
        <v>-500</v>
      </c>
      <c r="O1290">
        <f t="shared" si="40"/>
        <v>1</v>
      </c>
      <c r="P1290" s="38">
        <f>VLOOKUP(L1290,支付宝退!V:X,2,FALSE)</f>
        <v>0</v>
      </c>
      <c r="Q1290">
        <f t="shared" si="41"/>
        <v>1</v>
      </c>
    </row>
    <row r="1291" spans="1:17">
      <c r="A1291" s="55">
        <v>42915.698564814818</v>
      </c>
      <c r="B1291" s="43">
        <v>475857</v>
      </c>
      <c r="C1291" s="46" t="s">
        <v>9214</v>
      </c>
      <c r="D1291" s="43" t="s">
        <v>9215</v>
      </c>
      <c r="E1291" s="43" t="s">
        <v>8782</v>
      </c>
      <c r="F1291" s="44">
        <v>2000</v>
      </c>
      <c r="G1291" s="43" t="s">
        <v>1693</v>
      </c>
      <c r="H1291" s="43" t="s">
        <v>949</v>
      </c>
      <c r="I1291" s="43" t="s">
        <v>1672</v>
      </c>
      <c r="J1291" s="43" t="s">
        <v>1673</v>
      </c>
      <c r="K1291" s="43" t="s">
        <v>1670</v>
      </c>
      <c r="L1291" s="46" t="s">
        <v>8783</v>
      </c>
      <c r="M1291" t="s">
        <v>8784</v>
      </c>
      <c r="N1291">
        <f>VLOOKUP(B1291,HIS退!B:F,5,FALSE)</f>
        <v>-2000</v>
      </c>
      <c r="O1291">
        <f t="shared" si="40"/>
        <v>1</v>
      </c>
      <c r="P1291" s="38">
        <f>VLOOKUP(L1291,支付宝退!V:X,2,FALSE)</f>
        <v>0</v>
      </c>
      <c r="Q1291">
        <f t="shared" si="41"/>
        <v>1</v>
      </c>
    </row>
    <row r="1292" spans="1:17">
      <c r="A1292" s="55">
        <v>42915.698796296296</v>
      </c>
      <c r="B1292" s="43">
        <v>475876</v>
      </c>
      <c r="C1292" s="46" t="s">
        <v>9216</v>
      </c>
      <c r="D1292" s="43" t="s">
        <v>9217</v>
      </c>
      <c r="E1292" s="43" t="s">
        <v>8785</v>
      </c>
      <c r="F1292" s="44">
        <v>494</v>
      </c>
      <c r="G1292" s="43" t="s">
        <v>1668</v>
      </c>
      <c r="H1292" s="43" t="s">
        <v>949</v>
      </c>
      <c r="I1292" s="43" t="s">
        <v>1672</v>
      </c>
      <c r="J1292" s="43" t="s">
        <v>1673</v>
      </c>
      <c r="K1292" s="43" t="s">
        <v>1670</v>
      </c>
      <c r="L1292" s="46" t="s">
        <v>8786</v>
      </c>
      <c r="M1292" t="s">
        <v>8787</v>
      </c>
      <c r="N1292">
        <f>VLOOKUP(B1292,HIS退!B:F,5,FALSE)</f>
        <v>-494</v>
      </c>
      <c r="O1292">
        <f t="shared" si="40"/>
        <v>1</v>
      </c>
      <c r="P1292" s="38">
        <f>VLOOKUP(L1292,支付宝退!V:X,2,FALSE)</f>
        <v>0</v>
      </c>
      <c r="Q1292">
        <f t="shared" si="41"/>
        <v>1</v>
      </c>
    </row>
    <row r="1293" spans="1:17">
      <c r="A1293" s="55">
        <v>42915.700775462959</v>
      </c>
      <c r="B1293" s="43">
        <v>475956</v>
      </c>
      <c r="C1293" s="46" t="s">
        <v>9218</v>
      </c>
      <c r="D1293" s="43" t="s">
        <v>9219</v>
      </c>
      <c r="E1293" s="43" t="s">
        <v>8788</v>
      </c>
      <c r="F1293" s="44">
        <v>406</v>
      </c>
      <c r="G1293" s="43" t="s">
        <v>1668</v>
      </c>
      <c r="H1293" s="43" t="s">
        <v>949</v>
      </c>
      <c r="I1293" s="43" t="s">
        <v>1672</v>
      </c>
      <c r="J1293" s="43" t="s">
        <v>1673</v>
      </c>
      <c r="K1293" s="43" t="s">
        <v>1670</v>
      </c>
      <c r="L1293" s="46" t="s">
        <v>8789</v>
      </c>
      <c r="M1293" t="s">
        <v>8790</v>
      </c>
      <c r="N1293">
        <f>VLOOKUP(B1293,HIS退!B:F,5,FALSE)</f>
        <v>-406</v>
      </c>
      <c r="O1293">
        <f t="shared" si="40"/>
        <v>1</v>
      </c>
      <c r="P1293" s="38">
        <f>VLOOKUP(L1293,支付宝退!V:X,2,FALSE)</f>
        <v>0</v>
      </c>
      <c r="Q1293">
        <f t="shared" si="41"/>
        <v>1</v>
      </c>
    </row>
    <row r="1294" spans="1:17">
      <c r="A1294" s="55">
        <v>42915.703969907408</v>
      </c>
      <c r="B1294" s="43">
        <v>476073</v>
      </c>
      <c r="C1294" s="46" t="s">
        <v>9220</v>
      </c>
      <c r="D1294" s="43" t="s">
        <v>9221</v>
      </c>
      <c r="E1294" s="43" t="s">
        <v>8791</v>
      </c>
      <c r="F1294" s="44">
        <v>280</v>
      </c>
      <c r="G1294" s="43" t="s">
        <v>1668</v>
      </c>
      <c r="H1294" s="43" t="s">
        <v>949</v>
      </c>
      <c r="I1294" s="43" t="s">
        <v>1672</v>
      </c>
      <c r="J1294" s="43" t="s">
        <v>1673</v>
      </c>
      <c r="K1294" s="43" t="s">
        <v>1670</v>
      </c>
      <c r="L1294" s="46" t="s">
        <v>8792</v>
      </c>
      <c r="M1294" t="s">
        <v>8793</v>
      </c>
      <c r="N1294">
        <f>VLOOKUP(B1294,HIS退!B:F,5,FALSE)</f>
        <v>-280</v>
      </c>
      <c r="O1294">
        <f t="shared" si="40"/>
        <v>1</v>
      </c>
      <c r="P1294" s="38">
        <f>VLOOKUP(L1294,支付宝退!V:X,2,FALSE)</f>
        <v>0</v>
      </c>
      <c r="Q1294">
        <f t="shared" si="41"/>
        <v>1</v>
      </c>
    </row>
    <row r="1295" spans="1:17">
      <c r="A1295" s="55">
        <v>42915.705509259256</v>
      </c>
      <c r="B1295" s="43">
        <v>476109</v>
      </c>
      <c r="C1295" s="46" t="s">
        <v>9222</v>
      </c>
      <c r="D1295" s="43" t="s">
        <v>9223</v>
      </c>
      <c r="E1295" s="43" t="s">
        <v>8794</v>
      </c>
      <c r="F1295" s="44">
        <v>500</v>
      </c>
      <c r="G1295" s="43" t="s">
        <v>1693</v>
      </c>
      <c r="H1295" s="43" t="s">
        <v>949</v>
      </c>
      <c r="I1295" s="43" t="s">
        <v>1672</v>
      </c>
      <c r="J1295" s="43" t="s">
        <v>1673</v>
      </c>
      <c r="K1295" s="43" t="s">
        <v>1670</v>
      </c>
      <c r="L1295" s="46" t="s">
        <v>8795</v>
      </c>
      <c r="M1295" t="s">
        <v>8796</v>
      </c>
      <c r="N1295">
        <f>VLOOKUP(B1295,HIS退!B:F,5,FALSE)</f>
        <v>-500</v>
      </c>
      <c r="O1295">
        <f t="shared" si="40"/>
        <v>1</v>
      </c>
      <c r="P1295" s="38">
        <f>VLOOKUP(L1295,支付宝退!V:X,2,FALSE)</f>
        <v>0</v>
      </c>
      <c r="Q1295">
        <f t="shared" si="41"/>
        <v>1</v>
      </c>
    </row>
    <row r="1296" spans="1:17">
      <c r="A1296" s="55">
        <v>42915.706550925926</v>
      </c>
      <c r="B1296" s="43">
        <v>476137</v>
      </c>
      <c r="C1296" s="46" t="s">
        <v>9224</v>
      </c>
      <c r="D1296" s="43" t="s">
        <v>9225</v>
      </c>
      <c r="E1296" s="43" t="s">
        <v>8797</v>
      </c>
      <c r="F1296" s="44">
        <v>428</v>
      </c>
      <c r="G1296" s="43" t="s">
        <v>1693</v>
      </c>
      <c r="H1296" s="43" t="s">
        <v>949</v>
      </c>
      <c r="I1296" s="43" t="s">
        <v>1672</v>
      </c>
      <c r="J1296" s="43" t="s">
        <v>1673</v>
      </c>
      <c r="K1296" s="43" t="s">
        <v>1670</v>
      </c>
      <c r="L1296" s="46" t="s">
        <v>8798</v>
      </c>
      <c r="M1296" t="s">
        <v>8799</v>
      </c>
      <c r="N1296">
        <f>VLOOKUP(B1296,HIS退!B:F,5,FALSE)</f>
        <v>-428</v>
      </c>
      <c r="O1296">
        <f t="shared" si="40"/>
        <v>1</v>
      </c>
      <c r="P1296" s="38">
        <f>VLOOKUP(L1296,支付宝退!V:X,2,FALSE)</f>
        <v>0</v>
      </c>
      <c r="Q1296">
        <f t="shared" si="41"/>
        <v>1</v>
      </c>
    </row>
    <row r="1297" spans="1:17">
      <c r="A1297" s="55">
        <v>42915.713587962964</v>
      </c>
      <c r="B1297" s="43">
        <v>476344</v>
      </c>
      <c r="C1297" s="46" t="s">
        <v>9226</v>
      </c>
      <c r="D1297" s="43" t="s">
        <v>9227</v>
      </c>
      <c r="E1297" s="43" t="s">
        <v>8800</v>
      </c>
      <c r="F1297" s="44">
        <v>1000</v>
      </c>
      <c r="G1297" s="43" t="s">
        <v>1693</v>
      </c>
      <c r="H1297" s="43" t="s">
        <v>949</v>
      </c>
      <c r="I1297" s="43" t="s">
        <v>1672</v>
      </c>
      <c r="J1297" s="43" t="s">
        <v>1673</v>
      </c>
      <c r="K1297" s="43" t="s">
        <v>1670</v>
      </c>
      <c r="L1297" s="46" t="s">
        <v>8801</v>
      </c>
      <c r="M1297" t="s">
        <v>8802</v>
      </c>
      <c r="N1297">
        <f>VLOOKUP(B1297,HIS退!B:F,5,FALSE)</f>
        <v>-1000</v>
      </c>
      <c r="O1297">
        <f t="shared" si="40"/>
        <v>1</v>
      </c>
      <c r="P1297" s="38">
        <f>VLOOKUP(L1297,支付宝退!V:X,2,FALSE)</f>
        <v>0</v>
      </c>
      <c r="Q1297">
        <f t="shared" si="41"/>
        <v>1</v>
      </c>
    </row>
    <row r="1298" spans="1:17">
      <c r="A1298" s="55">
        <v>42915.714074074072</v>
      </c>
      <c r="B1298" s="43">
        <v>476360</v>
      </c>
      <c r="C1298" s="46" t="s">
        <v>9228</v>
      </c>
      <c r="D1298" s="43" t="s">
        <v>9227</v>
      </c>
      <c r="E1298" s="43" t="s">
        <v>8800</v>
      </c>
      <c r="F1298" s="44">
        <v>500</v>
      </c>
      <c r="G1298" s="43" t="s">
        <v>1693</v>
      </c>
      <c r="H1298" s="43" t="s">
        <v>949</v>
      </c>
      <c r="I1298" s="43" t="s">
        <v>1672</v>
      </c>
      <c r="J1298" s="43" t="s">
        <v>1673</v>
      </c>
      <c r="K1298" s="43" t="s">
        <v>1670</v>
      </c>
      <c r="L1298" s="46" t="s">
        <v>8803</v>
      </c>
      <c r="M1298" t="s">
        <v>8804</v>
      </c>
      <c r="N1298">
        <f>VLOOKUP(B1298,HIS退!B:F,5,FALSE)</f>
        <v>-500</v>
      </c>
      <c r="O1298">
        <f t="shared" si="40"/>
        <v>1</v>
      </c>
      <c r="P1298" s="38">
        <f>VLOOKUP(L1298,支付宝退!V:X,2,FALSE)</f>
        <v>0</v>
      </c>
      <c r="Q1298">
        <f t="shared" si="41"/>
        <v>1</v>
      </c>
    </row>
    <row r="1299" spans="1:17">
      <c r="A1299" s="55">
        <v>42915.714965277781</v>
      </c>
      <c r="B1299" s="43">
        <v>476387</v>
      </c>
      <c r="C1299" s="46" t="s">
        <v>9228</v>
      </c>
      <c r="D1299" s="43" t="s">
        <v>9227</v>
      </c>
      <c r="E1299" s="43" t="s">
        <v>8800</v>
      </c>
      <c r="F1299" s="44">
        <v>133</v>
      </c>
      <c r="G1299" s="43" t="s">
        <v>1693</v>
      </c>
      <c r="H1299" s="43" t="s">
        <v>949</v>
      </c>
      <c r="I1299" s="43" t="s">
        <v>1672</v>
      </c>
      <c r="J1299" s="43" t="s">
        <v>1673</v>
      </c>
      <c r="K1299" s="43" t="s">
        <v>1670</v>
      </c>
      <c r="L1299" s="46" t="s">
        <v>8805</v>
      </c>
      <c r="M1299" t="s">
        <v>8806</v>
      </c>
      <c r="N1299">
        <f>VLOOKUP(B1299,HIS退!B:F,5,FALSE)</f>
        <v>-133</v>
      </c>
      <c r="O1299">
        <f t="shared" si="40"/>
        <v>1</v>
      </c>
      <c r="P1299" s="38">
        <f>VLOOKUP(L1299,支付宝退!V:X,2,FALSE)</f>
        <v>0</v>
      </c>
      <c r="Q1299">
        <f t="shared" si="41"/>
        <v>1</v>
      </c>
    </row>
    <row r="1300" spans="1:17">
      <c r="A1300" s="55">
        <v>42915.72383101852</v>
      </c>
      <c r="B1300" s="43">
        <v>476580</v>
      </c>
      <c r="C1300" s="46" t="s">
        <v>9229</v>
      </c>
      <c r="D1300" s="43" t="s">
        <v>9230</v>
      </c>
      <c r="E1300" s="43" t="s">
        <v>8807</v>
      </c>
      <c r="F1300" s="44">
        <v>20</v>
      </c>
      <c r="G1300" s="43" t="s">
        <v>1693</v>
      </c>
      <c r="H1300" s="43" t="s">
        <v>949</v>
      </c>
      <c r="I1300" s="43" t="s">
        <v>1672</v>
      </c>
      <c r="J1300" s="43" t="s">
        <v>1673</v>
      </c>
      <c r="K1300" s="43" t="s">
        <v>1670</v>
      </c>
      <c r="L1300" s="46" t="s">
        <v>8808</v>
      </c>
      <c r="M1300" t="s">
        <v>8809</v>
      </c>
      <c r="N1300">
        <f>VLOOKUP(B1300,HIS退!B:F,5,FALSE)</f>
        <v>-20</v>
      </c>
      <c r="O1300">
        <f t="shared" si="40"/>
        <v>1</v>
      </c>
      <c r="P1300" s="38">
        <f>VLOOKUP(L1300,支付宝退!V:X,2,FALSE)</f>
        <v>0</v>
      </c>
      <c r="Q1300">
        <f t="shared" si="41"/>
        <v>1</v>
      </c>
    </row>
    <row r="1301" spans="1:17">
      <c r="A1301" s="55">
        <v>42915.726481481484</v>
      </c>
      <c r="B1301" s="43">
        <v>476634</v>
      </c>
      <c r="C1301" s="46" t="s">
        <v>9231</v>
      </c>
      <c r="D1301" s="43" t="s">
        <v>9232</v>
      </c>
      <c r="E1301" s="43" t="s">
        <v>8810</v>
      </c>
      <c r="F1301" s="44">
        <v>200</v>
      </c>
      <c r="G1301" s="43" t="s">
        <v>1693</v>
      </c>
      <c r="H1301" s="43" t="s">
        <v>949</v>
      </c>
      <c r="I1301" s="43" t="s">
        <v>1672</v>
      </c>
      <c r="J1301" s="43" t="s">
        <v>1673</v>
      </c>
      <c r="K1301" s="43" t="s">
        <v>1670</v>
      </c>
      <c r="L1301" s="46" t="s">
        <v>8811</v>
      </c>
      <c r="M1301" t="s">
        <v>8812</v>
      </c>
      <c r="N1301">
        <f>VLOOKUP(B1301,HIS退!B:F,5,FALSE)</f>
        <v>-200</v>
      </c>
      <c r="O1301">
        <f t="shared" si="40"/>
        <v>1</v>
      </c>
      <c r="P1301" s="38">
        <f>VLOOKUP(L1301,支付宝退!V:X,2,FALSE)</f>
        <v>0</v>
      </c>
      <c r="Q1301">
        <f t="shared" si="41"/>
        <v>1</v>
      </c>
    </row>
    <row r="1302" spans="1:17">
      <c r="A1302" s="55">
        <v>42915.736712962964</v>
      </c>
      <c r="B1302" s="43">
        <v>476777</v>
      </c>
      <c r="C1302" s="46" t="s">
        <v>9233</v>
      </c>
      <c r="D1302" s="43" t="s">
        <v>9234</v>
      </c>
      <c r="E1302" s="43" t="s">
        <v>8813</v>
      </c>
      <c r="F1302" s="44">
        <v>755</v>
      </c>
      <c r="G1302" s="43" t="s">
        <v>1668</v>
      </c>
      <c r="H1302" s="43" t="s">
        <v>949</v>
      </c>
      <c r="I1302" s="43" t="s">
        <v>1672</v>
      </c>
      <c r="J1302" s="43" t="s">
        <v>1673</v>
      </c>
      <c r="K1302" s="43" t="s">
        <v>1670</v>
      </c>
      <c r="L1302" s="46" t="s">
        <v>8814</v>
      </c>
      <c r="M1302" t="s">
        <v>8815</v>
      </c>
      <c r="N1302">
        <f>VLOOKUP(B1302,HIS退!B:F,5,FALSE)</f>
        <v>-755</v>
      </c>
      <c r="O1302">
        <f t="shared" si="40"/>
        <v>1</v>
      </c>
      <c r="P1302" s="38">
        <f>VLOOKUP(L1302,支付宝退!V:X,2,FALSE)</f>
        <v>-755</v>
      </c>
      <c r="Q1302">
        <f t="shared" si="41"/>
        <v>1</v>
      </c>
    </row>
    <row r="1303" spans="1:17">
      <c r="A1303" s="55">
        <v>42915.743333333332</v>
      </c>
      <c r="B1303" s="43">
        <v>476843</v>
      </c>
      <c r="C1303" s="46" t="s">
        <v>9235</v>
      </c>
      <c r="D1303" s="43" t="s">
        <v>9236</v>
      </c>
      <c r="E1303" s="43" t="s">
        <v>8816</v>
      </c>
      <c r="F1303" s="44">
        <v>155</v>
      </c>
      <c r="G1303" s="43" t="s">
        <v>1668</v>
      </c>
      <c r="H1303" s="43" t="s">
        <v>949</v>
      </c>
      <c r="I1303" s="43" t="s">
        <v>1672</v>
      </c>
      <c r="J1303" s="43" t="s">
        <v>1673</v>
      </c>
      <c r="K1303" s="43" t="s">
        <v>1670</v>
      </c>
      <c r="L1303" s="46" t="s">
        <v>8817</v>
      </c>
      <c r="M1303" t="s">
        <v>8818</v>
      </c>
      <c r="N1303">
        <f>VLOOKUP(B1303,HIS退!B:F,5,FALSE)</f>
        <v>-155</v>
      </c>
      <c r="O1303">
        <f t="shared" si="40"/>
        <v>1</v>
      </c>
      <c r="P1303" s="38">
        <f>VLOOKUP(L1303,支付宝退!V:X,2,FALSE)</f>
        <v>-155</v>
      </c>
      <c r="Q1303">
        <f t="shared" si="41"/>
        <v>1</v>
      </c>
    </row>
    <row r="1304" spans="1:17">
      <c r="A1304" s="55">
        <v>42915.807905092595</v>
      </c>
      <c r="B1304" s="43">
        <v>477037</v>
      </c>
      <c r="C1304" s="46" t="s">
        <v>9237</v>
      </c>
      <c r="D1304" s="43" t="s">
        <v>9238</v>
      </c>
      <c r="E1304" s="43" t="s">
        <v>8819</v>
      </c>
      <c r="F1304" s="44">
        <v>297</v>
      </c>
      <c r="G1304" s="43" t="s">
        <v>1693</v>
      </c>
      <c r="H1304" s="43" t="s">
        <v>949</v>
      </c>
      <c r="I1304" s="43" t="s">
        <v>1672</v>
      </c>
      <c r="J1304" s="43" t="s">
        <v>1673</v>
      </c>
      <c r="K1304" s="43" t="s">
        <v>1670</v>
      </c>
      <c r="L1304" s="46" t="s">
        <v>8820</v>
      </c>
      <c r="M1304" t="s">
        <v>8821</v>
      </c>
      <c r="N1304">
        <f>VLOOKUP(B1304,HIS退!B:F,5,FALSE)</f>
        <v>-297</v>
      </c>
      <c r="O1304">
        <f t="shared" si="40"/>
        <v>1</v>
      </c>
      <c r="P1304" s="38">
        <f>VLOOKUP(L1304,支付宝退!V:X,2,FALSE)</f>
        <v>-297</v>
      </c>
      <c r="Q1304">
        <f t="shared" si="41"/>
        <v>1</v>
      </c>
    </row>
    <row r="1305" spans="1:17">
      <c r="A1305" s="55">
        <v>42915.913587962961</v>
      </c>
      <c r="B1305" s="43">
        <v>477304</v>
      </c>
      <c r="C1305" s="46" t="s">
        <v>9239</v>
      </c>
      <c r="D1305" s="43" t="s">
        <v>9240</v>
      </c>
      <c r="E1305" s="43" t="s">
        <v>8822</v>
      </c>
      <c r="F1305" s="44">
        <v>9725</v>
      </c>
      <c r="G1305" s="43" t="s">
        <v>1668</v>
      </c>
      <c r="H1305" s="43" t="s">
        <v>949</v>
      </c>
      <c r="I1305" s="43" t="s">
        <v>1672</v>
      </c>
      <c r="J1305" s="43" t="s">
        <v>1673</v>
      </c>
      <c r="K1305" s="43" t="s">
        <v>1670</v>
      </c>
      <c r="L1305" s="46" t="s">
        <v>8823</v>
      </c>
      <c r="M1305" t="s">
        <v>8824</v>
      </c>
      <c r="N1305">
        <f>VLOOKUP(B1305,HIS退!B:F,5,FALSE)</f>
        <v>-9725</v>
      </c>
      <c r="O1305">
        <f t="shared" si="40"/>
        <v>1</v>
      </c>
      <c r="P1305" s="38">
        <f>VLOOKUP(L1305,支付宝退!V:X,2,FALSE)</f>
        <v>-9725</v>
      </c>
      <c r="Q1305">
        <f t="shared" si="41"/>
        <v>1</v>
      </c>
    </row>
    <row r="1306" spans="1:17">
      <c r="A1306" s="55">
        <v>42916.335601851853</v>
      </c>
      <c r="B1306" s="43">
        <v>478212</v>
      </c>
      <c r="C1306" s="43" t="s">
        <v>10432</v>
      </c>
      <c r="D1306" s="43" t="s">
        <v>10433</v>
      </c>
      <c r="E1306" s="43" t="s">
        <v>10434</v>
      </c>
      <c r="F1306" s="44">
        <v>100</v>
      </c>
      <c r="G1306" s="43" t="s">
        <v>1668</v>
      </c>
      <c r="H1306" s="43" t="s">
        <v>949</v>
      </c>
      <c r="I1306" s="43" t="s">
        <v>1672</v>
      </c>
      <c r="J1306" s="43" t="s">
        <v>1673</v>
      </c>
      <c r="K1306" s="43" t="s">
        <v>1670</v>
      </c>
      <c r="L1306" s="43" t="s">
        <v>10435</v>
      </c>
      <c r="M1306" s="43" t="s">
        <v>10436</v>
      </c>
      <c r="N1306">
        <f>VLOOKUP(B1306,HIS退!B:F,5,FALSE)</f>
        <v>-100</v>
      </c>
      <c r="O1306">
        <f t="shared" ref="O1306:O1369" si="42">IF(N1306=G1306*-1,"",1)</f>
        <v>1</v>
      </c>
      <c r="P1306" s="38">
        <f>VLOOKUP(L1306,支付宝退!V:X,2,FALSE)</f>
        <v>-100</v>
      </c>
      <c r="Q1306">
        <f t="shared" ref="Q1306:Q1369" si="43">IF(P1306=G1306*-1,"",1)</f>
        <v>1</v>
      </c>
    </row>
    <row r="1307" spans="1:17">
      <c r="A1307" s="55">
        <v>42916.335925925923</v>
      </c>
      <c r="B1307" s="43">
        <v>478220</v>
      </c>
      <c r="C1307" s="43" t="s">
        <v>10437</v>
      </c>
      <c r="D1307" s="43" t="s">
        <v>10433</v>
      </c>
      <c r="E1307" s="43" t="s">
        <v>10434</v>
      </c>
      <c r="F1307" s="44">
        <v>400</v>
      </c>
      <c r="G1307" s="43" t="s">
        <v>1668</v>
      </c>
      <c r="H1307" s="43" t="s">
        <v>949</v>
      </c>
      <c r="I1307" s="43" t="s">
        <v>1672</v>
      </c>
      <c r="J1307" s="43" t="s">
        <v>1673</v>
      </c>
      <c r="K1307" s="43" t="s">
        <v>1670</v>
      </c>
      <c r="L1307" s="43" t="s">
        <v>10438</v>
      </c>
      <c r="M1307" s="43" t="s">
        <v>10439</v>
      </c>
      <c r="N1307">
        <f>VLOOKUP(B1307,HIS退!B:F,5,FALSE)</f>
        <v>-400</v>
      </c>
      <c r="O1307">
        <f t="shared" si="42"/>
        <v>1</v>
      </c>
      <c r="P1307" s="38">
        <f>VLOOKUP(L1307,支付宝退!V:X,2,FALSE)</f>
        <v>-400</v>
      </c>
      <c r="Q1307">
        <f t="shared" si="43"/>
        <v>1</v>
      </c>
    </row>
    <row r="1308" spans="1:17">
      <c r="A1308" s="55">
        <v>42916.345960648148</v>
      </c>
      <c r="B1308" s="43">
        <v>478748</v>
      </c>
      <c r="C1308" s="43" t="s">
        <v>10440</v>
      </c>
      <c r="D1308" s="43" t="s">
        <v>10441</v>
      </c>
      <c r="E1308" s="43" t="s">
        <v>10442</v>
      </c>
      <c r="F1308" s="44">
        <v>408</v>
      </c>
      <c r="G1308" s="43" t="s">
        <v>1668</v>
      </c>
      <c r="H1308" s="43" t="s">
        <v>949</v>
      </c>
      <c r="I1308" s="43" t="s">
        <v>1672</v>
      </c>
      <c r="J1308" s="43" t="s">
        <v>1673</v>
      </c>
      <c r="K1308" s="43" t="s">
        <v>1670</v>
      </c>
      <c r="L1308" s="43" t="s">
        <v>10443</v>
      </c>
      <c r="M1308" s="43" t="s">
        <v>10444</v>
      </c>
      <c r="N1308">
        <f>VLOOKUP(B1308,HIS退!B:F,5,FALSE)</f>
        <v>-408</v>
      </c>
      <c r="O1308">
        <f t="shared" si="42"/>
        <v>1</v>
      </c>
      <c r="P1308" s="38">
        <f>VLOOKUP(L1308,支付宝退!V:X,2,FALSE)</f>
        <v>-408</v>
      </c>
      <c r="Q1308">
        <f t="shared" si="43"/>
        <v>1</v>
      </c>
    </row>
    <row r="1309" spans="1:17">
      <c r="A1309" s="55">
        <v>42916.348611111112</v>
      </c>
      <c r="B1309" s="43">
        <v>478920</v>
      </c>
      <c r="C1309" s="43" t="s">
        <v>10445</v>
      </c>
      <c r="D1309" s="43" t="s">
        <v>10446</v>
      </c>
      <c r="E1309" s="43" t="s">
        <v>10447</v>
      </c>
      <c r="F1309" s="44">
        <v>2142</v>
      </c>
      <c r="G1309" s="43" t="s">
        <v>1668</v>
      </c>
      <c r="H1309" s="43" t="s">
        <v>949</v>
      </c>
      <c r="I1309" s="43" t="s">
        <v>1672</v>
      </c>
      <c r="J1309" s="43" t="s">
        <v>1673</v>
      </c>
      <c r="K1309" s="43" t="s">
        <v>1670</v>
      </c>
      <c r="L1309" s="43" t="s">
        <v>10448</v>
      </c>
      <c r="M1309" s="43" t="s">
        <v>10449</v>
      </c>
      <c r="N1309">
        <f>VLOOKUP(B1309,HIS退!B:F,5,FALSE)</f>
        <v>-2142</v>
      </c>
      <c r="O1309">
        <f t="shared" si="42"/>
        <v>1</v>
      </c>
      <c r="P1309" s="38">
        <f>VLOOKUP(L1309,支付宝退!V:X,2,FALSE)</f>
        <v>-2142</v>
      </c>
      <c r="Q1309">
        <f t="shared" si="43"/>
        <v>1</v>
      </c>
    </row>
    <row r="1310" spans="1:17">
      <c r="A1310" s="55">
        <v>42916.362233796295</v>
      </c>
      <c r="B1310" s="43">
        <v>479795</v>
      </c>
      <c r="C1310" s="43" t="s">
        <v>10450</v>
      </c>
      <c r="D1310" s="43" t="s">
        <v>10451</v>
      </c>
      <c r="E1310" s="43" t="s">
        <v>10452</v>
      </c>
      <c r="F1310" s="44">
        <v>900</v>
      </c>
      <c r="G1310" s="43" t="s">
        <v>1668</v>
      </c>
      <c r="H1310" s="43" t="s">
        <v>949</v>
      </c>
      <c r="I1310" s="43" t="s">
        <v>1672</v>
      </c>
      <c r="J1310" s="43" t="s">
        <v>1673</v>
      </c>
      <c r="K1310" s="43" t="s">
        <v>1670</v>
      </c>
      <c r="L1310" s="43" t="s">
        <v>10453</v>
      </c>
      <c r="M1310" s="43" t="s">
        <v>10454</v>
      </c>
      <c r="N1310">
        <f>VLOOKUP(B1310,HIS退!B:F,5,FALSE)</f>
        <v>-900</v>
      </c>
      <c r="O1310">
        <f t="shared" si="42"/>
        <v>1</v>
      </c>
      <c r="P1310" s="38">
        <f>VLOOKUP(L1310,支付宝退!V:X,2,FALSE)</f>
        <v>-900</v>
      </c>
      <c r="Q1310">
        <f t="shared" si="43"/>
        <v>1</v>
      </c>
    </row>
    <row r="1311" spans="1:17">
      <c r="A1311" s="55">
        <v>42916.363842592589</v>
      </c>
      <c r="B1311" s="43">
        <v>479928</v>
      </c>
      <c r="C1311" s="43" t="s">
        <v>10455</v>
      </c>
      <c r="D1311" s="43" t="s">
        <v>10456</v>
      </c>
      <c r="E1311" s="43" t="s">
        <v>10457</v>
      </c>
      <c r="F1311" s="44">
        <v>86</v>
      </c>
      <c r="G1311" s="43" t="s">
        <v>1668</v>
      </c>
      <c r="H1311" s="43" t="s">
        <v>949</v>
      </c>
      <c r="I1311" s="43" t="s">
        <v>1672</v>
      </c>
      <c r="J1311" s="43" t="s">
        <v>1673</v>
      </c>
      <c r="K1311" s="43" t="s">
        <v>1670</v>
      </c>
      <c r="L1311" s="43" t="s">
        <v>10458</v>
      </c>
      <c r="M1311" s="43" t="s">
        <v>10459</v>
      </c>
      <c r="N1311">
        <f>VLOOKUP(B1311,HIS退!B:F,5,FALSE)</f>
        <v>-86</v>
      </c>
      <c r="O1311">
        <f t="shared" si="42"/>
        <v>1</v>
      </c>
      <c r="P1311" s="38">
        <f>VLOOKUP(L1311,支付宝退!V:X,2,FALSE)</f>
        <v>-86</v>
      </c>
      <c r="Q1311">
        <f t="shared" si="43"/>
        <v>1</v>
      </c>
    </row>
    <row r="1312" spans="1:17">
      <c r="A1312" s="55">
        <v>42916.383599537039</v>
      </c>
      <c r="B1312" s="43">
        <v>481388</v>
      </c>
      <c r="C1312" s="43" t="s">
        <v>10460</v>
      </c>
      <c r="D1312" s="43" t="s">
        <v>10461</v>
      </c>
      <c r="E1312" s="43" t="s">
        <v>10462</v>
      </c>
      <c r="F1312" s="44">
        <v>270</v>
      </c>
      <c r="G1312" s="43" t="s">
        <v>1693</v>
      </c>
      <c r="H1312" s="43" t="s">
        <v>949</v>
      </c>
      <c r="I1312" s="43" t="s">
        <v>1672</v>
      </c>
      <c r="J1312" s="43" t="s">
        <v>1673</v>
      </c>
      <c r="K1312" s="43" t="s">
        <v>1670</v>
      </c>
      <c r="L1312" s="43" t="s">
        <v>10463</v>
      </c>
      <c r="M1312" s="43" t="s">
        <v>10464</v>
      </c>
      <c r="N1312">
        <f>VLOOKUP(B1312,HIS退!B:F,5,FALSE)</f>
        <v>-270</v>
      </c>
      <c r="O1312">
        <f t="shared" si="42"/>
        <v>1</v>
      </c>
      <c r="P1312" s="38">
        <f>VLOOKUP(L1312,支付宝退!V:X,2,FALSE)</f>
        <v>-270</v>
      </c>
      <c r="Q1312">
        <f t="shared" si="43"/>
        <v>1</v>
      </c>
    </row>
    <row r="1313" spans="1:17">
      <c r="A1313" s="55">
        <v>42916.391817129632</v>
      </c>
      <c r="B1313" s="43">
        <v>482013</v>
      </c>
      <c r="C1313" s="43" t="s">
        <v>10465</v>
      </c>
      <c r="D1313" s="43" t="s">
        <v>10466</v>
      </c>
      <c r="E1313" s="43" t="s">
        <v>10467</v>
      </c>
      <c r="F1313" s="44">
        <v>200</v>
      </c>
      <c r="G1313" s="43" t="s">
        <v>1668</v>
      </c>
      <c r="H1313" s="43" t="s">
        <v>949</v>
      </c>
      <c r="I1313" s="43" t="s">
        <v>1672</v>
      </c>
      <c r="J1313" s="43" t="s">
        <v>1673</v>
      </c>
      <c r="K1313" s="43" t="s">
        <v>1670</v>
      </c>
      <c r="L1313" s="43" t="s">
        <v>10468</v>
      </c>
      <c r="M1313" s="43" t="s">
        <v>10469</v>
      </c>
      <c r="N1313">
        <f>VLOOKUP(B1313,HIS退!B:F,5,FALSE)</f>
        <v>-200</v>
      </c>
      <c r="O1313">
        <f t="shared" si="42"/>
        <v>1</v>
      </c>
      <c r="P1313" s="38">
        <f>VLOOKUP(L1313,支付宝退!V:X,2,FALSE)</f>
        <v>-200</v>
      </c>
      <c r="Q1313">
        <f t="shared" si="43"/>
        <v>1</v>
      </c>
    </row>
    <row r="1314" spans="1:17">
      <c r="A1314" s="55">
        <v>42916.393750000003</v>
      </c>
      <c r="B1314" s="43">
        <v>482153</v>
      </c>
      <c r="C1314" s="43" t="s">
        <v>10470</v>
      </c>
      <c r="D1314" s="43" t="s">
        <v>10471</v>
      </c>
      <c r="E1314" s="43" t="s">
        <v>10472</v>
      </c>
      <c r="F1314" s="44">
        <v>249</v>
      </c>
      <c r="G1314" s="43" t="s">
        <v>1693</v>
      </c>
      <c r="H1314" s="43" t="s">
        <v>949</v>
      </c>
      <c r="I1314" s="43" t="s">
        <v>1672</v>
      </c>
      <c r="J1314" s="43" t="s">
        <v>1673</v>
      </c>
      <c r="K1314" s="43" t="s">
        <v>1670</v>
      </c>
      <c r="L1314" s="43" t="s">
        <v>10473</v>
      </c>
      <c r="M1314" s="43" t="s">
        <v>10474</v>
      </c>
      <c r="N1314">
        <f>VLOOKUP(B1314,HIS退!B:F,5,FALSE)</f>
        <v>-249</v>
      </c>
      <c r="O1314">
        <f t="shared" si="42"/>
        <v>1</v>
      </c>
      <c r="P1314" s="38">
        <f>VLOOKUP(L1314,支付宝退!V:X,2,FALSE)</f>
        <v>-249</v>
      </c>
      <c r="Q1314">
        <f t="shared" si="43"/>
        <v>1</v>
      </c>
    </row>
    <row r="1315" spans="1:17">
      <c r="A1315" s="55">
        <v>42916.401585648149</v>
      </c>
      <c r="B1315" s="43">
        <v>482720</v>
      </c>
      <c r="C1315" s="43" t="s">
        <v>10475</v>
      </c>
      <c r="D1315" s="43" t="s">
        <v>10476</v>
      </c>
      <c r="E1315" s="43" t="s">
        <v>10477</v>
      </c>
      <c r="F1315" s="44">
        <v>24</v>
      </c>
      <c r="G1315" s="43" t="s">
        <v>1693</v>
      </c>
      <c r="H1315" s="43" t="s">
        <v>949</v>
      </c>
      <c r="I1315" s="43" t="s">
        <v>1672</v>
      </c>
      <c r="J1315" s="43" t="s">
        <v>1673</v>
      </c>
      <c r="K1315" s="43" t="s">
        <v>1670</v>
      </c>
      <c r="L1315" s="43" t="s">
        <v>10478</v>
      </c>
      <c r="M1315" s="43" t="s">
        <v>10479</v>
      </c>
      <c r="N1315">
        <f>VLOOKUP(B1315,HIS退!B:F,5,FALSE)</f>
        <v>-24</v>
      </c>
      <c r="O1315">
        <f t="shared" si="42"/>
        <v>1</v>
      </c>
      <c r="P1315" s="38">
        <f>VLOOKUP(L1315,支付宝退!V:X,2,FALSE)</f>
        <v>-24</v>
      </c>
      <c r="Q1315">
        <f t="shared" si="43"/>
        <v>1</v>
      </c>
    </row>
    <row r="1316" spans="1:17">
      <c r="A1316" s="55">
        <v>42916.404004629629</v>
      </c>
      <c r="B1316" s="43">
        <v>482878</v>
      </c>
      <c r="C1316" s="43" t="s">
        <v>10480</v>
      </c>
      <c r="D1316" s="43" t="s">
        <v>10481</v>
      </c>
      <c r="E1316" s="43" t="s">
        <v>10482</v>
      </c>
      <c r="F1316" s="44">
        <v>826</v>
      </c>
      <c r="G1316" s="43" t="s">
        <v>1693</v>
      </c>
      <c r="H1316" s="43" t="s">
        <v>949</v>
      </c>
      <c r="I1316" s="43" t="s">
        <v>1672</v>
      </c>
      <c r="J1316" s="43" t="s">
        <v>1673</v>
      </c>
      <c r="K1316" s="43" t="s">
        <v>1670</v>
      </c>
      <c r="L1316" s="43" t="s">
        <v>10483</v>
      </c>
      <c r="M1316" s="43" t="s">
        <v>10484</v>
      </c>
      <c r="N1316">
        <f>VLOOKUP(B1316,HIS退!B:F,5,FALSE)</f>
        <v>-826</v>
      </c>
      <c r="O1316">
        <f t="shared" si="42"/>
        <v>1</v>
      </c>
      <c r="P1316" s="38">
        <f>VLOOKUP(L1316,支付宝退!V:X,2,FALSE)</f>
        <v>-826</v>
      </c>
      <c r="Q1316">
        <f t="shared" si="43"/>
        <v>1</v>
      </c>
    </row>
    <row r="1317" spans="1:17">
      <c r="A1317" s="55">
        <v>42916.4059837963</v>
      </c>
      <c r="B1317" s="43">
        <v>483015</v>
      </c>
      <c r="C1317" s="43" t="s">
        <v>10485</v>
      </c>
      <c r="D1317" s="43" t="s">
        <v>8892</v>
      </c>
      <c r="E1317" s="43" t="s">
        <v>7779</v>
      </c>
      <c r="F1317" s="44">
        <v>80</v>
      </c>
      <c r="G1317" s="43" t="s">
        <v>1668</v>
      </c>
      <c r="H1317" s="43" t="s">
        <v>949</v>
      </c>
      <c r="I1317" s="43" t="s">
        <v>1672</v>
      </c>
      <c r="J1317" s="43" t="s">
        <v>1673</v>
      </c>
      <c r="K1317" s="43" t="s">
        <v>1670</v>
      </c>
      <c r="L1317" s="43" t="s">
        <v>10486</v>
      </c>
      <c r="M1317" s="43" t="s">
        <v>10487</v>
      </c>
      <c r="N1317">
        <f>VLOOKUP(B1317,HIS退!B:F,5,FALSE)</f>
        <v>-80</v>
      </c>
      <c r="O1317">
        <f t="shared" si="42"/>
        <v>1</v>
      </c>
      <c r="P1317" s="38">
        <f>VLOOKUP(L1317,支付宝退!V:X,2,FALSE)</f>
        <v>-80</v>
      </c>
      <c r="Q1317">
        <f t="shared" si="43"/>
        <v>1</v>
      </c>
    </row>
    <row r="1318" spans="1:17">
      <c r="A1318" s="55">
        <v>42916.41170138889</v>
      </c>
      <c r="B1318" s="43">
        <v>483377</v>
      </c>
      <c r="C1318" s="43" t="s">
        <v>10488</v>
      </c>
      <c r="D1318" s="43" t="s">
        <v>3377</v>
      </c>
      <c r="E1318" s="43" t="s">
        <v>3378</v>
      </c>
      <c r="F1318" s="44">
        <v>202</v>
      </c>
      <c r="G1318" s="43" t="s">
        <v>1693</v>
      </c>
      <c r="H1318" s="43" t="s">
        <v>949</v>
      </c>
      <c r="I1318" s="43" t="s">
        <v>1672</v>
      </c>
      <c r="J1318" s="43" t="s">
        <v>1673</v>
      </c>
      <c r="K1318" s="43" t="s">
        <v>1670</v>
      </c>
      <c r="L1318" s="43" t="s">
        <v>10489</v>
      </c>
      <c r="M1318" s="43" t="s">
        <v>10490</v>
      </c>
      <c r="N1318">
        <f>VLOOKUP(B1318,HIS退!B:F,5,FALSE)</f>
        <v>-202</v>
      </c>
      <c r="O1318">
        <f t="shared" si="42"/>
        <v>1</v>
      </c>
      <c r="P1318" s="38">
        <f>VLOOKUP(L1318,支付宝退!V:X,2,FALSE)</f>
        <v>-202</v>
      </c>
      <c r="Q1318">
        <f t="shared" si="43"/>
        <v>1</v>
      </c>
    </row>
    <row r="1319" spans="1:17">
      <c r="A1319" s="55">
        <v>42916.43681712963</v>
      </c>
      <c r="B1319" s="43">
        <v>485029</v>
      </c>
      <c r="C1319" s="43" t="s">
        <v>10491</v>
      </c>
      <c r="D1319" s="43" t="s">
        <v>10492</v>
      </c>
      <c r="E1319" s="43" t="s">
        <v>10493</v>
      </c>
      <c r="F1319" s="44">
        <v>15</v>
      </c>
      <c r="G1319" s="43" t="s">
        <v>1668</v>
      </c>
      <c r="H1319" s="43" t="s">
        <v>949</v>
      </c>
      <c r="I1319" s="43" t="s">
        <v>1672</v>
      </c>
      <c r="J1319" s="43" t="s">
        <v>1673</v>
      </c>
      <c r="K1319" s="43" t="s">
        <v>1670</v>
      </c>
      <c r="L1319" s="43" t="s">
        <v>10494</v>
      </c>
      <c r="M1319" s="43" t="s">
        <v>10495</v>
      </c>
      <c r="N1319">
        <f>VLOOKUP(B1319,HIS退!B:F,5,FALSE)</f>
        <v>-15</v>
      </c>
      <c r="O1319">
        <f t="shared" si="42"/>
        <v>1</v>
      </c>
      <c r="P1319" s="38">
        <f>VLOOKUP(L1319,支付宝退!V:X,2,FALSE)</f>
        <v>-15</v>
      </c>
      <c r="Q1319">
        <f t="shared" si="43"/>
        <v>1</v>
      </c>
    </row>
    <row r="1320" spans="1:17">
      <c r="A1320" s="55">
        <v>42916.437893518516</v>
      </c>
      <c r="B1320" s="43">
        <v>485106</v>
      </c>
      <c r="C1320" s="43" t="s">
        <v>10496</v>
      </c>
      <c r="D1320" s="43" t="s">
        <v>10497</v>
      </c>
      <c r="E1320" s="43" t="s">
        <v>10498</v>
      </c>
      <c r="F1320" s="44">
        <v>500</v>
      </c>
      <c r="G1320" s="43" t="s">
        <v>1693</v>
      </c>
      <c r="H1320" s="43" t="s">
        <v>949</v>
      </c>
      <c r="I1320" s="43" t="s">
        <v>1672</v>
      </c>
      <c r="J1320" s="43" t="s">
        <v>1673</v>
      </c>
      <c r="K1320" s="43" t="s">
        <v>1670</v>
      </c>
      <c r="L1320" s="43" t="s">
        <v>10499</v>
      </c>
      <c r="M1320" s="43" t="s">
        <v>10500</v>
      </c>
      <c r="N1320">
        <f>VLOOKUP(B1320,HIS退!B:F,5,FALSE)</f>
        <v>-500</v>
      </c>
      <c r="O1320">
        <f t="shared" si="42"/>
        <v>1</v>
      </c>
      <c r="P1320" s="38">
        <f>VLOOKUP(L1320,支付宝退!V:X,2,FALSE)</f>
        <v>-500</v>
      </c>
      <c r="Q1320">
        <f t="shared" si="43"/>
        <v>1</v>
      </c>
    </row>
    <row r="1321" spans="1:17">
      <c r="A1321" s="55">
        <v>42916.438425925924</v>
      </c>
      <c r="B1321" s="43">
        <v>485153</v>
      </c>
      <c r="C1321" s="43" t="s">
        <v>10501</v>
      </c>
      <c r="D1321" s="43" t="s">
        <v>10502</v>
      </c>
      <c r="E1321" s="43" t="s">
        <v>10503</v>
      </c>
      <c r="F1321" s="44">
        <v>1000</v>
      </c>
      <c r="G1321" s="43" t="s">
        <v>1693</v>
      </c>
      <c r="H1321" s="43" t="s">
        <v>949</v>
      </c>
      <c r="I1321" s="43" t="s">
        <v>1672</v>
      </c>
      <c r="J1321" s="43" t="s">
        <v>1673</v>
      </c>
      <c r="K1321" s="43" t="s">
        <v>1670</v>
      </c>
      <c r="L1321" s="43" t="s">
        <v>10504</v>
      </c>
      <c r="M1321" s="43" t="s">
        <v>10505</v>
      </c>
      <c r="N1321">
        <f>VLOOKUP(B1321,HIS退!B:F,5,FALSE)</f>
        <v>-1000</v>
      </c>
      <c r="O1321">
        <f t="shared" si="42"/>
        <v>1</v>
      </c>
      <c r="P1321" s="38">
        <f>VLOOKUP(L1321,支付宝退!V:X,2,FALSE)</f>
        <v>-1000</v>
      </c>
      <c r="Q1321">
        <f t="shared" si="43"/>
        <v>1</v>
      </c>
    </row>
    <row r="1322" spans="1:17">
      <c r="A1322" s="55">
        <v>42916.438622685186</v>
      </c>
      <c r="B1322" s="43">
        <v>485160</v>
      </c>
      <c r="C1322" s="43" t="s">
        <v>10506</v>
      </c>
      <c r="D1322" s="43" t="s">
        <v>10507</v>
      </c>
      <c r="E1322" s="43" t="s">
        <v>10508</v>
      </c>
      <c r="F1322" s="44">
        <v>38</v>
      </c>
      <c r="G1322" s="43" t="s">
        <v>1668</v>
      </c>
      <c r="H1322" s="43" t="s">
        <v>949</v>
      </c>
      <c r="I1322" s="43" t="s">
        <v>1672</v>
      </c>
      <c r="J1322" s="43" t="s">
        <v>1673</v>
      </c>
      <c r="K1322" s="43" t="s">
        <v>1670</v>
      </c>
      <c r="L1322" s="43" t="s">
        <v>10509</v>
      </c>
      <c r="M1322" s="43" t="s">
        <v>10510</v>
      </c>
      <c r="N1322">
        <f>VLOOKUP(B1322,HIS退!B:F,5,FALSE)</f>
        <v>-38</v>
      </c>
      <c r="O1322">
        <f t="shared" si="42"/>
        <v>1</v>
      </c>
      <c r="P1322" s="38">
        <f>VLOOKUP(L1322,支付宝退!V:X,2,FALSE)</f>
        <v>-38</v>
      </c>
      <c r="Q1322">
        <f t="shared" si="43"/>
        <v>1</v>
      </c>
    </row>
    <row r="1323" spans="1:17">
      <c r="A1323" s="55">
        <v>42916.446909722225</v>
      </c>
      <c r="B1323" s="43">
        <v>485613</v>
      </c>
      <c r="C1323" s="43" t="s">
        <v>10511</v>
      </c>
      <c r="D1323" s="43" t="s">
        <v>10512</v>
      </c>
      <c r="E1323" s="43" t="s">
        <v>10513</v>
      </c>
      <c r="F1323" s="44">
        <v>172</v>
      </c>
      <c r="G1323" s="43" t="s">
        <v>1693</v>
      </c>
      <c r="H1323" s="43" t="s">
        <v>949</v>
      </c>
      <c r="I1323" s="43" t="s">
        <v>1672</v>
      </c>
      <c r="J1323" s="43" t="s">
        <v>1673</v>
      </c>
      <c r="K1323" s="43" t="s">
        <v>1670</v>
      </c>
      <c r="L1323" s="43" t="s">
        <v>10514</v>
      </c>
      <c r="M1323" s="43" t="s">
        <v>10515</v>
      </c>
      <c r="N1323">
        <f>VLOOKUP(B1323,HIS退!B:F,5,FALSE)</f>
        <v>-172</v>
      </c>
      <c r="O1323">
        <f t="shared" si="42"/>
        <v>1</v>
      </c>
      <c r="P1323" s="38">
        <f>VLOOKUP(L1323,支付宝退!V:X,2,FALSE)</f>
        <v>-172</v>
      </c>
      <c r="Q1323">
        <f t="shared" si="43"/>
        <v>1</v>
      </c>
    </row>
    <row r="1324" spans="1:17">
      <c r="A1324" s="55">
        <v>42916.449895833335</v>
      </c>
      <c r="B1324" s="43">
        <v>485797</v>
      </c>
      <c r="C1324" s="43" t="s">
        <v>10516</v>
      </c>
      <c r="D1324" s="43" t="s">
        <v>10517</v>
      </c>
      <c r="E1324" s="43" t="s">
        <v>10518</v>
      </c>
      <c r="F1324" s="44">
        <v>758</v>
      </c>
      <c r="G1324" s="43" t="s">
        <v>1693</v>
      </c>
      <c r="H1324" s="43" t="s">
        <v>949</v>
      </c>
      <c r="I1324" s="43" t="s">
        <v>1672</v>
      </c>
      <c r="J1324" s="43" t="s">
        <v>1673</v>
      </c>
      <c r="K1324" s="43" t="s">
        <v>1670</v>
      </c>
      <c r="L1324" s="43" t="s">
        <v>10519</v>
      </c>
      <c r="M1324" s="43" t="s">
        <v>10520</v>
      </c>
      <c r="N1324">
        <f>VLOOKUP(B1324,HIS退!B:F,5,FALSE)</f>
        <v>-758</v>
      </c>
      <c r="O1324">
        <f t="shared" si="42"/>
        <v>1</v>
      </c>
      <c r="P1324" s="38">
        <f>VLOOKUP(L1324,支付宝退!V:X,2,FALSE)</f>
        <v>-758</v>
      </c>
      <c r="Q1324">
        <f t="shared" si="43"/>
        <v>1</v>
      </c>
    </row>
    <row r="1325" spans="1:17">
      <c r="A1325" s="55">
        <v>42916.455208333333</v>
      </c>
      <c r="B1325" s="43">
        <v>486162</v>
      </c>
      <c r="C1325" s="43" t="s">
        <v>10521</v>
      </c>
      <c r="D1325" s="43" t="s">
        <v>10522</v>
      </c>
      <c r="E1325" s="43" t="s">
        <v>10523</v>
      </c>
      <c r="F1325" s="44">
        <v>876</v>
      </c>
      <c r="G1325" s="43" t="s">
        <v>1693</v>
      </c>
      <c r="H1325" s="43" t="s">
        <v>949</v>
      </c>
      <c r="I1325" s="43" t="s">
        <v>1672</v>
      </c>
      <c r="J1325" s="43" t="s">
        <v>1673</v>
      </c>
      <c r="K1325" s="43" t="s">
        <v>1670</v>
      </c>
      <c r="L1325" s="43" t="s">
        <v>10524</v>
      </c>
      <c r="M1325" s="43" t="s">
        <v>10525</v>
      </c>
      <c r="N1325">
        <f>VLOOKUP(B1325,HIS退!B:F,5,FALSE)</f>
        <v>-876</v>
      </c>
      <c r="O1325">
        <f t="shared" si="42"/>
        <v>1</v>
      </c>
      <c r="P1325" s="38">
        <f>VLOOKUP(L1325,支付宝退!V:X,2,FALSE)</f>
        <v>-876</v>
      </c>
      <c r="Q1325">
        <f t="shared" si="43"/>
        <v>1</v>
      </c>
    </row>
    <row r="1326" spans="1:17">
      <c r="A1326" s="55">
        <v>42916.461493055554</v>
      </c>
      <c r="B1326" s="43">
        <v>486520</v>
      </c>
      <c r="C1326" s="43" t="s">
        <v>10526</v>
      </c>
      <c r="D1326" s="43" t="s">
        <v>10527</v>
      </c>
      <c r="E1326" s="43" t="s">
        <v>10528</v>
      </c>
      <c r="F1326" s="44">
        <v>1000</v>
      </c>
      <c r="G1326" s="43" t="s">
        <v>1668</v>
      </c>
      <c r="H1326" s="43" t="s">
        <v>949</v>
      </c>
      <c r="I1326" s="43" t="s">
        <v>1672</v>
      </c>
      <c r="J1326" s="43" t="s">
        <v>1673</v>
      </c>
      <c r="K1326" s="43" t="s">
        <v>1670</v>
      </c>
      <c r="L1326" s="43" t="s">
        <v>10529</v>
      </c>
      <c r="M1326" s="43" t="s">
        <v>10530</v>
      </c>
      <c r="N1326">
        <f>VLOOKUP(B1326,HIS退!B:F,5,FALSE)</f>
        <v>-1000</v>
      </c>
      <c r="O1326">
        <f t="shared" si="42"/>
        <v>1</v>
      </c>
      <c r="P1326" s="38">
        <f>VLOOKUP(L1326,支付宝退!V:X,2,FALSE)</f>
        <v>-1000</v>
      </c>
      <c r="Q1326">
        <f t="shared" si="43"/>
        <v>1</v>
      </c>
    </row>
    <row r="1327" spans="1:17">
      <c r="A1327" s="55">
        <v>42916.463761574072</v>
      </c>
      <c r="B1327" s="43">
        <v>486638</v>
      </c>
      <c r="C1327" s="43" t="s">
        <v>10531</v>
      </c>
      <c r="D1327" s="43" t="s">
        <v>10532</v>
      </c>
      <c r="E1327" s="43" t="s">
        <v>10533</v>
      </c>
      <c r="F1327" s="44">
        <v>190</v>
      </c>
      <c r="G1327" s="43" t="s">
        <v>1668</v>
      </c>
      <c r="H1327" s="43" t="s">
        <v>949</v>
      </c>
      <c r="I1327" s="43" t="s">
        <v>1672</v>
      </c>
      <c r="J1327" s="43" t="s">
        <v>1673</v>
      </c>
      <c r="K1327" s="43" t="s">
        <v>1670</v>
      </c>
      <c r="L1327" s="43" t="s">
        <v>10534</v>
      </c>
      <c r="M1327" s="43" t="s">
        <v>10535</v>
      </c>
      <c r="N1327">
        <f>VLOOKUP(B1327,HIS退!B:F,5,FALSE)</f>
        <v>-190</v>
      </c>
      <c r="O1327">
        <f t="shared" si="42"/>
        <v>1</v>
      </c>
      <c r="P1327" s="38">
        <f>VLOOKUP(L1327,支付宝退!V:X,2,FALSE)</f>
        <v>-190</v>
      </c>
      <c r="Q1327">
        <f t="shared" si="43"/>
        <v>1</v>
      </c>
    </row>
    <row r="1328" spans="1:17">
      <c r="A1328" s="55">
        <v>42916.467719907407</v>
      </c>
      <c r="B1328" s="43">
        <v>486884</v>
      </c>
      <c r="C1328" s="43" t="s">
        <v>10536</v>
      </c>
      <c r="D1328" s="43" t="s">
        <v>10537</v>
      </c>
      <c r="E1328" s="43" t="s">
        <v>10538</v>
      </c>
      <c r="F1328" s="44">
        <v>69</v>
      </c>
      <c r="G1328" s="43" t="s">
        <v>1693</v>
      </c>
      <c r="H1328" s="43" t="s">
        <v>949</v>
      </c>
      <c r="I1328" s="43" t="s">
        <v>1672</v>
      </c>
      <c r="J1328" s="43" t="s">
        <v>1673</v>
      </c>
      <c r="K1328" s="43" t="s">
        <v>1670</v>
      </c>
      <c r="L1328" s="43" t="s">
        <v>10539</v>
      </c>
      <c r="M1328" s="43" t="s">
        <v>10540</v>
      </c>
      <c r="N1328">
        <f>VLOOKUP(B1328,HIS退!B:F,5,FALSE)</f>
        <v>-69</v>
      </c>
      <c r="O1328">
        <f t="shared" si="42"/>
        <v>1</v>
      </c>
      <c r="P1328" s="38">
        <f>VLOOKUP(L1328,支付宝退!V:X,2,FALSE)</f>
        <v>-69</v>
      </c>
      <c r="Q1328">
        <f t="shared" si="43"/>
        <v>1</v>
      </c>
    </row>
    <row r="1329" spans="1:17">
      <c r="A1329" s="55">
        <v>42916.47283564815</v>
      </c>
      <c r="B1329" s="43">
        <v>487167</v>
      </c>
      <c r="C1329" s="43" t="s">
        <v>10541</v>
      </c>
      <c r="D1329" s="43" t="s">
        <v>10542</v>
      </c>
      <c r="E1329" s="43" t="s">
        <v>10543</v>
      </c>
      <c r="F1329" s="44">
        <v>86</v>
      </c>
      <c r="G1329" s="43" t="s">
        <v>1693</v>
      </c>
      <c r="H1329" s="43" t="s">
        <v>949</v>
      </c>
      <c r="I1329" s="43" t="s">
        <v>1672</v>
      </c>
      <c r="J1329" s="43" t="s">
        <v>1673</v>
      </c>
      <c r="K1329" s="43" t="s">
        <v>1670</v>
      </c>
      <c r="L1329" s="43" t="s">
        <v>10544</v>
      </c>
      <c r="M1329" s="43" t="s">
        <v>10545</v>
      </c>
      <c r="N1329">
        <f>VLOOKUP(B1329,HIS退!B:F,5,FALSE)</f>
        <v>-86</v>
      </c>
      <c r="O1329">
        <f t="shared" si="42"/>
        <v>1</v>
      </c>
      <c r="P1329" s="38">
        <f>VLOOKUP(L1329,支付宝退!V:X,2,FALSE)</f>
        <v>-86</v>
      </c>
      <c r="Q1329">
        <f t="shared" si="43"/>
        <v>1</v>
      </c>
    </row>
    <row r="1330" spans="1:17">
      <c r="A1330" s="55">
        <v>42916.493773148148</v>
      </c>
      <c r="B1330" s="43">
        <v>487965</v>
      </c>
      <c r="C1330" s="43" t="s">
        <v>10546</v>
      </c>
      <c r="D1330" s="43" t="s">
        <v>10547</v>
      </c>
      <c r="E1330" s="43" t="s">
        <v>10548</v>
      </c>
      <c r="F1330" s="44">
        <v>22</v>
      </c>
      <c r="G1330" s="43" t="s">
        <v>1693</v>
      </c>
      <c r="H1330" s="43" t="s">
        <v>949</v>
      </c>
      <c r="I1330" s="43" t="s">
        <v>1672</v>
      </c>
      <c r="J1330" s="43" t="s">
        <v>1673</v>
      </c>
      <c r="K1330" s="43" t="s">
        <v>1670</v>
      </c>
      <c r="L1330" s="43" t="s">
        <v>10549</v>
      </c>
      <c r="M1330" s="43" t="s">
        <v>10550</v>
      </c>
      <c r="N1330">
        <f>VLOOKUP(B1330,HIS退!B:F,5,FALSE)</f>
        <v>-22</v>
      </c>
      <c r="O1330">
        <f t="shared" si="42"/>
        <v>1</v>
      </c>
      <c r="P1330" s="38">
        <f>VLOOKUP(L1330,支付宝退!V:X,2,FALSE)</f>
        <v>-22</v>
      </c>
      <c r="Q1330">
        <f t="shared" si="43"/>
        <v>1</v>
      </c>
    </row>
    <row r="1331" spans="1:17">
      <c r="A1331" s="55">
        <v>42916.499027777776</v>
      </c>
      <c r="B1331" s="43">
        <v>488088</v>
      </c>
      <c r="C1331" s="43" t="s">
        <v>10551</v>
      </c>
      <c r="D1331" s="43" t="s">
        <v>10552</v>
      </c>
      <c r="E1331" s="43" t="s">
        <v>10553</v>
      </c>
      <c r="F1331" s="44">
        <v>2930</v>
      </c>
      <c r="G1331" s="43" t="s">
        <v>1693</v>
      </c>
      <c r="H1331" s="43" t="s">
        <v>949</v>
      </c>
      <c r="I1331" s="43" t="s">
        <v>1672</v>
      </c>
      <c r="J1331" s="43" t="s">
        <v>1673</v>
      </c>
      <c r="K1331" s="43" t="s">
        <v>1670</v>
      </c>
      <c r="L1331" s="43" t="s">
        <v>10554</v>
      </c>
      <c r="M1331" s="43" t="s">
        <v>10555</v>
      </c>
      <c r="N1331">
        <f>VLOOKUP(B1331,HIS退!B:F,5,FALSE)</f>
        <v>-2930</v>
      </c>
      <c r="O1331">
        <f t="shared" si="42"/>
        <v>1</v>
      </c>
      <c r="P1331" s="38">
        <f>VLOOKUP(L1331,支付宝退!V:X,2,FALSE)</f>
        <v>-2930</v>
      </c>
      <c r="Q1331">
        <f t="shared" si="43"/>
        <v>1</v>
      </c>
    </row>
    <row r="1332" spans="1:17">
      <c r="A1332" s="55">
        <v>42916.50204861111</v>
      </c>
      <c r="B1332" s="43">
        <v>488136</v>
      </c>
      <c r="C1332" s="43" t="s">
        <v>10556</v>
      </c>
      <c r="D1332" s="43" t="s">
        <v>10557</v>
      </c>
      <c r="E1332" s="43" t="s">
        <v>10558</v>
      </c>
      <c r="F1332" s="44">
        <v>500</v>
      </c>
      <c r="G1332" s="43" t="s">
        <v>1693</v>
      </c>
      <c r="H1332" s="43" t="s">
        <v>949</v>
      </c>
      <c r="I1332" s="43" t="s">
        <v>1672</v>
      </c>
      <c r="J1332" s="43" t="s">
        <v>1673</v>
      </c>
      <c r="K1332" s="43" t="s">
        <v>1670</v>
      </c>
      <c r="L1332" s="43" t="s">
        <v>10559</v>
      </c>
      <c r="M1332" s="43" t="s">
        <v>10560</v>
      </c>
      <c r="N1332">
        <f>VLOOKUP(B1332,HIS退!B:F,5,FALSE)</f>
        <v>-500</v>
      </c>
      <c r="O1332">
        <f t="shared" si="42"/>
        <v>1</v>
      </c>
      <c r="P1332" s="38">
        <f>VLOOKUP(L1332,支付宝退!V:X,2,FALSE)</f>
        <v>-500</v>
      </c>
      <c r="Q1332">
        <f t="shared" si="43"/>
        <v>1</v>
      </c>
    </row>
    <row r="1333" spans="1:17">
      <c r="A1333" s="55">
        <v>42916.506608796299</v>
      </c>
      <c r="B1333" s="43">
        <v>488210</v>
      </c>
      <c r="C1333" s="43" t="s">
        <v>10561</v>
      </c>
      <c r="D1333" s="43" t="s">
        <v>10562</v>
      </c>
      <c r="E1333" s="43" t="s">
        <v>10563</v>
      </c>
      <c r="F1333" s="44">
        <v>20</v>
      </c>
      <c r="G1333" s="43" t="s">
        <v>1668</v>
      </c>
      <c r="H1333" s="43" t="s">
        <v>949</v>
      </c>
      <c r="I1333" s="43" t="s">
        <v>1672</v>
      </c>
      <c r="J1333" s="43" t="s">
        <v>1673</v>
      </c>
      <c r="K1333" s="43" t="s">
        <v>1670</v>
      </c>
      <c r="L1333" s="43" t="s">
        <v>10564</v>
      </c>
      <c r="M1333" s="43" t="s">
        <v>10565</v>
      </c>
      <c r="N1333">
        <f>VLOOKUP(B1333,HIS退!B:F,5,FALSE)</f>
        <v>-20</v>
      </c>
      <c r="O1333">
        <f t="shared" si="42"/>
        <v>1</v>
      </c>
      <c r="P1333" s="38">
        <f>VLOOKUP(L1333,支付宝退!V:X,2,FALSE)</f>
        <v>-20</v>
      </c>
      <c r="Q1333">
        <f t="shared" si="43"/>
        <v>1</v>
      </c>
    </row>
    <row r="1334" spans="1:17">
      <c r="A1334" s="55">
        <v>42916.508333333331</v>
      </c>
      <c r="B1334" s="43">
        <v>488240</v>
      </c>
      <c r="C1334" s="43" t="s">
        <v>10566</v>
      </c>
      <c r="D1334" s="43" t="s">
        <v>10567</v>
      </c>
      <c r="E1334" s="43" t="s">
        <v>10568</v>
      </c>
      <c r="F1334" s="44">
        <v>1319</v>
      </c>
      <c r="G1334" s="43" t="s">
        <v>1693</v>
      </c>
      <c r="H1334" s="43" t="s">
        <v>949</v>
      </c>
      <c r="I1334" s="43" t="s">
        <v>1672</v>
      </c>
      <c r="J1334" s="43" t="s">
        <v>1673</v>
      </c>
      <c r="K1334" s="43" t="s">
        <v>1670</v>
      </c>
      <c r="L1334" s="43" t="s">
        <v>10569</v>
      </c>
      <c r="M1334" s="43" t="s">
        <v>10570</v>
      </c>
      <c r="N1334">
        <f>VLOOKUP(B1334,HIS退!B:F,5,FALSE)</f>
        <v>-1319</v>
      </c>
      <c r="O1334">
        <f t="shared" si="42"/>
        <v>1</v>
      </c>
      <c r="P1334" s="38">
        <f>VLOOKUP(L1334,支付宝退!V:X,2,FALSE)</f>
        <v>-1319</v>
      </c>
      <c r="Q1334">
        <f t="shared" si="43"/>
        <v>1</v>
      </c>
    </row>
    <row r="1335" spans="1:17">
      <c r="A1335" s="55">
        <v>42916.521736111114</v>
      </c>
      <c r="B1335" s="43">
        <v>488359</v>
      </c>
      <c r="C1335" s="43" t="s">
        <v>10571</v>
      </c>
      <c r="D1335" s="43" t="s">
        <v>10572</v>
      </c>
      <c r="E1335" s="43" t="s">
        <v>10573</v>
      </c>
      <c r="F1335" s="44">
        <v>64</v>
      </c>
      <c r="G1335" s="43" t="s">
        <v>1668</v>
      </c>
      <c r="H1335" s="43" t="s">
        <v>949</v>
      </c>
      <c r="I1335" s="43" t="s">
        <v>1672</v>
      </c>
      <c r="J1335" s="43" t="s">
        <v>1673</v>
      </c>
      <c r="K1335" s="43" t="s">
        <v>1670</v>
      </c>
      <c r="L1335" s="43" t="s">
        <v>10574</v>
      </c>
      <c r="M1335" s="43" t="s">
        <v>10575</v>
      </c>
      <c r="N1335">
        <f>VLOOKUP(B1335,HIS退!B:F,5,FALSE)</f>
        <v>-64</v>
      </c>
      <c r="O1335">
        <f t="shared" si="42"/>
        <v>1</v>
      </c>
      <c r="P1335" s="38">
        <f>VLOOKUP(L1335,支付宝退!V:X,2,FALSE)</f>
        <v>-64</v>
      </c>
      <c r="Q1335">
        <f t="shared" si="43"/>
        <v>1</v>
      </c>
    </row>
    <row r="1336" spans="1:17">
      <c r="A1336" s="55">
        <v>42916.53162037037</v>
      </c>
      <c r="B1336" s="43">
        <v>488429</v>
      </c>
      <c r="C1336" s="43" t="s">
        <v>10576</v>
      </c>
      <c r="D1336" s="43" t="s">
        <v>10577</v>
      </c>
      <c r="E1336" s="43" t="s">
        <v>10578</v>
      </c>
      <c r="F1336" s="44">
        <v>425</v>
      </c>
      <c r="G1336" s="43" t="s">
        <v>1693</v>
      </c>
      <c r="H1336" s="43" t="s">
        <v>949</v>
      </c>
      <c r="I1336" s="43" t="s">
        <v>1672</v>
      </c>
      <c r="J1336" s="43" t="s">
        <v>1673</v>
      </c>
      <c r="K1336" s="43" t="s">
        <v>1670</v>
      </c>
      <c r="L1336" s="43" t="s">
        <v>10579</v>
      </c>
      <c r="M1336" s="43" t="s">
        <v>10580</v>
      </c>
      <c r="N1336">
        <f>VLOOKUP(B1336,HIS退!B:F,5,FALSE)</f>
        <v>-425</v>
      </c>
      <c r="O1336">
        <f t="shared" si="42"/>
        <v>1</v>
      </c>
      <c r="P1336" s="38">
        <f>VLOOKUP(L1336,支付宝退!V:X,2,FALSE)</f>
        <v>-425</v>
      </c>
      <c r="Q1336">
        <f t="shared" si="43"/>
        <v>1</v>
      </c>
    </row>
    <row r="1337" spans="1:17">
      <c r="A1337" s="55">
        <v>42916.592546296299</v>
      </c>
      <c r="B1337" s="43">
        <v>489197</v>
      </c>
      <c r="C1337" s="43" t="s">
        <v>10581</v>
      </c>
      <c r="D1337" s="43" t="s">
        <v>10582</v>
      </c>
      <c r="E1337" s="43" t="s">
        <v>10583</v>
      </c>
      <c r="F1337" s="44">
        <v>94</v>
      </c>
      <c r="G1337" s="43" t="s">
        <v>1693</v>
      </c>
      <c r="H1337" s="43" t="s">
        <v>949</v>
      </c>
      <c r="I1337" s="43" t="s">
        <v>1672</v>
      </c>
      <c r="J1337" s="43" t="s">
        <v>1673</v>
      </c>
      <c r="K1337" s="43" t="s">
        <v>1670</v>
      </c>
      <c r="L1337" s="43" t="s">
        <v>10584</v>
      </c>
      <c r="M1337" s="43" t="s">
        <v>10585</v>
      </c>
      <c r="N1337">
        <f>VLOOKUP(B1337,HIS退!B:F,5,FALSE)</f>
        <v>-94</v>
      </c>
      <c r="O1337">
        <f t="shared" si="42"/>
        <v>1</v>
      </c>
      <c r="P1337" s="38">
        <f>VLOOKUP(L1337,支付宝退!V:X,2,FALSE)</f>
        <v>-94</v>
      </c>
      <c r="Q1337">
        <f t="shared" si="43"/>
        <v>1</v>
      </c>
    </row>
    <row r="1338" spans="1:17">
      <c r="A1338" s="55">
        <v>42916.603506944448</v>
      </c>
      <c r="B1338" s="43">
        <v>489660</v>
      </c>
      <c r="C1338" s="43" t="s">
        <v>10586</v>
      </c>
      <c r="D1338" s="43" t="s">
        <v>10587</v>
      </c>
      <c r="E1338" s="43" t="s">
        <v>10588</v>
      </c>
      <c r="F1338" s="44">
        <v>172</v>
      </c>
      <c r="G1338" s="43" t="s">
        <v>1668</v>
      </c>
      <c r="H1338" s="43" t="s">
        <v>949</v>
      </c>
      <c r="I1338" s="43" t="s">
        <v>1672</v>
      </c>
      <c r="J1338" s="43" t="s">
        <v>1673</v>
      </c>
      <c r="K1338" s="43" t="s">
        <v>1670</v>
      </c>
      <c r="L1338" s="43" t="s">
        <v>10589</v>
      </c>
      <c r="M1338" s="43" t="s">
        <v>10590</v>
      </c>
      <c r="N1338">
        <f>VLOOKUP(B1338,HIS退!B:F,5,FALSE)</f>
        <v>-172</v>
      </c>
      <c r="O1338">
        <f t="shared" si="42"/>
        <v>1</v>
      </c>
      <c r="P1338" s="38">
        <f>VLOOKUP(L1338,支付宝退!V:X,2,FALSE)</f>
        <v>-172</v>
      </c>
      <c r="Q1338">
        <f t="shared" si="43"/>
        <v>1</v>
      </c>
    </row>
    <row r="1339" spans="1:17">
      <c r="A1339" s="55">
        <v>42916.611261574071</v>
      </c>
      <c r="B1339" s="43">
        <v>489984</v>
      </c>
      <c r="C1339" s="43" t="s">
        <v>10591</v>
      </c>
      <c r="D1339" s="43" t="s">
        <v>10592</v>
      </c>
      <c r="E1339" s="43" t="s">
        <v>10593</v>
      </c>
      <c r="F1339" s="44">
        <v>180</v>
      </c>
      <c r="G1339" s="43" t="s">
        <v>1668</v>
      </c>
      <c r="H1339" s="43" t="s">
        <v>949</v>
      </c>
      <c r="I1339" s="43" t="s">
        <v>1672</v>
      </c>
      <c r="J1339" s="43" t="s">
        <v>1673</v>
      </c>
      <c r="K1339" s="43" t="s">
        <v>1670</v>
      </c>
      <c r="L1339" s="43" t="s">
        <v>10594</v>
      </c>
      <c r="M1339" s="43" t="s">
        <v>10595</v>
      </c>
      <c r="N1339">
        <f>VLOOKUP(B1339,HIS退!B:F,5,FALSE)</f>
        <v>-180</v>
      </c>
      <c r="O1339">
        <f t="shared" si="42"/>
        <v>1</v>
      </c>
      <c r="P1339" s="38">
        <f>VLOOKUP(L1339,支付宝退!V:X,2,FALSE)</f>
        <v>-180</v>
      </c>
      <c r="Q1339">
        <f t="shared" si="43"/>
        <v>1</v>
      </c>
    </row>
    <row r="1340" spans="1:17">
      <c r="A1340" s="55">
        <v>42916.611701388887</v>
      </c>
      <c r="B1340" s="43">
        <v>490003</v>
      </c>
      <c r="C1340" s="43" t="s">
        <v>10596</v>
      </c>
      <c r="D1340" s="43" t="s">
        <v>10597</v>
      </c>
      <c r="E1340" s="43" t="s">
        <v>10598</v>
      </c>
      <c r="F1340" s="44">
        <v>1000</v>
      </c>
      <c r="G1340" s="43" t="s">
        <v>1693</v>
      </c>
      <c r="H1340" s="43" t="s">
        <v>949</v>
      </c>
      <c r="I1340" s="43" t="s">
        <v>1672</v>
      </c>
      <c r="J1340" s="43" t="s">
        <v>1673</v>
      </c>
      <c r="K1340" s="43" t="s">
        <v>1670</v>
      </c>
      <c r="L1340" s="43" t="s">
        <v>10599</v>
      </c>
      <c r="M1340" s="43" t="s">
        <v>10600</v>
      </c>
      <c r="N1340">
        <f>VLOOKUP(B1340,HIS退!B:F,5,FALSE)</f>
        <v>-1000</v>
      </c>
      <c r="O1340">
        <f t="shared" si="42"/>
        <v>1</v>
      </c>
      <c r="P1340" s="38">
        <f>VLOOKUP(L1340,支付宝退!V:X,2,FALSE)</f>
        <v>-1000</v>
      </c>
      <c r="Q1340">
        <f t="shared" si="43"/>
        <v>1</v>
      </c>
    </row>
    <row r="1341" spans="1:17">
      <c r="A1341" s="55">
        <v>42916.612442129626</v>
      </c>
      <c r="B1341" s="43">
        <v>490040</v>
      </c>
      <c r="C1341" s="43" t="s">
        <v>10601</v>
      </c>
      <c r="D1341" s="43" t="s">
        <v>10602</v>
      </c>
      <c r="E1341" s="43" t="s">
        <v>10603</v>
      </c>
      <c r="F1341" s="44">
        <v>4400</v>
      </c>
      <c r="G1341" s="43" t="s">
        <v>1693</v>
      </c>
      <c r="H1341" s="43" t="s">
        <v>949</v>
      </c>
      <c r="I1341" s="43" t="s">
        <v>1672</v>
      </c>
      <c r="J1341" s="43" t="s">
        <v>1673</v>
      </c>
      <c r="K1341" s="43" t="s">
        <v>1670</v>
      </c>
      <c r="L1341" s="43" t="s">
        <v>10604</v>
      </c>
      <c r="M1341" s="43" t="s">
        <v>10605</v>
      </c>
      <c r="N1341">
        <f>VLOOKUP(B1341,HIS退!B:F,5,FALSE)</f>
        <v>-4400</v>
      </c>
      <c r="O1341">
        <f t="shared" si="42"/>
        <v>1</v>
      </c>
      <c r="P1341" s="38">
        <f>VLOOKUP(L1341,支付宝退!V:X,2,FALSE)</f>
        <v>-4400</v>
      </c>
      <c r="Q1341">
        <f t="shared" si="43"/>
        <v>1</v>
      </c>
    </row>
    <row r="1342" spans="1:17">
      <c r="A1342" s="55">
        <v>42916.613449074073</v>
      </c>
      <c r="B1342" s="43">
        <v>490085</v>
      </c>
      <c r="C1342" s="43" t="s">
        <v>10606</v>
      </c>
      <c r="D1342" s="43" t="s">
        <v>10607</v>
      </c>
      <c r="E1342" s="43" t="s">
        <v>10608</v>
      </c>
      <c r="F1342" s="44">
        <v>754</v>
      </c>
      <c r="G1342" s="43" t="s">
        <v>1668</v>
      </c>
      <c r="H1342" s="43" t="s">
        <v>949</v>
      </c>
      <c r="I1342" s="43" t="s">
        <v>1672</v>
      </c>
      <c r="J1342" s="43" t="s">
        <v>1673</v>
      </c>
      <c r="K1342" s="43" t="s">
        <v>1670</v>
      </c>
      <c r="L1342" s="43" t="s">
        <v>10609</v>
      </c>
      <c r="M1342" s="43" t="s">
        <v>10610</v>
      </c>
      <c r="N1342">
        <f>VLOOKUP(B1342,HIS退!B:F,5,FALSE)</f>
        <v>-754</v>
      </c>
      <c r="O1342">
        <f t="shared" si="42"/>
        <v>1</v>
      </c>
      <c r="P1342" s="38">
        <f>VLOOKUP(L1342,支付宝退!V:X,2,FALSE)</f>
        <v>-754</v>
      </c>
      <c r="Q1342">
        <f t="shared" si="43"/>
        <v>1</v>
      </c>
    </row>
    <row r="1343" spans="1:17">
      <c r="A1343" s="55">
        <v>42916.614386574074</v>
      </c>
      <c r="B1343" s="43">
        <v>490133</v>
      </c>
      <c r="C1343" s="43" t="s">
        <v>10611</v>
      </c>
      <c r="D1343" s="43" t="s">
        <v>10612</v>
      </c>
      <c r="E1343" s="43" t="s">
        <v>10613</v>
      </c>
      <c r="F1343" s="44">
        <v>500</v>
      </c>
      <c r="G1343" s="43" t="s">
        <v>1693</v>
      </c>
      <c r="H1343" s="43" t="s">
        <v>949</v>
      </c>
      <c r="I1343" s="43" t="s">
        <v>1672</v>
      </c>
      <c r="J1343" s="43" t="s">
        <v>1673</v>
      </c>
      <c r="K1343" s="43" t="s">
        <v>1670</v>
      </c>
      <c r="L1343" s="43" t="s">
        <v>10614</v>
      </c>
      <c r="M1343" s="43" t="s">
        <v>10615</v>
      </c>
      <c r="N1343">
        <f>VLOOKUP(B1343,HIS退!B:F,5,FALSE)</f>
        <v>-500</v>
      </c>
      <c r="O1343">
        <f t="shared" si="42"/>
        <v>1</v>
      </c>
      <c r="P1343" s="38">
        <f>VLOOKUP(L1343,支付宝退!V:X,2,FALSE)</f>
        <v>-500</v>
      </c>
      <c r="Q1343">
        <f t="shared" si="43"/>
        <v>1</v>
      </c>
    </row>
    <row r="1344" spans="1:17">
      <c r="A1344" s="55">
        <v>42916.617523148147</v>
      </c>
      <c r="B1344" s="43">
        <v>490322</v>
      </c>
      <c r="C1344" s="43" t="s">
        <v>10616</v>
      </c>
      <c r="D1344" s="43" t="s">
        <v>10617</v>
      </c>
      <c r="E1344" s="43" t="s">
        <v>10618</v>
      </c>
      <c r="F1344" s="44">
        <v>422</v>
      </c>
      <c r="G1344" s="43" t="s">
        <v>1693</v>
      </c>
      <c r="H1344" s="43" t="s">
        <v>949</v>
      </c>
      <c r="I1344" s="43" t="s">
        <v>1672</v>
      </c>
      <c r="J1344" s="43" t="s">
        <v>1673</v>
      </c>
      <c r="K1344" s="43" t="s">
        <v>1670</v>
      </c>
      <c r="L1344" s="43" t="s">
        <v>10619</v>
      </c>
      <c r="M1344" s="43" t="s">
        <v>10620</v>
      </c>
      <c r="N1344">
        <f>VLOOKUP(B1344,HIS退!B:F,5,FALSE)</f>
        <v>-422</v>
      </c>
      <c r="O1344">
        <f t="shared" si="42"/>
        <v>1</v>
      </c>
      <c r="P1344" s="38">
        <f>VLOOKUP(L1344,支付宝退!V:X,2,FALSE)</f>
        <v>-422</v>
      </c>
      <c r="Q1344">
        <f t="shared" si="43"/>
        <v>1</v>
      </c>
    </row>
    <row r="1345" spans="1:17">
      <c r="A1345" s="55">
        <v>42916.622743055559</v>
      </c>
      <c r="B1345" s="43">
        <v>490547</v>
      </c>
      <c r="C1345" s="43" t="s">
        <v>10621</v>
      </c>
      <c r="D1345" s="43" t="s">
        <v>10622</v>
      </c>
      <c r="E1345" s="43" t="s">
        <v>10623</v>
      </c>
      <c r="F1345" s="44">
        <v>85</v>
      </c>
      <c r="G1345" s="43" t="s">
        <v>1693</v>
      </c>
      <c r="H1345" s="43" t="s">
        <v>949</v>
      </c>
      <c r="I1345" s="43" t="s">
        <v>1672</v>
      </c>
      <c r="J1345" s="43" t="s">
        <v>1673</v>
      </c>
      <c r="K1345" s="43" t="s">
        <v>1670</v>
      </c>
      <c r="L1345" s="43" t="s">
        <v>10624</v>
      </c>
      <c r="M1345" s="43" t="s">
        <v>10625</v>
      </c>
      <c r="N1345">
        <f>VLOOKUP(B1345,HIS退!B:F,5,FALSE)</f>
        <v>-85</v>
      </c>
      <c r="O1345">
        <f t="shared" si="42"/>
        <v>1</v>
      </c>
      <c r="P1345" s="38">
        <f>VLOOKUP(L1345,支付宝退!V:X,2,FALSE)</f>
        <v>-85</v>
      </c>
      <c r="Q1345">
        <f t="shared" si="43"/>
        <v>1</v>
      </c>
    </row>
    <row r="1346" spans="1:17">
      <c r="A1346" s="55">
        <v>42916.623287037037</v>
      </c>
      <c r="B1346" s="43">
        <v>490577</v>
      </c>
      <c r="C1346" s="43" t="s">
        <v>10626</v>
      </c>
      <c r="D1346" s="43" t="s">
        <v>10627</v>
      </c>
      <c r="E1346" s="43" t="s">
        <v>10628</v>
      </c>
      <c r="F1346" s="44">
        <v>18</v>
      </c>
      <c r="G1346" s="43" t="s">
        <v>1668</v>
      </c>
      <c r="H1346" s="43" t="s">
        <v>949</v>
      </c>
      <c r="I1346" s="43" t="s">
        <v>1672</v>
      </c>
      <c r="J1346" s="43" t="s">
        <v>1673</v>
      </c>
      <c r="K1346" s="43" t="s">
        <v>1670</v>
      </c>
      <c r="L1346" s="43" t="s">
        <v>10629</v>
      </c>
      <c r="M1346" s="43" t="s">
        <v>10630</v>
      </c>
      <c r="N1346">
        <f>VLOOKUP(B1346,HIS退!B:F,5,FALSE)</f>
        <v>-18</v>
      </c>
      <c r="O1346">
        <f t="shared" si="42"/>
        <v>1</v>
      </c>
      <c r="P1346" s="38">
        <f>VLOOKUP(L1346,支付宝退!V:X,2,FALSE)</f>
        <v>-18</v>
      </c>
      <c r="Q1346">
        <f t="shared" si="43"/>
        <v>1</v>
      </c>
    </row>
    <row r="1347" spans="1:17">
      <c r="A1347" s="55">
        <v>42916.639108796298</v>
      </c>
      <c r="B1347" s="43">
        <v>491305</v>
      </c>
      <c r="C1347" s="43" t="s">
        <v>10631</v>
      </c>
      <c r="D1347" s="43" t="s">
        <v>10632</v>
      </c>
      <c r="E1347" s="43" t="s">
        <v>10633</v>
      </c>
      <c r="F1347" s="44">
        <v>125</v>
      </c>
      <c r="G1347" s="43" t="s">
        <v>1668</v>
      </c>
      <c r="H1347" s="43" t="s">
        <v>949</v>
      </c>
      <c r="I1347" s="43" t="s">
        <v>1672</v>
      </c>
      <c r="J1347" s="43" t="s">
        <v>1673</v>
      </c>
      <c r="K1347" s="43" t="s">
        <v>1670</v>
      </c>
      <c r="L1347" s="43" t="s">
        <v>10634</v>
      </c>
      <c r="M1347" s="43" t="s">
        <v>10635</v>
      </c>
      <c r="N1347">
        <f>VLOOKUP(B1347,HIS退!B:F,5,FALSE)</f>
        <v>-125</v>
      </c>
      <c r="O1347">
        <f t="shared" si="42"/>
        <v>1</v>
      </c>
      <c r="P1347" s="38">
        <f>VLOOKUP(L1347,支付宝退!V:X,2,FALSE)</f>
        <v>-125</v>
      </c>
      <c r="Q1347">
        <f t="shared" si="43"/>
        <v>1</v>
      </c>
    </row>
    <row r="1348" spans="1:17">
      <c r="A1348" s="55">
        <v>42916.640289351853</v>
      </c>
      <c r="B1348" s="43">
        <v>491372</v>
      </c>
      <c r="C1348" s="43" t="s">
        <v>10636</v>
      </c>
      <c r="D1348" s="43" t="s">
        <v>10637</v>
      </c>
      <c r="E1348" s="43" t="s">
        <v>10638</v>
      </c>
      <c r="F1348" s="44">
        <v>800</v>
      </c>
      <c r="G1348" s="43" t="s">
        <v>1668</v>
      </c>
      <c r="H1348" s="43" t="s">
        <v>949</v>
      </c>
      <c r="I1348" s="43" t="s">
        <v>1672</v>
      </c>
      <c r="J1348" s="43" t="s">
        <v>1673</v>
      </c>
      <c r="K1348" s="43" t="s">
        <v>1670</v>
      </c>
      <c r="L1348" s="43" t="s">
        <v>10639</v>
      </c>
      <c r="M1348" s="43" t="s">
        <v>10640</v>
      </c>
      <c r="N1348">
        <f>VLOOKUP(B1348,HIS退!B:F,5,FALSE)</f>
        <v>-800</v>
      </c>
      <c r="O1348">
        <f t="shared" si="42"/>
        <v>1</v>
      </c>
      <c r="P1348" s="38">
        <f>VLOOKUP(L1348,支付宝退!V:X,2,FALSE)</f>
        <v>-800</v>
      </c>
      <c r="Q1348">
        <f t="shared" si="43"/>
        <v>1</v>
      </c>
    </row>
    <row r="1349" spans="1:17">
      <c r="A1349" s="55">
        <v>42916.644201388888</v>
      </c>
      <c r="B1349" s="43">
        <v>491550</v>
      </c>
      <c r="C1349" s="43" t="s">
        <v>10641</v>
      </c>
      <c r="D1349" s="43" t="s">
        <v>10642</v>
      </c>
      <c r="E1349" s="43" t="s">
        <v>10643</v>
      </c>
      <c r="F1349" s="44">
        <v>20</v>
      </c>
      <c r="G1349" s="43" t="s">
        <v>1693</v>
      </c>
      <c r="H1349" s="43" t="s">
        <v>949</v>
      </c>
      <c r="I1349" s="43" t="s">
        <v>1672</v>
      </c>
      <c r="J1349" s="43" t="s">
        <v>1673</v>
      </c>
      <c r="K1349" s="43" t="s">
        <v>1670</v>
      </c>
      <c r="L1349" s="43" t="s">
        <v>10644</v>
      </c>
      <c r="M1349" s="43" t="s">
        <v>10645</v>
      </c>
      <c r="N1349">
        <f>VLOOKUP(B1349,HIS退!B:F,5,FALSE)</f>
        <v>-20</v>
      </c>
      <c r="O1349">
        <f t="shared" si="42"/>
        <v>1</v>
      </c>
      <c r="P1349" s="38">
        <f>VLOOKUP(L1349,支付宝退!V:X,2,FALSE)</f>
        <v>-20</v>
      </c>
      <c r="Q1349">
        <f t="shared" si="43"/>
        <v>1</v>
      </c>
    </row>
    <row r="1350" spans="1:17">
      <c r="A1350" s="55">
        <v>42916.646620370368</v>
      </c>
      <c r="B1350" s="43">
        <v>491663</v>
      </c>
      <c r="C1350" s="43" t="s">
        <v>10646</v>
      </c>
      <c r="D1350" s="43" t="s">
        <v>10647</v>
      </c>
      <c r="E1350" s="43" t="s">
        <v>10648</v>
      </c>
      <c r="F1350" s="44">
        <v>328</v>
      </c>
      <c r="G1350" s="43" t="s">
        <v>1668</v>
      </c>
      <c r="H1350" s="43" t="s">
        <v>949</v>
      </c>
      <c r="I1350" s="43" t="s">
        <v>1672</v>
      </c>
      <c r="J1350" s="43" t="s">
        <v>1673</v>
      </c>
      <c r="K1350" s="43" t="s">
        <v>1670</v>
      </c>
      <c r="L1350" s="43" t="s">
        <v>10649</v>
      </c>
      <c r="M1350" s="43" t="s">
        <v>10650</v>
      </c>
      <c r="N1350">
        <f>VLOOKUP(B1350,HIS退!B:F,5,FALSE)</f>
        <v>-328</v>
      </c>
      <c r="O1350">
        <f t="shared" si="42"/>
        <v>1</v>
      </c>
      <c r="P1350" s="38">
        <f>VLOOKUP(L1350,支付宝退!V:X,2,FALSE)</f>
        <v>-328</v>
      </c>
      <c r="Q1350">
        <f t="shared" si="43"/>
        <v>1</v>
      </c>
    </row>
    <row r="1351" spans="1:17">
      <c r="A1351" s="55">
        <v>42916.648935185185</v>
      </c>
      <c r="B1351" s="43">
        <v>491763</v>
      </c>
      <c r="C1351" s="43" t="s">
        <v>10651</v>
      </c>
      <c r="D1351" s="43" t="s">
        <v>10652</v>
      </c>
      <c r="E1351" s="43" t="s">
        <v>10653</v>
      </c>
      <c r="F1351" s="44">
        <v>1451</v>
      </c>
      <c r="G1351" s="43" t="s">
        <v>1693</v>
      </c>
      <c r="H1351" s="43" t="s">
        <v>949</v>
      </c>
      <c r="I1351" s="43" t="s">
        <v>1672</v>
      </c>
      <c r="J1351" s="43" t="s">
        <v>1673</v>
      </c>
      <c r="K1351" s="43" t="s">
        <v>1670</v>
      </c>
      <c r="L1351" s="43" t="s">
        <v>10654</v>
      </c>
      <c r="M1351" s="43" t="s">
        <v>10655</v>
      </c>
      <c r="N1351">
        <f>VLOOKUP(B1351,HIS退!B:F,5,FALSE)</f>
        <v>-1451</v>
      </c>
      <c r="O1351">
        <f t="shared" si="42"/>
        <v>1</v>
      </c>
      <c r="P1351" s="38">
        <f>VLOOKUP(L1351,支付宝退!V:X,2,FALSE)</f>
        <v>-1451</v>
      </c>
      <c r="Q1351">
        <f t="shared" si="43"/>
        <v>1</v>
      </c>
    </row>
    <row r="1352" spans="1:17">
      <c r="A1352" s="55">
        <v>42916.658229166664</v>
      </c>
      <c r="B1352" s="43">
        <v>492183</v>
      </c>
      <c r="C1352" s="43" t="s">
        <v>10656</v>
      </c>
      <c r="D1352" s="43" t="s">
        <v>10657</v>
      </c>
      <c r="E1352" s="43" t="s">
        <v>10658</v>
      </c>
      <c r="F1352" s="44">
        <v>14</v>
      </c>
      <c r="G1352" s="43" t="s">
        <v>1693</v>
      </c>
      <c r="H1352" s="43" t="s">
        <v>949</v>
      </c>
      <c r="I1352" s="43" t="s">
        <v>1672</v>
      </c>
      <c r="J1352" s="43" t="s">
        <v>1673</v>
      </c>
      <c r="K1352" s="43" t="s">
        <v>1670</v>
      </c>
      <c r="L1352" s="43" t="s">
        <v>10659</v>
      </c>
      <c r="M1352" s="43" t="s">
        <v>10660</v>
      </c>
      <c r="N1352">
        <f>VLOOKUP(B1352,HIS退!B:F,5,FALSE)</f>
        <v>-14</v>
      </c>
      <c r="O1352">
        <f t="shared" si="42"/>
        <v>1</v>
      </c>
      <c r="P1352" s="38">
        <f>VLOOKUP(L1352,支付宝退!V:X,2,FALSE)</f>
        <v>-14</v>
      </c>
      <c r="Q1352">
        <f t="shared" si="43"/>
        <v>1</v>
      </c>
    </row>
    <row r="1353" spans="1:17">
      <c r="A1353" s="55">
        <v>42916.662777777776</v>
      </c>
      <c r="B1353" s="43">
        <v>492353</v>
      </c>
      <c r="C1353" s="43" t="s">
        <v>10661</v>
      </c>
      <c r="D1353" s="43" t="s">
        <v>10662</v>
      </c>
      <c r="E1353" s="43" t="s">
        <v>10663</v>
      </c>
      <c r="F1353" s="44">
        <v>484</v>
      </c>
      <c r="G1353" s="43" t="s">
        <v>1668</v>
      </c>
      <c r="H1353" s="43" t="s">
        <v>949</v>
      </c>
      <c r="I1353" s="43" t="s">
        <v>1672</v>
      </c>
      <c r="J1353" s="43" t="s">
        <v>1673</v>
      </c>
      <c r="K1353" s="43" t="s">
        <v>1670</v>
      </c>
      <c r="L1353" s="43" t="s">
        <v>10664</v>
      </c>
      <c r="M1353" s="43" t="s">
        <v>10665</v>
      </c>
      <c r="N1353">
        <f>VLOOKUP(B1353,HIS退!B:F,5,FALSE)</f>
        <v>-484</v>
      </c>
      <c r="O1353">
        <f t="shared" si="42"/>
        <v>1</v>
      </c>
      <c r="P1353" s="38">
        <f>VLOOKUP(L1353,支付宝退!V:X,2,FALSE)</f>
        <v>-484</v>
      </c>
      <c r="Q1353">
        <f t="shared" si="43"/>
        <v>1</v>
      </c>
    </row>
    <row r="1354" spans="1:17">
      <c r="A1354" s="55">
        <v>42916.665138888886</v>
      </c>
      <c r="B1354" s="43">
        <v>492459</v>
      </c>
      <c r="C1354" s="43" t="s">
        <v>10666</v>
      </c>
      <c r="D1354" s="43" t="s">
        <v>10667</v>
      </c>
      <c r="E1354" s="43" t="s">
        <v>10668</v>
      </c>
      <c r="F1354" s="44">
        <v>92</v>
      </c>
      <c r="G1354" s="43" t="s">
        <v>1693</v>
      </c>
      <c r="H1354" s="43" t="s">
        <v>949</v>
      </c>
      <c r="I1354" s="43" t="s">
        <v>1672</v>
      </c>
      <c r="J1354" s="43" t="s">
        <v>1673</v>
      </c>
      <c r="K1354" s="43" t="s">
        <v>1670</v>
      </c>
      <c r="L1354" s="43" t="s">
        <v>10669</v>
      </c>
      <c r="M1354" s="43" t="s">
        <v>10670</v>
      </c>
      <c r="N1354">
        <f>VLOOKUP(B1354,HIS退!B:F,5,FALSE)</f>
        <v>-92</v>
      </c>
      <c r="O1354">
        <f t="shared" si="42"/>
        <v>1</v>
      </c>
      <c r="P1354" s="38">
        <f>VLOOKUP(L1354,支付宝退!V:X,2,FALSE)</f>
        <v>-92</v>
      </c>
      <c r="Q1354">
        <f t="shared" si="43"/>
        <v>1</v>
      </c>
    </row>
    <row r="1355" spans="1:17">
      <c r="A1355" s="55">
        <v>42916.670578703706</v>
      </c>
      <c r="B1355" s="43">
        <v>492672</v>
      </c>
      <c r="C1355" s="43" t="s">
        <v>10671</v>
      </c>
      <c r="D1355" s="43" t="s">
        <v>10672</v>
      </c>
      <c r="E1355" s="43" t="s">
        <v>10673</v>
      </c>
      <c r="F1355" s="44">
        <v>116</v>
      </c>
      <c r="G1355" s="43" t="s">
        <v>1693</v>
      </c>
      <c r="H1355" s="43" t="s">
        <v>949</v>
      </c>
      <c r="I1355" s="43" t="s">
        <v>1672</v>
      </c>
      <c r="J1355" s="43" t="s">
        <v>1673</v>
      </c>
      <c r="K1355" s="43" t="s">
        <v>1670</v>
      </c>
      <c r="L1355" s="43" t="s">
        <v>10674</v>
      </c>
      <c r="M1355" s="43" t="s">
        <v>10675</v>
      </c>
      <c r="N1355">
        <f>VLOOKUP(B1355,HIS退!B:F,5,FALSE)</f>
        <v>-116</v>
      </c>
      <c r="O1355">
        <f t="shared" si="42"/>
        <v>1</v>
      </c>
      <c r="P1355" s="38">
        <f>VLOOKUP(L1355,支付宝退!V:X,2,FALSE)</f>
        <v>-116</v>
      </c>
      <c r="Q1355">
        <f t="shared" si="43"/>
        <v>1</v>
      </c>
    </row>
    <row r="1356" spans="1:17">
      <c r="A1356" s="55">
        <v>42916.678483796299</v>
      </c>
      <c r="B1356" s="43">
        <v>492969</v>
      </c>
      <c r="C1356" s="43" t="s">
        <v>10676</v>
      </c>
      <c r="D1356" s="43" t="s">
        <v>10677</v>
      </c>
      <c r="E1356" s="43" t="s">
        <v>10678</v>
      </c>
      <c r="F1356" s="44">
        <v>91</v>
      </c>
      <c r="G1356" s="43" t="s">
        <v>1668</v>
      </c>
      <c r="H1356" s="43" t="s">
        <v>949</v>
      </c>
      <c r="I1356" s="43" t="s">
        <v>1672</v>
      </c>
      <c r="J1356" s="43" t="s">
        <v>1673</v>
      </c>
      <c r="K1356" s="43" t="s">
        <v>1670</v>
      </c>
      <c r="L1356" s="43" t="s">
        <v>10679</v>
      </c>
      <c r="M1356" s="43" t="s">
        <v>10680</v>
      </c>
      <c r="N1356">
        <f>VLOOKUP(B1356,HIS退!B:F,5,FALSE)</f>
        <v>-91</v>
      </c>
      <c r="O1356">
        <f t="shared" si="42"/>
        <v>1</v>
      </c>
      <c r="P1356" s="38">
        <f>VLOOKUP(L1356,支付宝退!V:X,2,FALSE)</f>
        <v>-91</v>
      </c>
      <c r="Q1356">
        <f t="shared" si="43"/>
        <v>1</v>
      </c>
    </row>
    <row r="1357" spans="1:17">
      <c r="A1357" s="55">
        <v>42916.682314814818</v>
      </c>
      <c r="B1357" s="43">
        <v>493136</v>
      </c>
      <c r="C1357" s="43" t="s">
        <v>10681</v>
      </c>
      <c r="D1357" s="43" t="s">
        <v>10682</v>
      </c>
      <c r="E1357" s="43" t="s">
        <v>10683</v>
      </c>
      <c r="F1357" s="44">
        <v>527</v>
      </c>
      <c r="G1357" s="43" t="s">
        <v>1693</v>
      </c>
      <c r="H1357" s="43" t="s">
        <v>949</v>
      </c>
      <c r="I1357" s="43" t="s">
        <v>1672</v>
      </c>
      <c r="J1357" s="43" t="s">
        <v>1673</v>
      </c>
      <c r="K1357" s="43" t="s">
        <v>1670</v>
      </c>
      <c r="L1357" s="43" t="s">
        <v>10684</v>
      </c>
      <c r="M1357" s="43" t="s">
        <v>10685</v>
      </c>
      <c r="N1357">
        <f>VLOOKUP(B1357,HIS退!B:F,5,FALSE)</f>
        <v>-527</v>
      </c>
      <c r="O1357">
        <f t="shared" si="42"/>
        <v>1</v>
      </c>
      <c r="P1357" s="38">
        <f>VLOOKUP(L1357,支付宝退!V:X,2,FALSE)</f>
        <v>-527</v>
      </c>
      <c r="Q1357">
        <f t="shared" si="43"/>
        <v>1</v>
      </c>
    </row>
    <row r="1358" spans="1:17">
      <c r="A1358" s="55">
        <v>42916.682881944442</v>
      </c>
      <c r="B1358" s="43">
        <v>493160</v>
      </c>
      <c r="C1358" s="43" t="s">
        <v>10686</v>
      </c>
      <c r="D1358" s="43" t="s">
        <v>10687</v>
      </c>
      <c r="E1358" s="43" t="s">
        <v>10688</v>
      </c>
      <c r="F1358" s="44">
        <v>400</v>
      </c>
      <c r="G1358" s="43" t="s">
        <v>1668</v>
      </c>
      <c r="H1358" s="43" t="s">
        <v>949</v>
      </c>
      <c r="I1358" s="43" t="s">
        <v>1672</v>
      </c>
      <c r="J1358" s="43" t="s">
        <v>1673</v>
      </c>
      <c r="K1358" s="43" t="s">
        <v>1670</v>
      </c>
      <c r="L1358" s="43" t="s">
        <v>10689</v>
      </c>
      <c r="M1358" s="43" t="s">
        <v>10690</v>
      </c>
      <c r="N1358">
        <f>VLOOKUP(B1358,HIS退!B:F,5,FALSE)</f>
        <v>-400</v>
      </c>
      <c r="O1358">
        <f t="shared" si="42"/>
        <v>1</v>
      </c>
      <c r="P1358" s="38">
        <f>VLOOKUP(L1358,支付宝退!V:X,2,FALSE)</f>
        <v>-400</v>
      </c>
      <c r="Q1358">
        <f t="shared" si="43"/>
        <v>1</v>
      </c>
    </row>
    <row r="1359" spans="1:17">
      <c r="A1359" s="55">
        <v>42916.683564814812</v>
      </c>
      <c r="B1359" s="43">
        <v>493175</v>
      </c>
      <c r="C1359" s="43" t="s">
        <v>10691</v>
      </c>
      <c r="D1359" s="43" t="s">
        <v>9155</v>
      </c>
      <c r="E1359" s="43" t="s">
        <v>8687</v>
      </c>
      <c r="F1359" s="44">
        <v>720</v>
      </c>
      <c r="G1359" s="43" t="s">
        <v>1693</v>
      </c>
      <c r="H1359" s="43" t="s">
        <v>949</v>
      </c>
      <c r="I1359" s="43" t="s">
        <v>1672</v>
      </c>
      <c r="J1359" s="43" t="s">
        <v>1673</v>
      </c>
      <c r="K1359" s="43" t="s">
        <v>1670</v>
      </c>
      <c r="L1359" s="43" t="s">
        <v>10692</v>
      </c>
      <c r="M1359" s="43" t="s">
        <v>10693</v>
      </c>
      <c r="N1359">
        <f>VLOOKUP(B1359,HIS退!B:F,5,FALSE)</f>
        <v>-720</v>
      </c>
      <c r="O1359">
        <f t="shared" si="42"/>
        <v>1</v>
      </c>
      <c r="P1359" s="38">
        <f>VLOOKUP(L1359,支付宝退!V:X,2,FALSE)</f>
        <v>-720</v>
      </c>
      <c r="Q1359">
        <f t="shared" si="43"/>
        <v>1</v>
      </c>
    </row>
    <row r="1360" spans="1:17">
      <c r="A1360" s="55">
        <v>42916.689606481479</v>
      </c>
      <c r="B1360" s="43">
        <v>493407</v>
      </c>
      <c r="C1360" s="43" t="s">
        <v>10694</v>
      </c>
      <c r="D1360" s="43" t="s">
        <v>10695</v>
      </c>
      <c r="E1360" s="43" t="s">
        <v>10696</v>
      </c>
      <c r="F1360" s="44">
        <v>91</v>
      </c>
      <c r="G1360" s="43" t="s">
        <v>1668</v>
      </c>
      <c r="H1360" s="43" t="s">
        <v>949</v>
      </c>
      <c r="I1360" s="43" t="s">
        <v>1672</v>
      </c>
      <c r="J1360" s="43" t="s">
        <v>1673</v>
      </c>
      <c r="K1360" s="43" t="s">
        <v>1670</v>
      </c>
      <c r="L1360" s="43" t="s">
        <v>10697</v>
      </c>
      <c r="M1360" s="43" t="s">
        <v>10698</v>
      </c>
      <c r="N1360">
        <f>VLOOKUP(B1360,HIS退!B:F,5,FALSE)</f>
        <v>-91</v>
      </c>
      <c r="O1360">
        <f t="shared" si="42"/>
        <v>1</v>
      </c>
      <c r="P1360" s="38">
        <f>VLOOKUP(L1360,支付宝退!V:X,2,FALSE)</f>
        <v>-91</v>
      </c>
      <c r="Q1360">
        <f t="shared" si="43"/>
        <v>1</v>
      </c>
    </row>
    <row r="1361" spans="1:17">
      <c r="A1361" s="55">
        <v>42916.690925925926</v>
      </c>
      <c r="B1361" s="43">
        <v>493450</v>
      </c>
      <c r="C1361" s="43" t="s">
        <v>10699</v>
      </c>
      <c r="D1361" s="43" t="s">
        <v>9230</v>
      </c>
      <c r="E1361" s="43" t="s">
        <v>8807</v>
      </c>
      <c r="F1361" s="44">
        <v>20</v>
      </c>
      <c r="G1361" s="43" t="s">
        <v>1668</v>
      </c>
      <c r="H1361" s="43" t="s">
        <v>949</v>
      </c>
      <c r="I1361" s="43" t="s">
        <v>1672</v>
      </c>
      <c r="J1361" s="43" t="s">
        <v>1673</v>
      </c>
      <c r="K1361" s="43" t="s">
        <v>1670</v>
      </c>
      <c r="L1361" s="43" t="s">
        <v>10700</v>
      </c>
      <c r="M1361" s="43" t="s">
        <v>10701</v>
      </c>
      <c r="N1361">
        <f>VLOOKUP(B1361,HIS退!B:F,5,FALSE)</f>
        <v>-20</v>
      </c>
      <c r="O1361">
        <f t="shared" si="42"/>
        <v>1</v>
      </c>
      <c r="P1361" s="38">
        <f>VLOOKUP(L1361,支付宝退!V:X,2,FALSE)</f>
        <v>-20</v>
      </c>
      <c r="Q1361">
        <f t="shared" si="43"/>
        <v>1</v>
      </c>
    </row>
    <row r="1362" spans="1:17">
      <c r="A1362" s="55">
        <v>42916.704189814816</v>
      </c>
      <c r="B1362" s="43">
        <v>493803</v>
      </c>
      <c r="C1362" s="43" t="s">
        <v>10702</v>
      </c>
      <c r="D1362" s="43" t="s">
        <v>10703</v>
      </c>
      <c r="E1362" s="43" t="s">
        <v>10704</v>
      </c>
      <c r="F1362" s="44">
        <v>16</v>
      </c>
      <c r="G1362" s="43" t="s">
        <v>1693</v>
      </c>
      <c r="H1362" s="43" t="s">
        <v>949</v>
      </c>
      <c r="I1362" s="43" t="s">
        <v>1672</v>
      </c>
      <c r="J1362" s="43" t="s">
        <v>1673</v>
      </c>
      <c r="K1362" s="43" t="s">
        <v>1670</v>
      </c>
      <c r="L1362" s="43" t="s">
        <v>10705</v>
      </c>
      <c r="M1362" s="43" t="s">
        <v>10706</v>
      </c>
      <c r="N1362">
        <f>VLOOKUP(B1362,HIS退!B:F,5,FALSE)</f>
        <v>-16</v>
      </c>
      <c r="O1362">
        <f t="shared" si="42"/>
        <v>1</v>
      </c>
      <c r="P1362" s="38">
        <f>VLOOKUP(L1362,支付宝退!V:X,2,FALSE)</f>
        <v>-16</v>
      </c>
      <c r="Q1362">
        <f t="shared" si="43"/>
        <v>1</v>
      </c>
    </row>
    <row r="1363" spans="1:17">
      <c r="A1363" s="55">
        <v>42916.704525462963</v>
      </c>
      <c r="B1363" s="43">
        <v>493809</v>
      </c>
      <c r="C1363" s="43" t="s">
        <v>10707</v>
      </c>
      <c r="D1363" s="43" t="s">
        <v>10708</v>
      </c>
      <c r="E1363" s="43" t="s">
        <v>10709</v>
      </c>
      <c r="F1363" s="44">
        <v>16</v>
      </c>
      <c r="G1363" s="43" t="s">
        <v>1693</v>
      </c>
      <c r="H1363" s="43" t="s">
        <v>949</v>
      </c>
      <c r="I1363" s="43" t="s">
        <v>1672</v>
      </c>
      <c r="J1363" s="43" t="s">
        <v>1673</v>
      </c>
      <c r="K1363" s="43" t="s">
        <v>1670</v>
      </c>
      <c r="L1363" s="43" t="s">
        <v>10710</v>
      </c>
      <c r="M1363" s="43" t="s">
        <v>10711</v>
      </c>
      <c r="N1363">
        <f>VLOOKUP(B1363,HIS退!B:F,5,FALSE)</f>
        <v>-16</v>
      </c>
      <c r="O1363">
        <f t="shared" si="42"/>
        <v>1</v>
      </c>
      <c r="P1363" s="38">
        <f>VLOOKUP(L1363,支付宝退!V:X,2,FALSE)</f>
        <v>-16</v>
      </c>
      <c r="Q1363">
        <f t="shared" si="43"/>
        <v>1</v>
      </c>
    </row>
    <row r="1364" spans="1:17">
      <c r="A1364" s="55">
        <v>42916.711898148147</v>
      </c>
      <c r="B1364" s="43">
        <v>493974</v>
      </c>
      <c r="C1364" s="43" t="s">
        <v>10712</v>
      </c>
      <c r="D1364" s="43" t="s">
        <v>10713</v>
      </c>
      <c r="E1364" s="43" t="s">
        <v>10714</v>
      </c>
      <c r="F1364" s="44">
        <v>4</v>
      </c>
      <c r="G1364" s="43" t="s">
        <v>1668</v>
      </c>
      <c r="H1364" s="43" t="s">
        <v>949</v>
      </c>
      <c r="I1364" s="43" t="s">
        <v>1672</v>
      </c>
      <c r="J1364" s="43" t="s">
        <v>1673</v>
      </c>
      <c r="K1364" s="43" t="s">
        <v>1670</v>
      </c>
      <c r="L1364" s="43" t="s">
        <v>10715</v>
      </c>
      <c r="M1364" s="43" t="s">
        <v>10716</v>
      </c>
      <c r="N1364">
        <f>VLOOKUP(B1364,HIS退!B:F,5,FALSE)</f>
        <v>-4</v>
      </c>
      <c r="O1364">
        <f t="shared" si="42"/>
        <v>1</v>
      </c>
      <c r="P1364" s="38">
        <f>VLOOKUP(L1364,支付宝退!V:X,2,FALSE)</f>
        <v>-4</v>
      </c>
      <c r="Q1364">
        <f t="shared" si="43"/>
        <v>1</v>
      </c>
    </row>
    <row r="1365" spans="1:17">
      <c r="A1365" s="55">
        <v>42916.715358796297</v>
      </c>
      <c r="B1365" s="43">
        <v>494034</v>
      </c>
      <c r="C1365" s="43" t="s">
        <v>10717</v>
      </c>
      <c r="D1365" s="43" t="s">
        <v>10718</v>
      </c>
      <c r="E1365" s="43" t="s">
        <v>10719</v>
      </c>
      <c r="F1365" s="44">
        <v>4</v>
      </c>
      <c r="G1365" s="43" t="s">
        <v>1668</v>
      </c>
      <c r="H1365" s="43" t="s">
        <v>949</v>
      </c>
      <c r="I1365" s="43" t="s">
        <v>1672</v>
      </c>
      <c r="J1365" s="43" t="s">
        <v>1673</v>
      </c>
      <c r="K1365" s="43" t="s">
        <v>1670</v>
      </c>
      <c r="L1365" s="43" t="s">
        <v>10720</v>
      </c>
      <c r="M1365" s="43" t="s">
        <v>10721</v>
      </c>
      <c r="N1365">
        <f>VLOOKUP(B1365,HIS退!B:F,5,FALSE)</f>
        <v>-4</v>
      </c>
      <c r="O1365">
        <f t="shared" si="42"/>
        <v>1</v>
      </c>
      <c r="P1365" s="38">
        <f>VLOOKUP(L1365,支付宝退!V:X,2,FALSE)</f>
        <v>-4</v>
      </c>
      <c r="Q1365">
        <f t="shared" si="43"/>
        <v>1</v>
      </c>
    </row>
    <row r="1366" spans="1:17">
      <c r="A1366" s="55">
        <v>42916.715763888889</v>
      </c>
      <c r="B1366" s="43">
        <v>494044</v>
      </c>
      <c r="C1366" s="43" t="s">
        <v>10722</v>
      </c>
      <c r="D1366" s="43" t="s">
        <v>10723</v>
      </c>
      <c r="E1366" s="43" t="s">
        <v>10724</v>
      </c>
      <c r="F1366" s="44">
        <v>3</v>
      </c>
      <c r="G1366" s="43" t="s">
        <v>1668</v>
      </c>
      <c r="H1366" s="43" t="s">
        <v>949</v>
      </c>
      <c r="I1366" s="43" t="s">
        <v>1672</v>
      </c>
      <c r="J1366" s="43" t="s">
        <v>1673</v>
      </c>
      <c r="K1366" s="43" t="s">
        <v>1670</v>
      </c>
      <c r="L1366" s="43" t="s">
        <v>10725</v>
      </c>
      <c r="M1366" s="43" t="s">
        <v>10726</v>
      </c>
      <c r="N1366">
        <f>VLOOKUP(B1366,HIS退!B:F,5,FALSE)</f>
        <v>-3</v>
      </c>
      <c r="O1366">
        <f t="shared" si="42"/>
        <v>1</v>
      </c>
      <c r="P1366" s="38">
        <f>VLOOKUP(L1366,支付宝退!V:X,2,FALSE)</f>
        <v>-3</v>
      </c>
      <c r="Q1366">
        <f t="shared" si="43"/>
        <v>1</v>
      </c>
    </row>
    <row r="1367" spans="1:17">
      <c r="A1367" s="55">
        <v>42916.716273148151</v>
      </c>
      <c r="B1367" s="43">
        <v>494052</v>
      </c>
      <c r="C1367" s="43" t="s">
        <v>10727</v>
      </c>
      <c r="D1367" s="43" t="s">
        <v>10728</v>
      </c>
      <c r="E1367" s="43" t="s">
        <v>10729</v>
      </c>
      <c r="F1367" s="44">
        <v>115</v>
      </c>
      <c r="G1367" s="43" t="s">
        <v>1668</v>
      </c>
      <c r="H1367" s="43" t="s">
        <v>949</v>
      </c>
      <c r="I1367" s="43" t="s">
        <v>1672</v>
      </c>
      <c r="J1367" s="43" t="s">
        <v>1673</v>
      </c>
      <c r="K1367" s="43" t="s">
        <v>1670</v>
      </c>
      <c r="L1367" s="43" t="s">
        <v>10730</v>
      </c>
      <c r="M1367" s="43" t="s">
        <v>10731</v>
      </c>
      <c r="N1367">
        <f>VLOOKUP(B1367,HIS退!B:F,5,FALSE)</f>
        <v>-115</v>
      </c>
      <c r="O1367">
        <f t="shared" si="42"/>
        <v>1</v>
      </c>
      <c r="P1367" s="38">
        <f>VLOOKUP(L1367,支付宝退!V:X,2,FALSE)</f>
        <v>-115</v>
      </c>
      <c r="Q1367">
        <f t="shared" si="43"/>
        <v>1</v>
      </c>
    </row>
    <row r="1368" spans="1:17">
      <c r="A1368" s="55">
        <v>42916.716493055559</v>
      </c>
      <c r="B1368" s="43">
        <v>494056</v>
      </c>
      <c r="C1368" s="43" t="s">
        <v>10732</v>
      </c>
      <c r="D1368" s="43" t="s">
        <v>10733</v>
      </c>
      <c r="E1368" s="43" t="s">
        <v>10734</v>
      </c>
      <c r="F1368" s="44">
        <v>448</v>
      </c>
      <c r="G1368" s="43" t="s">
        <v>1693</v>
      </c>
      <c r="H1368" s="43" t="s">
        <v>949</v>
      </c>
      <c r="I1368" s="43" t="s">
        <v>1672</v>
      </c>
      <c r="J1368" s="43" t="s">
        <v>1673</v>
      </c>
      <c r="K1368" s="43" t="s">
        <v>1670</v>
      </c>
      <c r="L1368" s="43" t="s">
        <v>10735</v>
      </c>
      <c r="M1368" s="43" t="s">
        <v>10736</v>
      </c>
      <c r="N1368">
        <f>VLOOKUP(B1368,HIS退!B:F,5,FALSE)</f>
        <v>-448</v>
      </c>
      <c r="O1368">
        <f t="shared" si="42"/>
        <v>1</v>
      </c>
      <c r="P1368" s="38">
        <f>VLOOKUP(L1368,支付宝退!V:X,2,FALSE)</f>
        <v>-448</v>
      </c>
      <c r="Q1368">
        <f t="shared" si="43"/>
        <v>1</v>
      </c>
    </row>
    <row r="1369" spans="1:17">
      <c r="A1369" s="55">
        <v>42916.765983796293</v>
      </c>
      <c r="B1369" s="43">
        <v>494452</v>
      </c>
      <c r="C1369" s="43" t="s">
        <v>10737</v>
      </c>
      <c r="D1369" s="43" t="s">
        <v>10738</v>
      </c>
      <c r="E1369" s="43" t="s">
        <v>10739</v>
      </c>
      <c r="F1369" s="44">
        <v>50</v>
      </c>
      <c r="G1369" s="43" t="s">
        <v>1693</v>
      </c>
      <c r="H1369" s="43" t="s">
        <v>949</v>
      </c>
      <c r="I1369" s="43" t="s">
        <v>1672</v>
      </c>
      <c r="J1369" s="43" t="s">
        <v>1673</v>
      </c>
      <c r="K1369" s="43" t="s">
        <v>1670</v>
      </c>
      <c r="L1369" s="43" t="s">
        <v>10740</v>
      </c>
      <c r="M1369" s="43" t="s">
        <v>10741</v>
      </c>
      <c r="N1369">
        <f>VLOOKUP(B1369,HIS退!B:F,5,FALSE)</f>
        <v>-50</v>
      </c>
      <c r="O1369">
        <f t="shared" si="42"/>
        <v>1</v>
      </c>
      <c r="P1369" s="38">
        <f>VLOOKUP(L1369,支付宝退!V:X,2,FALSE)</f>
        <v>-50</v>
      </c>
      <c r="Q1369">
        <f t="shared" si="43"/>
        <v>1</v>
      </c>
    </row>
    <row r="1370" spans="1:17">
      <c r="A1370" s="55">
        <v>42916.850127314814</v>
      </c>
      <c r="B1370" s="43">
        <v>494625</v>
      </c>
      <c r="C1370" s="43" t="s">
        <v>10742</v>
      </c>
      <c r="D1370" s="43" t="s">
        <v>10743</v>
      </c>
      <c r="E1370" s="43" t="s">
        <v>10744</v>
      </c>
      <c r="F1370" s="44">
        <v>874</v>
      </c>
      <c r="G1370" s="43" t="s">
        <v>1693</v>
      </c>
      <c r="H1370" s="43" t="s">
        <v>949</v>
      </c>
      <c r="I1370" s="43" t="s">
        <v>1672</v>
      </c>
      <c r="J1370" s="43" t="s">
        <v>1673</v>
      </c>
      <c r="K1370" s="43" t="s">
        <v>1670</v>
      </c>
      <c r="L1370" s="43" t="s">
        <v>10745</v>
      </c>
      <c r="M1370" s="43" t="s">
        <v>10746</v>
      </c>
      <c r="N1370">
        <f>VLOOKUP(B1370,HIS退!B:F,5,FALSE)</f>
        <v>-874</v>
      </c>
      <c r="O1370">
        <f t="shared" ref="O1370:O1371" si="44">IF(N1370=G1370*-1,"",1)</f>
        <v>1</v>
      </c>
      <c r="P1370" s="38">
        <f>VLOOKUP(L1370,支付宝退!V:X,2,FALSE)</f>
        <v>-874</v>
      </c>
      <c r="Q1370">
        <f t="shared" ref="Q1370:Q1371" si="45">IF(P1370=G1370*-1,"",1)</f>
        <v>1</v>
      </c>
    </row>
    <row r="1371" spans="1:17">
      <c r="A1371" s="55">
        <v>42916.866643518515</v>
      </c>
      <c r="B1371" s="43">
        <v>494653</v>
      </c>
      <c r="C1371" s="43" t="s">
        <v>10747</v>
      </c>
      <c r="D1371" s="43" t="s">
        <v>10748</v>
      </c>
      <c r="E1371" s="43" t="s">
        <v>10749</v>
      </c>
      <c r="F1371" s="44">
        <v>400</v>
      </c>
      <c r="G1371" s="43" t="s">
        <v>1693</v>
      </c>
      <c r="H1371" s="43" t="s">
        <v>949</v>
      </c>
      <c r="I1371" s="43" t="s">
        <v>1672</v>
      </c>
      <c r="J1371" s="43" t="s">
        <v>1673</v>
      </c>
      <c r="K1371" s="43" t="s">
        <v>1670</v>
      </c>
      <c r="L1371" s="43" t="s">
        <v>10750</v>
      </c>
      <c r="M1371" s="43" t="s">
        <v>10751</v>
      </c>
      <c r="N1371">
        <f>VLOOKUP(B1371,HIS退!B:F,5,FALSE)</f>
        <v>-400</v>
      </c>
      <c r="O1371">
        <f t="shared" si="44"/>
        <v>1</v>
      </c>
      <c r="P1371" s="38">
        <f>VLOOKUP(L1371,支付宝退!V:X,2,FALSE)</f>
        <v>-400</v>
      </c>
      <c r="Q1371">
        <f t="shared" si="45"/>
        <v>1</v>
      </c>
    </row>
  </sheetData>
  <autoFilter ref="A1:Q1305">
    <filterColumn colId="0">
      <filters>
        <dateGroupItem year="2017" month="6" day="29" dateTimeGrouping="day"/>
      </filters>
    </filterColumn>
  </autoFilter>
  <phoneticPr fontId="3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35"/>
  <sheetViews>
    <sheetView zoomScaleNormal="100" workbookViewId="0">
      <pane ySplit="1" topLeftCell="A1157" activePane="bottomLeft" state="frozen"/>
      <selection activeCell="F1" sqref="F1"/>
      <selection pane="bottomLeft" activeCell="W1165" sqref="W1165"/>
    </sheetView>
  </sheetViews>
  <sheetFormatPr defaultRowHeight="13.5"/>
  <cols>
    <col min="1" max="1" width="20.75" style="23" customWidth="1"/>
    <col min="2" max="2" width="20.375" style="17" customWidth="1"/>
    <col min="3" max="3" width="10.5" customWidth="1"/>
    <col min="4" max="4" width="30.75" customWidth="1"/>
    <col min="5" max="5" width="17.25" customWidth="1"/>
    <col min="6" max="6" width="20.5" style="17" customWidth="1"/>
    <col min="7" max="7" width="3.625" customWidth="1"/>
    <col min="8" max="8" width="4.125" customWidth="1"/>
    <col min="9" max="9" width="13.75" customWidth="1"/>
    <col min="10" max="10" width="8.25" customWidth="1"/>
    <col min="11" max="11" width="10.375" customWidth="1"/>
    <col min="12" max="12" width="10" style="23" customWidth="1"/>
    <col min="13" max="15" width="8.25" customWidth="1"/>
    <col min="16" max="16" width="3" customWidth="1"/>
    <col min="17" max="17" width="2.5" style="23" customWidth="1"/>
    <col min="18" max="18" width="2.625" customWidth="1"/>
    <col min="19" max="19" width="6.875" style="23" customWidth="1"/>
    <col min="20" max="20" width="6.625" customWidth="1"/>
    <col min="21" max="21" width="6.5" customWidth="1"/>
    <col min="22" max="22" width="20.5" customWidth="1"/>
    <col min="23" max="23" width="14.25" customWidth="1"/>
    <col min="24" max="24" width="20.5" customWidth="1"/>
    <col min="25" max="25" width="6.75" customWidth="1"/>
    <col min="26" max="26" width="5.5" customWidth="1"/>
    <col min="27" max="27" width="23.375" customWidth="1"/>
    <col min="28" max="28" width="9" bestFit="1" customWidth="1"/>
  </cols>
  <sheetData>
    <row r="1" spans="1:27">
      <c r="A1" t="s">
        <v>39</v>
      </c>
      <c r="B1" s="23" t="s">
        <v>34</v>
      </c>
      <c r="C1" t="s">
        <v>40</v>
      </c>
      <c r="D1" t="s">
        <v>35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s="23" t="s">
        <v>58</v>
      </c>
      <c r="W1" t="s">
        <v>49</v>
      </c>
      <c r="X1" t="s">
        <v>49</v>
      </c>
      <c r="Y1" t="s">
        <v>59</v>
      </c>
      <c r="Z1" t="s">
        <v>60</v>
      </c>
      <c r="AA1" t="s">
        <v>61</v>
      </c>
    </row>
    <row r="2" spans="1:27">
      <c r="A2" t="s">
        <v>72</v>
      </c>
      <c r="B2" s="23" t="s">
        <v>9246</v>
      </c>
      <c r="C2" t="s">
        <v>75</v>
      </c>
      <c r="D2" t="s">
        <v>73</v>
      </c>
      <c r="E2" s="40">
        <v>42887.468923611108</v>
      </c>
      <c r="F2" s="40">
        <v>42887.479525462964</v>
      </c>
      <c r="G2" t="s">
        <v>62</v>
      </c>
      <c r="H2" t="s">
        <v>62</v>
      </c>
      <c r="I2" t="s">
        <v>62</v>
      </c>
      <c r="J2" t="s">
        <v>62</v>
      </c>
      <c r="K2" t="s">
        <v>74</v>
      </c>
      <c r="L2">
        <v>-50</v>
      </c>
      <c r="M2">
        <v>-50</v>
      </c>
      <c r="N2">
        <v>0</v>
      </c>
      <c r="O2">
        <v>0</v>
      </c>
      <c r="P2">
        <v>0</v>
      </c>
      <c r="Q2">
        <v>0</v>
      </c>
      <c r="R2">
        <v>0</v>
      </c>
      <c r="S2"/>
      <c r="T2" t="s">
        <v>63</v>
      </c>
      <c r="U2">
        <v>0</v>
      </c>
      <c r="V2" s="23">
        <v>2.0170601E+26</v>
      </c>
      <c r="W2" s="23"/>
      <c r="X2">
        <f>M2</f>
        <v>-50</v>
      </c>
      <c r="Y2">
        <v>0</v>
      </c>
      <c r="Z2">
        <v>0</v>
      </c>
      <c r="AA2">
        <v>4.0409581706009999E+18</v>
      </c>
    </row>
    <row r="3" spans="1:27">
      <c r="A3" t="s">
        <v>70</v>
      </c>
      <c r="B3" s="23" t="s">
        <v>9247</v>
      </c>
      <c r="C3" t="s">
        <v>75</v>
      </c>
      <c r="D3" t="s">
        <v>66</v>
      </c>
      <c r="E3" s="40">
        <v>42887.457002314812</v>
      </c>
      <c r="F3" s="40">
        <v>42887.963738425926</v>
      </c>
      <c r="G3" t="s">
        <v>62</v>
      </c>
      <c r="H3" t="s">
        <v>62</v>
      </c>
      <c r="I3" t="s">
        <v>62</v>
      </c>
      <c r="J3" t="s">
        <v>62</v>
      </c>
      <c r="K3" t="s">
        <v>71</v>
      </c>
      <c r="L3">
        <v>-84</v>
      </c>
      <c r="M3">
        <v>-84</v>
      </c>
      <c r="N3">
        <v>0</v>
      </c>
      <c r="O3">
        <v>0</v>
      </c>
      <c r="P3">
        <v>0</v>
      </c>
      <c r="Q3">
        <v>0</v>
      </c>
      <c r="R3">
        <v>0</v>
      </c>
      <c r="S3"/>
      <c r="T3" t="s">
        <v>63</v>
      </c>
      <c r="U3">
        <v>0</v>
      </c>
      <c r="V3" s="23" t="s">
        <v>9940</v>
      </c>
      <c r="W3" s="23"/>
      <c r="X3">
        <f t="shared" ref="X3:X66" si="0">M3</f>
        <v>-84</v>
      </c>
      <c r="Y3">
        <v>0</v>
      </c>
      <c r="Z3">
        <v>0</v>
      </c>
      <c r="AA3" t="s">
        <v>64</v>
      </c>
    </row>
    <row r="4" spans="1:27">
      <c r="A4" t="s">
        <v>78</v>
      </c>
      <c r="B4" s="23" t="s">
        <v>9248</v>
      </c>
      <c r="C4" t="s">
        <v>75</v>
      </c>
      <c r="D4" t="s">
        <v>79</v>
      </c>
      <c r="E4" s="40">
        <v>42888.072326388887</v>
      </c>
      <c r="F4" s="40">
        <v>42888.104317129626</v>
      </c>
      <c r="G4" t="s">
        <v>62</v>
      </c>
      <c r="H4" t="s">
        <v>62</v>
      </c>
      <c r="I4" t="s">
        <v>80</v>
      </c>
      <c r="J4" t="s">
        <v>81</v>
      </c>
      <c r="K4" t="s">
        <v>82</v>
      </c>
      <c r="L4">
        <v>-1</v>
      </c>
      <c r="M4">
        <v>-1</v>
      </c>
      <c r="N4">
        <v>0</v>
      </c>
      <c r="O4">
        <v>0</v>
      </c>
      <c r="P4">
        <v>-0.63</v>
      </c>
      <c r="Q4">
        <v>0</v>
      </c>
      <c r="R4">
        <v>0</v>
      </c>
      <c r="S4" t="s">
        <v>83</v>
      </c>
      <c r="T4" t="s">
        <v>63</v>
      </c>
      <c r="U4">
        <v>0</v>
      </c>
      <c r="V4" s="23" t="s">
        <v>9941</v>
      </c>
      <c r="W4" s="23"/>
      <c r="X4">
        <f t="shared" si="0"/>
        <v>-1</v>
      </c>
      <c r="Y4">
        <v>0</v>
      </c>
      <c r="Z4">
        <v>0</v>
      </c>
      <c r="AA4" t="s">
        <v>84</v>
      </c>
    </row>
    <row r="5" spans="1:27">
      <c r="A5" t="s">
        <v>86</v>
      </c>
      <c r="B5" s="23" t="s">
        <v>9249</v>
      </c>
      <c r="C5" t="s">
        <v>75</v>
      </c>
      <c r="D5" t="s">
        <v>79</v>
      </c>
      <c r="E5" s="40">
        <v>42888.486562500002</v>
      </c>
      <c r="F5" s="40">
        <v>42888.487442129626</v>
      </c>
      <c r="G5" t="s">
        <v>62</v>
      </c>
      <c r="H5" t="s">
        <v>62</v>
      </c>
      <c r="I5" t="s">
        <v>80</v>
      </c>
      <c r="J5" t="s">
        <v>87</v>
      </c>
      <c r="K5" t="s">
        <v>82</v>
      </c>
      <c r="L5">
        <v>-1</v>
      </c>
      <c r="M5">
        <v>-1</v>
      </c>
      <c r="N5">
        <v>0</v>
      </c>
      <c r="O5">
        <v>0</v>
      </c>
      <c r="P5">
        <v>0</v>
      </c>
      <c r="Q5">
        <v>0</v>
      </c>
      <c r="R5">
        <v>0</v>
      </c>
      <c r="S5"/>
      <c r="T5" t="s">
        <v>63</v>
      </c>
      <c r="U5">
        <v>0</v>
      </c>
      <c r="V5" s="23" t="s">
        <v>9942</v>
      </c>
      <c r="W5" s="23"/>
      <c r="X5">
        <f t="shared" si="0"/>
        <v>-1</v>
      </c>
      <c r="Y5">
        <v>0</v>
      </c>
      <c r="Z5">
        <v>0</v>
      </c>
      <c r="AA5" t="s">
        <v>84</v>
      </c>
    </row>
    <row r="6" spans="1:27">
      <c r="A6" t="s">
        <v>88</v>
      </c>
      <c r="B6" s="23" t="s">
        <v>9250</v>
      </c>
      <c r="C6" t="s">
        <v>75</v>
      </c>
      <c r="D6" t="s">
        <v>77</v>
      </c>
      <c r="E6" s="40">
        <v>42888.718611111108</v>
      </c>
      <c r="F6" s="40">
        <v>42888.726122685184</v>
      </c>
      <c r="G6" t="s">
        <v>62</v>
      </c>
      <c r="H6" t="s">
        <v>62</v>
      </c>
      <c r="I6" t="s">
        <v>62</v>
      </c>
      <c r="J6" t="s">
        <v>62</v>
      </c>
      <c r="K6" t="s">
        <v>89</v>
      </c>
      <c r="L6">
        <v>-10</v>
      </c>
      <c r="M6">
        <v>-10</v>
      </c>
      <c r="N6">
        <v>0</v>
      </c>
      <c r="O6">
        <v>0</v>
      </c>
      <c r="P6">
        <v>0</v>
      </c>
      <c r="Q6">
        <v>0</v>
      </c>
      <c r="R6">
        <v>0</v>
      </c>
      <c r="S6"/>
      <c r="T6" t="s">
        <v>63</v>
      </c>
      <c r="U6">
        <v>0</v>
      </c>
      <c r="V6" s="23" t="s">
        <v>9943</v>
      </c>
      <c r="W6" s="23"/>
      <c r="X6">
        <f t="shared" si="0"/>
        <v>-10</v>
      </c>
      <c r="Y6">
        <v>0</v>
      </c>
      <c r="Z6">
        <v>0</v>
      </c>
      <c r="AA6" t="s">
        <v>64</v>
      </c>
    </row>
    <row r="7" spans="1:27">
      <c r="A7" t="s">
        <v>167</v>
      </c>
      <c r="B7" s="23" t="s">
        <v>9251</v>
      </c>
      <c r="C7" t="s">
        <v>75</v>
      </c>
      <c r="D7" t="s">
        <v>168</v>
      </c>
      <c r="E7" s="40">
        <v>42889.411608796298</v>
      </c>
      <c r="F7" s="40">
        <v>42889.477569444447</v>
      </c>
      <c r="G7" t="s">
        <v>62</v>
      </c>
      <c r="H7" t="s">
        <v>62</v>
      </c>
      <c r="I7" t="s">
        <v>190</v>
      </c>
      <c r="J7" t="s">
        <v>170</v>
      </c>
      <c r="K7" t="s">
        <v>171</v>
      </c>
      <c r="L7">
        <v>-1000</v>
      </c>
      <c r="M7">
        <v>-1000</v>
      </c>
      <c r="N7">
        <v>0</v>
      </c>
      <c r="O7">
        <v>0</v>
      </c>
      <c r="P7">
        <v>0</v>
      </c>
      <c r="Q7">
        <v>0</v>
      </c>
      <c r="R7">
        <v>0</v>
      </c>
      <c r="S7"/>
      <c r="T7" t="s">
        <v>63</v>
      </c>
      <c r="U7">
        <v>0</v>
      </c>
      <c r="V7" s="23" t="s">
        <v>1674</v>
      </c>
      <c r="W7" s="23"/>
      <c r="X7">
        <f t="shared" si="0"/>
        <v>-1000</v>
      </c>
      <c r="Y7">
        <v>0</v>
      </c>
      <c r="Z7">
        <v>0</v>
      </c>
      <c r="AA7" t="s">
        <v>124</v>
      </c>
    </row>
    <row r="8" spans="1:27">
      <c r="A8" t="s">
        <v>90</v>
      </c>
      <c r="B8" s="23" t="s">
        <v>9252</v>
      </c>
      <c r="C8" t="s">
        <v>75</v>
      </c>
      <c r="D8" t="s">
        <v>79</v>
      </c>
      <c r="E8" s="40">
        <v>42888.887002314812</v>
      </c>
      <c r="F8" s="40">
        <v>42889.976030092592</v>
      </c>
      <c r="G8" t="s">
        <v>62</v>
      </c>
      <c r="H8" t="s">
        <v>62</v>
      </c>
      <c r="I8" t="s">
        <v>190</v>
      </c>
      <c r="J8" t="s">
        <v>81</v>
      </c>
      <c r="K8" t="s">
        <v>82</v>
      </c>
      <c r="L8">
        <v>-1</v>
      </c>
      <c r="M8">
        <v>-1</v>
      </c>
      <c r="N8">
        <v>0</v>
      </c>
      <c r="O8">
        <v>0</v>
      </c>
      <c r="P8">
        <v>0</v>
      </c>
      <c r="Q8">
        <v>0</v>
      </c>
      <c r="R8">
        <v>0</v>
      </c>
      <c r="S8"/>
      <c r="T8" t="s">
        <v>63</v>
      </c>
      <c r="U8">
        <v>0</v>
      </c>
      <c r="V8" s="23" t="s">
        <v>1676</v>
      </c>
      <c r="W8" s="23"/>
      <c r="X8">
        <f t="shared" si="0"/>
        <v>-1</v>
      </c>
      <c r="Y8">
        <v>0</v>
      </c>
      <c r="Z8">
        <v>0</v>
      </c>
      <c r="AA8" t="s">
        <v>84</v>
      </c>
    </row>
    <row r="9" spans="1:27">
      <c r="A9" t="s">
        <v>251</v>
      </c>
      <c r="B9" s="23" t="s">
        <v>9253</v>
      </c>
      <c r="C9" t="s">
        <v>75</v>
      </c>
      <c r="D9" t="s">
        <v>252</v>
      </c>
      <c r="E9" s="40">
        <v>42890.972881944443</v>
      </c>
      <c r="F9" s="40">
        <v>42891.023356481484</v>
      </c>
      <c r="G9" t="s">
        <v>62</v>
      </c>
      <c r="H9" t="s">
        <v>62</v>
      </c>
      <c r="I9" t="s">
        <v>190</v>
      </c>
      <c r="J9" t="s">
        <v>81</v>
      </c>
      <c r="K9" t="s">
        <v>82</v>
      </c>
      <c r="L9">
        <v>-1</v>
      </c>
      <c r="M9">
        <v>-1</v>
      </c>
      <c r="N9">
        <v>0</v>
      </c>
      <c r="O9">
        <v>0</v>
      </c>
      <c r="P9">
        <v>0</v>
      </c>
      <c r="Q9">
        <v>0</v>
      </c>
      <c r="R9">
        <v>0</v>
      </c>
      <c r="S9"/>
      <c r="T9" t="s">
        <v>63</v>
      </c>
      <c r="U9">
        <v>0</v>
      </c>
      <c r="V9" s="23" t="s">
        <v>1683</v>
      </c>
      <c r="W9" s="23"/>
      <c r="X9">
        <f t="shared" si="0"/>
        <v>-1</v>
      </c>
      <c r="Y9">
        <v>0</v>
      </c>
      <c r="Z9">
        <v>0</v>
      </c>
      <c r="AA9" t="s">
        <v>253</v>
      </c>
    </row>
    <row r="10" spans="1:27">
      <c r="A10" t="s">
        <v>251</v>
      </c>
      <c r="B10" s="23" t="s">
        <v>9253</v>
      </c>
      <c r="C10" t="s">
        <v>75</v>
      </c>
      <c r="D10" t="s">
        <v>252</v>
      </c>
      <c r="E10" s="40">
        <v>42890.972881944443</v>
      </c>
      <c r="F10" s="40">
        <v>42891.023599537039</v>
      </c>
      <c r="G10" t="s">
        <v>62</v>
      </c>
      <c r="H10" t="s">
        <v>62</v>
      </c>
      <c r="I10" t="s">
        <v>190</v>
      </c>
      <c r="J10" t="s">
        <v>81</v>
      </c>
      <c r="K10" t="s">
        <v>82</v>
      </c>
      <c r="L10">
        <v>-1</v>
      </c>
      <c r="M10">
        <v>-1</v>
      </c>
      <c r="N10">
        <v>0</v>
      </c>
      <c r="O10">
        <v>0</v>
      </c>
      <c r="P10">
        <v>0</v>
      </c>
      <c r="Q10">
        <v>0</v>
      </c>
      <c r="R10">
        <v>0</v>
      </c>
      <c r="S10"/>
      <c r="T10" t="s">
        <v>63</v>
      </c>
      <c r="U10">
        <v>0</v>
      </c>
      <c r="V10" s="23" t="s">
        <v>1685</v>
      </c>
      <c r="W10" s="23"/>
      <c r="X10">
        <f t="shared" si="0"/>
        <v>-1</v>
      </c>
      <c r="Y10">
        <v>0</v>
      </c>
      <c r="Z10">
        <v>0</v>
      </c>
      <c r="AA10" t="s">
        <v>253</v>
      </c>
    </row>
    <row r="11" spans="1:27">
      <c r="A11" t="s">
        <v>254</v>
      </c>
      <c r="B11" s="23" t="s">
        <v>9254</v>
      </c>
      <c r="C11" t="s">
        <v>75</v>
      </c>
      <c r="D11" t="s">
        <v>255</v>
      </c>
      <c r="E11" s="40">
        <v>42891.024606481478</v>
      </c>
      <c r="F11" s="40">
        <v>42891.024837962963</v>
      </c>
      <c r="G11" t="s">
        <v>62</v>
      </c>
      <c r="H11" t="s">
        <v>62</v>
      </c>
      <c r="I11" t="s">
        <v>190</v>
      </c>
      <c r="J11" t="s">
        <v>81</v>
      </c>
      <c r="K11" t="s">
        <v>256</v>
      </c>
      <c r="L11">
        <v>-4</v>
      </c>
      <c r="M11">
        <v>-4</v>
      </c>
      <c r="N11">
        <v>0</v>
      </c>
      <c r="O11">
        <v>0</v>
      </c>
      <c r="P11">
        <v>0</v>
      </c>
      <c r="Q11">
        <v>0</v>
      </c>
      <c r="R11">
        <v>0</v>
      </c>
      <c r="S11"/>
      <c r="T11" t="s">
        <v>63</v>
      </c>
      <c r="U11">
        <v>0</v>
      </c>
      <c r="V11" s="23" t="s">
        <v>1687</v>
      </c>
      <c r="W11" s="23"/>
      <c r="X11">
        <f t="shared" si="0"/>
        <v>-4</v>
      </c>
      <c r="Y11">
        <v>0</v>
      </c>
      <c r="Z11">
        <v>0</v>
      </c>
      <c r="AA11" t="s">
        <v>257</v>
      </c>
    </row>
    <row r="12" spans="1:27">
      <c r="A12" t="s">
        <v>254</v>
      </c>
      <c r="B12" s="23" t="s">
        <v>9254</v>
      </c>
      <c r="C12" t="s">
        <v>75</v>
      </c>
      <c r="D12" t="s">
        <v>255</v>
      </c>
      <c r="E12" s="40">
        <v>42891.024606481478</v>
      </c>
      <c r="F12" s="40">
        <v>42891.024988425925</v>
      </c>
      <c r="G12" t="s">
        <v>62</v>
      </c>
      <c r="H12" t="s">
        <v>62</v>
      </c>
      <c r="I12" t="s">
        <v>190</v>
      </c>
      <c r="J12" t="s">
        <v>81</v>
      </c>
      <c r="K12" t="s">
        <v>256</v>
      </c>
      <c r="L12">
        <v>-1</v>
      </c>
      <c r="M12">
        <v>-1</v>
      </c>
      <c r="N12">
        <v>0</v>
      </c>
      <c r="O12">
        <v>0</v>
      </c>
      <c r="P12">
        <v>0</v>
      </c>
      <c r="Q12">
        <v>0</v>
      </c>
      <c r="R12">
        <v>0</v>
      </c>
      <c r="S12"/>
      <c r="T12" t="s">
        <v>63</v>
      </c>
      <c r="U12">
        <v>0</v>
      </c>
      <c r="V12" s="23" t="s">
        <v>1689</v>
      </c>
      <c r="W12" s="23"/>
      <c r="X12">
        <f t="shared" si="0"/>
        <v>-1</v>
      </c>
      <c r="Y12">
        <v>0</v>
      </c>
      <c r="Z12">
        <v>0</v>
      </c>
      <c r="AA12" t="s">
        <v>257</v>
      </c>
    </row>
    <row r="13" spans="1:27">
      <c r="A13" t="s">
        <v>258</v>
      </c>
      <c r="B13" s="23" t="s">
        <v>9255</v>
      </c>
      <c r="C13" t="s">
        <v>75</v>
      </c>
      <c r="D13" t="s">
        <v>259</v>
      </c>
      <c r="E13" s="40">
        <v>42891.258414351854</v>
      </c>
      <c r="F13" s="40">
        <v>42891.413136574076</v>
      </c>
      <c r="G13" t="s">
        <v>62</v>
      </c>
      <c r="H13" t="s">
        <v>62</v>
      </c>
      <c r="I13" t="s">
        <v>181</v>
      </c>
      <c r="J13" t="s">
        <v>93</v>
      </c>
      <c r="K13" t="s">
        <v>260</v>
      </c>
      <c r="L13">
        <v>-1300</v>
      </c>
      <c r="M13">
        <v>-1300</v>
      </c>
      <c r="N13">
        <v>0</v>
      </c>
      <c r="O13">
        <v>0</v>
      </c>
      <c r="P13">
        <v>0</v>
      </c>
      <c r="Q13">
        <v>0</v>
      </c>
      <c r="R13">
        <v>0</v>
      </c>
      <c r="S13"/>
      <c r="T13" t="s">
        <v>63</v>
      </c>
      <c r="U13">
        <v>0</v>
      </c>
      <c r="V13" s="23" t="s">
        <v>1691</v>
      </c>
      <c r="W13" s="23"/>
      <c r="X13">
        <f t="shared" si="0"/>
        <v>-1300</v>
      </c>
      <c r="Y13">
        <v>0</v>
      </c>
      <c r="Z13">
        <v>0</v>
      </c>
      <c r="AA13" t="s">
        <v>261</v>
      </c>
    </row>
    <row r="14" spans="1:27">
      <c r="A14" t="s">
        <v>205</v>
      </c>
      <c r="B14" s="23" t="s">
        <v>9256</v>
      </c>
      <c r="C14" t="s">
        <v>75</v>
      </c>
      <c r="D14" t="s">
        <v>206</v>
      </c>
      <c r="E14" s="40">
        <v>42889.596504629626</v>
      </c>
      <c r="F14" s="40">
        <v>42891.44332175926</v>
      </c>
      <c r="G14" t="s">
        <v>62</v>
      </c>
      <c r="H14" t="s">
        <v>62</v>
      </c>
      <c r="I14" t="s">
        <v>118</v>
      </c>
      <c r="J14" t="s">
        <v>140</v>
      </c>
      <c r="K14" t="s">
        <v>69</v>
      </c>
      <c r="L14">
        <v>-500</v>
      </c>
      <c r="M14">
        <v>-500</v>
      </c>
      <c r="N14">
        <v>0</v>
      </c>
      <c r="O14">
        <v>0</v>
      </c>
      <c r="P14">
        <v>-0.82</v>
      </c>
      <c r="Q14">
        <v>0</v>
      </c>
      <c r="R14">
        <v>0</v>
      </c>
      <c r="S14" t="s">
        <v>83</v>
      </c>
      <c r="T14" t="s">
        <v>63</v>
      </c>
      <c r="U14">
        <v>0</v>
      </c>
      <c r="V14" s="23" t="s">
        <v>1694</v>
      </c>
      <c r="W14" s="23"/>
      <c r="X14">
        <f t="shared" si="0"/>
        <v>-500</v>
      </c>
      <c r="Y14">
        <v>0</v>
      </c>
      <c r="Z14">
        <v>0</v>
      </c>
      <c r="AA14" t="s">
        <v>119</v>
      </c>
    </row>
    <row r="15" spans="1:27">
      <c r="A15" t="s">
        <v>356</v>
      </c>
      <c r="B15" s="23" t="s">
        <v>9257</v>
      </c>
      <c r="C15" t="s">
        <v>75</v>
      </c>
      <c r="D15" t="s">
        <v>357</v>
      </c>
      <c r="E15" s="40">
        <v>42891.477106481485</v>
      </c>
      <c r="F15" s="40">
        <v>42891.501250000001</v>
      </c>
      <c r="G15" t="s">
        <v>62</v>
      </c>
      <c r="H15" t="s">
        <v>62</v>
      </c>
      <c r="I15" t="s">
        <v>155</v>
      </c>
      <c r="J15" t="s">
        <v>105</v>
      </c>
      <c r="K15" t="s">
        <v>339</v>
      </c>
      <c r="L15">
        <v>-49</v>
      </c>
      <c r="M15">
        <v>-49</v>
      </c>
      <c r="N15">
        <v>0</v>
      </c>
      <c r="O15">
        <v>0</v>
      </c>
      <c r="P15">
        <v>0</v>
      </c>
      <c r="Q15">
        <v>0</v>
      </c>
      <c r="R15">
        <v>0</v>
      </c>
      <c r="S15"/>
      <c r="T15" t="s">
        <v>63</v>
      </c>
      <c r="U15">
        <v>0</v>
      </c>
      <c r="V15" s="23" t="s">
        <v>1696</v>
      </c>
      <c r="W15" s="23"/>
      <c r="X15">
        <f t="shared" si="0"/>
        <v>-49</v>
      </c>
      <c r="Y15">
        <v>0</v>
      </c>
      <c r="Z15">
        <v>0</v>
      </c>
      <c r="AA15" t="s">
        <v>266</v>
      </c>
    </row>
    <row r="16" spans="1:27">
      <c r="A16" t="s">
        <v>237</v>
      </c>
      <c r="B16" s="23" t="s">
        <v>9258</v>
      </c>
      <c r="C16" t="s">
        <v>75</v>
      </c>
      <c r="D16" t="s">
        <v>238</v>
      </c>
      <c r="E16" s="40">
        <v>42890.693356481483</v>
      </c>
      <c r="F16" s="40">
        <v>42891.512569444443</v>
      </c>
      <c r="G16" t="s">
        <v>62</v>
      </c>
      <c r="H16" t="s">
        <v>62</v>
      </c>
      <c r="I16" t="s">
        <v>157</v>
      </c>
      <c r="J16" t="s">
        <v>223</v>
      </c>
      <c r="K16" t="s">
        <v>239</v>
      </c>
      <c r="L16">
        <v>-12</v>
      </c>
      <c r="M16">
        <v>-12</v>
      </c>
      <c r="N16">
        <v>0</v>
      </c>
      <c r="O16">
        <v>0</v>
      </c>
      <c r="P16">
        <v>0</v>
      </c>
      <c r="Q16">
        <v>0</v>
      </c>
      <c r="R16">
        <v>0</v>
      </c>
      <c r="S16"/>
      <c r="T16" t="s">
        <v>63</v>
      </c>
      <c r="U16">
        <v>0</v>
      </c>
      <c r="V16" s="23" t="s">
        <v>1698</v>
      </c>
      <c r="W16" s="23"/>
      <c r="X16">
        <f t="shared" si="0"/>
        <v>-12</v>
      </c>
      <c r="Y16">
        <v>0</v>
      </c>
      <c r="Z16">
        <v>0</v>
      </c>
      <c r="AA16" t="s">
        <v>96</v>
      </c>
    </row>
    <row r="17" spans="1:27">
      <c r="A17" t="s">
        <v>354</v>
      </c>
      <c r="B17" s="23" t="s">
        <v>9259</v>
      </c>
      <c r="C17" t="s">
        <v>75</v>
      </c>
      <c r="D17" t="s">
        <v>355</v>
      </c>
      <c r="E17" s="40">
        <v>42891.46806712963</v>
      </c>
      <c r="F17" s="40">
        <v>42891.538368055553</v>
      </c>
      <c r="G17" t="s">
        <v>62</v>
      </c>
      <c r="H17" t="s">
        <v>62</v>
      </c>
      <c r="I17" t="s">
        <v>181</v>
      </c>
      <c r="J17" t="s">
        <v>103</v>
      </c>
      <c r="K17" t="s">
        <v>353</v>
      </c>
      <c r="L17">
        <v>-135</v>
      </c>
      <c r="M17">
        <v>-135</v>
      </c>
      <c r="N17">
        <v>0</v>
      </c>
      <c r="O17">
        <v>0</v>
      </c>
      <c r="P17">
        <v>0</v>
      </c>
      <c r="Q17">
        <v>0</v>
      </c>
      <c r="R17">
        <v>0</v>
      </c>
      <c r="S17"/>
      <c r="T17" t="s">
        <v>63</v>
      </c>
      <c r="U17">
        <v>0</v>
      </c>
      <c r="V17" s="23" t="s">
        <v>1700</v>
      </c>
      <c r="W17" s="23"/>
      <c r="X17">
        <f t="shared" si="0"/>
        <v>-135</v>
      </c>
      <c r="Y17">
        <v>0</v>
      </c>
      <c r="Z17">
        <v>0</v>
      </c>
      <c r="AA17" t="s">
        <v>263</v>
      </c>
    </row>
    <row r="18" spans="1:27">
      <c r="A18" t="s">
        <v>351</v>
      </c>
      <c r="B18" s="23" t="s">
        <v>9260</v>
      </c>
      <c r="C18" t="s">
        <v>75</v>
      </c>
      <c r="D18" t="s">
        <v>352</v>
      </c>
      <c r="E18" s="40">
        <v>42891.46601851852</v>
      </c>
      <c r="F18" s="40">
        <v>42891.548645833333</v>
      </c>
      <c r="G18" t="s">
        <v>62</v>
      </c>
      <c r="H18" t="s">
        <v>62</v>
      </c>
      <c r="I18" t="s">
        <v>146</v>
      </c>
      <c r="J18" t="s">
        <v>103</v>
      </c>
      <c r="K18" t="s">
        <v>353</v>
      </c>
      <c r="L18">
        <v>-200</v>
      </c>
      <c r="M18">
        <v>-200</v>
      </c>
      <c r="N18">
        <v>0</v>
      </c>
      <c r="O18">
        <v>0</v>
      </c>
      <c r="P18">
        <v>0</v>
      </c>
      <c r="Q18">
        <v>0</v>
      </c>
      <c r="R18">
        <v>0</v>
      </c>
      <c r="S18"/>
      <c r="T18" t="s">
        <v>63</v>
      </c>
      <c r="U18">
        <v>0</v>
      </c>
      <c r="V18" s="23" t="s">
        <v>1702</v>
      </c>
      <c r="W18" s="23"/>
      <c r="X18">
        <f t="shared" si="0"/>
        <v>-200</v>
      </c>
      <c r="Y18">
        <v>0</v>
      </c>
      <c r="Z18">
        <v>0</v>
      </c>
      <c r="AA18" t="s">
        <v>263</v>
      </c>
    </row>
    <row r="19" spans="1:27">
      <c r="A19" t="s">
        <v>295</v>
      </c>
      <c r="B19" s="23" t="s">
        <v>9261</v>
      </c>
      <c r="C19" t="s">
        <v>75</v>
      </c>
      <c r="D19" t="s">
        <v>296</v>
      </c>
      <c r="E19" s="40">
        <v>42891.376956018517</v>
      </c>
      <c r="F19" s="40">
        <v>42891.54965277778</v>
      </c>
      <c r="G19" t="s">
        <v>62</v>
      </c>
      <c r="H19" t="s">
        <v>62</v>
      </c>
      <c r="I19" t="s">
        <v>200</v>
      </c>
      <c r="J19" t="s">
        <v>180</v>
      </c>
      <c r="K19" t="s">
        <v>297</v>
      </c>
      <c r="L19">
        <v>-200</v>
      </c>
      <c r="M19">
        <v>-200</v>
      </c>
      <c r="N19">
        <v>0</v>
      </c>
      <c r="O19">
        <v>0</v>
      </c>
      <c r="P19">
        <v>0</v>
      </c>
      <c r="Q19">
        <v>0</v>
      </c>
      <c r="R19">
        <v>0</v>
      </c>
      <c r="S19"/>
      <c r="T19" t="s">
        <v>63</v>
      </c>
      <c r="U19">
        <v>0</v>
      </c>
      <c r="V19" s="23" t="s">
        <v>1704</v>
      </c>
      <c r="W19" s="23"/>
      <c r="X19">
        <f t="shared" si="0"/>
        <v>-200</v>
      </c>
      <c r="Y19">
        <v>0</v>
      </c>
      <c r="Z19">
        <v>0</v>
      </c>
      <c r="AA19" t="s">
        <v>263</v>
      </c>
    </row>
    <row r="20" spans="1:27">
      <c r="A20" t="s">
        <v>300</v>
      </c>
      <c r="B20" s="23" t="s">
        <v>9262</v>
      </c>
      <c r="C20" t="s">
        <v>75</v>
      </c>
      <c r="D20" t="s">
        <v>301</v>
      </c>
      <c r="E20" s="40">
        <v>42891.380578703705</v>
      </c>
      <c r="F20" s="40">
        <v>42891.586400462962</v>
      </c>
      <c r="G20" t="s">
        <v>62</v>
      </c>
      <c r="H20" t="s">
        <v>62</v>
      </c>
      <c r="I20" t="s">
        <v>111</v>
      </c>
      <c r="J20" t="s">
        <v>202</v>
      </c>
      <c r="K20" t="s">
        <v>302</v>
      </c>
      <c r="L20">
        <v>-94</v>
      </c>
      <c r="M20">
        <v>-94</v>
      </c>
      <c r="N20">
        <v>0</v>
      </c>
      <c r="O20">
        <v>0</v>
      </c>
      <c r="P20">
        <v>0</v>
      </c>
      <c r="Q20">
        <v>0</v>
      </c>
      <c r="R20">
        <v>0</v>
      </c>
      <c r="S20"/>
      <c r="T20" t="s">
        <v>63</v>
      </c>
      <c r="U20">
        <v>0</v>
      </c>
      <c r="V20" s="23" t="s">
        <v>1706</v>
      </c>
      <c r="W20" s="23"/>
      <c r="X20">
        <f t="shared" si="0"/>
        <v>-94</v>
      </c>
      <c r="Y20">
        <v>0</v>
      </c>
      <c r="Z20">
        <v>0</v>
      </c>
      <c r="AA20" t="s">
        <v>270</v>
      </c>
    </row>
    <row r="21" spans="1:27">
      <c r="A21" t="s">
        <v>366</v>
      </c>
      <c r="B21" s="23" t="s">
        <v>9263</v>
      </c>
      <c r="C21" t="s">
        <v>75</v>
      </c>
      <c r="D21" t="s">
        <v>367</v>
      </c>
      <c r="E21" s="40">
        <v>42891.519131944442</v>
      </c>
      <c r="F21" s="40">
        <v>42891.586724537039</v>
      </c>
      <c r="G21" t="s">
        <v>62</v>
      </c>
      <c r="H21" t="s">
        <v>62</v>
      </c>
      <c r="I21" t="s">
        <v>111</v>
      </c>
      <c r="J21" t="s">
        <v>202</v>
      </c>
      <c r="K21" t="s">
        <v>302</v>
      </c>
      <c r="L21">
        <v>-50</v>
      </c>
      <c r="M21">
        <v>-50</v>
      </c>
      <c r="N21">
        <v>0</v>
      </c>
      <c r="O21">
        <v>0</v>
      </c>
      <c r="P21">
        <v>0</v>
      </c>
      <c r="Q21">
        <v>0</v>
      </c>
      <c r="R21">
        <v>0</v>
      </c>
      <c r="S21"/>
      <c r="T21" t="s">
        <v>63</v>
      </c>
      <c r="U21">
        <v>0</v>
      </c>
      <c r="V21" s="23" t="s">
        <v>1708</v>
      </c>
      <c r="W21" s="23"/>
      <c r="X21">
        <f t="shared" si="0"/>
        <v>-50</v>
      </c>
      <c r="Y21">
        <v>0</v>
      </c>
      <c r="Z21">
        <v>0</v>
      </c>
      <c r="AA21" t="s">
        <v>266</v>
      </c>
    </row>
    <row r="22" spans="1:27">
      <c r="A22" t="s">
        <v>303</v>
      </c>
      <c r="B22" s="23" t="s">
        <v>9264</v>
      </c>
      <c r="C22" t="s">
        <v>75</v>
      </c>
      <c r="D22" t="s">
        <v>304</v>
      </c>
      <c r="E22" s="40">
        <v>42891.382627314815</v>
      </c>
      <c r="F22" s="40">
        <v>42891.613807870373</v>
      </c>
      <c r="G22" t="s">
        <v>62</v>
      </c>
      <c r="H22" t="s">
        <v>62</v>
      </c>
      <c r="I22" t="s">
        <v>109</v>
      </c>
      <c r="J22" t="s">
        <v>202</v>
      </c>
      <c r="K22" t="s">
        <v>305</v>
      </c>
      <c r="L22">
        <v>-100</v>
      </c>
      <c r="M22">
        <v>-100</v>
      </c>
      <c r="N22">
        <v>0</v>
      </c>
      <c r="O22">
        <v>0</v>
      </c>
      <c r="P22">
        <v>0</v>
      </c>
      <c r="Q22">
        <v>0</v>
      </c>
      <c r="R22">
        <v>0</v>
      </c>
      <c r="S22"/>
      <c r="T22" t="s">
        <v>63</v>
      </c>
      <c r="U22">
        <v>0</v>
      </c>
      <c r="V22" s="23" t="s">
        <v>1710</v>
      </c>
      <c r="W22" s="23"/>
      <c r="X22">
        <f t="shared" si="0"/>
        <v>-100</v>
      </c>
      <c r="Y22">
        <v>0</v>
      </c>
      <c r="Z22">
        <v>0</v>
      </c>
      <c r="AA22" t="s">
        <v>270</v>
      </c>
    </row>
    <row r="23" spans="1:27">
      <c r="A23" t="s">
        <v>336</v>
      </c>
      <c r="B23" s="23" t="s">
        <v>9265</v>
      </c>
      <c r="C23" t="s">
        <v>75</v>
      </c>
      <c r="D23" t="s">
        <v>337</v>
      </c>
      <c r="E23" s="40">
        <v>42891.444467592592</v>
      </c>
      <c r="F23" s="40">
        <v>42891.620925925927</v>
      </c>
      <c r="G23" t="s">
        <v>62</v>
      </c>
      <c r="H23" t="s">
        <v>62</v>
      </c>
      <c r="I23" t="s">
        <v>109</v>
      </c>
      <c r="J23" t="s">
        <v>138</v>
      </c>
      <c r="K23" t="s">
        <v>338</v>
      </c>
      <c r="L23">
        <v>-991</v>
      </c>
      <c r="M23">
        <v>-991</v>
      </c>
      <c r="N23">
        <v>0</v>
      </c>
      <c r="O23">
        <v>0</v>
      </c>
      <c r="P23">
        <v>0</v>
      </c>
      <c r="Q23">
        <v>0</v>
      </c>
      <c r="R23">
        <v>0</v>
      </c>
      <c r="S23"/>
      <c r="T23" t="s">
        <v>63</v>
      </c>
      <c r="U23">
        <v>0</v>
      </c>
      <c r="V23" s="23" t="s">
        <v>1712</v>
      </c>
      <c r="W23" s="23"/>
      <c r="X23">
        <f t="shared" si="0"/>
        <v>-991</v>
      </c>
      <c r="Y23">
        <v>0</v>
      </c>
      <c r="Z23">
        <v>0</v>
      </c>
      <c r="AA23" t="s">
        <v>272</v>
      </c>
    </row>
    <row r="24" spans="1:27">
      <c r="A24" t="s">
        <v>317</v>
      </c>
      <c r="B24" s="23" t="s">
        <v>9266</v>
      </c>
      <c r="C24" t="s">
        <v>75</v>
      </c>
      <c r="D24" t="s">
        <v>318</v>
      </c>
      <c r="E24" s="40">
        <v>42891.420960648145</v>
      </c>
      <c r="F24" s="40">
        <v>42891.641261574077</v>
      </c>
      <c r="G24" t="s">
        <v>62</v>
      </c>
      <c r="H24" t="s">
        <v>62</v>
      </c>
      <c r="I24" t="s">
        <v>273</v>
      </c>
      <c r="J24" t="s">
        <v>170</v>
      </c>
      <c r="K24" t="s">
        <v>319</v>
      </c>
      <c r="L24">
        <v>-230</v>
      </c>
      <c r="M24">
        <v>-230</v>
      </c>
      <c r="N24">
        <v>0</v>
      </c>
      <c r="O24">
        <v>0</v>
      </c>
      <c r="P24">
        <v>0</v>
      </c>
      <c r="Q24">
        <v>0</v>
      </c>
      <c r="R24">
        <v>0</v>
      </c>
      <c r="S24"/>
      <c r="T24" t="s">
        <v>63</v>
      </c>
      <c r="U24">
        <v>0</v>
      </c>
      <c r="V24" s="23" t="s">
        <v>1714</v>
      </c>
      <c r="W24" s="23"/>
      <c r="X24">
        <f t="shared" si="0"/>
        <v>-230</v>
      </c>
      <c r="Y24">
        <v>0</v>
      </c>
      <c r="Z24">
        <v>0</v>
      </c>
      <c r="AA24" t="s">
        <v>265</v>
      </c>
    </row>
    <row r="25" spans="1:27">
      <c r="A25" t="s">
        <v>372</v>
      </c>
      <c r="B25" s="23" t="s">
        <v>9267</v>
      </c>
      <c r="C25" t="s">
        <v>75</v>
      </c>
      <c r="D25" t="s">
        <v>373</v>
      </c>
      <c r="E25" s="40">
        <v>42891.600243055553</v>
      </c>
      <c r="F25" s="40">
        <v>42891.646458333336</v>
      </c>
      <c r="G25" t="s">
        <v>62</v>
      </c>
      <c r="H25" t="s">
        <v>62</v>
      </c>
      <c r="I25" t="s">
        <v>200</v>
      </c>
      <c r="J25" t="s">
        <v>196</v>
      </c>
      <c r="K25" t="s">
        <v>374</v>
      </c>
      <c r="L25">
        <v>-794</v>
      </c>
      <c r="M25">
        <v>-794</v>
      </c>
      <c r="N25">
        <v>0</v>
      </c>
      <c r="O25">
        <v>0</v>
      </c>
      <c r="P25">
        <v>0</v>
      </c>
      <c r="Q25">
        <v>0</v>
      </c>
      <c r="R25">
        <v>0</v>
      </c>
      <c r="S25"/>
      <c r="T25" t="s">
        <v>63</v>
      </c>
      <c r="U25">
        <v>0</v>
      </c>
      <c r="V25" s="23" t="s">
        <v>1716</v>
      </c>
      <c r="W25" s="23"/>
      <c r="X25">
        <f t="shared" si="0"/>
        <v>-794</v>
      </c>
      <c r="Y25">
        <v>0</v>
      </c>
      <c r="Z25">
        <v>0</v>
      </c>
      <c r="AA25" t="s">
        <v>267</v>
      </c>
    </row>
    <row r="26" spans="1:27">
      <c r="A26" t="s">
        <v>395</v>
      </c>
      <c r="B26" s="23" t="s">
        <v>9268</v>
      </c>
      <c r="C26" t="s">
        <v>75</v>
      </c>
      <c r="D26" t="s">
        <v>396</v>
      </c>
      <c r="E26" s="40">
        <v>42891.655046296299</v>
      </c>
      <c r="F26" s="40">
        <v>42891.658460648148</v>
      </c>
      <c r="G26" t="s">
        <v>62</v>
      </c>
      <c r="H26" t="s">
        <v>62</v>
      </c>
      <c r="I26" t="s">
        <v>379</v>
      </c>
      <c r="J26" t="s">
        <v>380</v>
      </c>
      <c r="K26" t="s">
        <v>374</v>
      </c>
      <c r="L26">
        <v>-7</v>
      </c>
      <c r="M26">
        <v>-7</v>
      </c>
      <c r="N26">
        <v>0</v>
      </c>
      <c r="O26">
        <v>0</v>
      </c>
      <c r="P26">
        <v>0</v>
      </c>
      <c r="Q26">
        <v>0</v>
      </c>
      <c r="R26">
        <v>0</v>
      </c>
      <c r="S26"/>
      <c r="T26" t="s">
        <v>63</v>
      </c>
      <c r="U26">
        <v>0</v>
      </c>
      <c r="V26" s="23" t="s">
        <v>1718</v>
      </c>
      <c r="W26" s="23"/>
      <c r="X26">
        <f t="shared" si="0"/>
        <v>-7</v>
      </c>
      <c r="Y26">
        <v>0</v>
      </c>
      <c r="Z26">
        <v>0</v>
      </c>
      <c r="AA26" t="s">
        <v>397</v>
      </c>
    </row>
    <row r="27" spans="1:27">
      <c r="A27" t="s">
        <v>368</v>
      </c>
      <c r="B27" s="23" t="s">
        <v>9269</v>
      </c>
      <c r="C27" t="s">
        <v>75</v>
      </c>
      <c r="D27" t="s">
        <v>369</v>
      </c>
      <c r="E27" s="40">
        <v>42891.552037037036</v>
      </c>
      <c r="F27" s="40">
        <v>42891.672314814816</v>
      </c>
      <c r="G27" t="s">
        <v>62</v>
      </c>
      <c r="H27" t="s">
        <v>62</v>
      </c>
      <c r="I27" t="s">
        <v>224</v>
      </c>
      <c r="J27" t="s">
        <v>121</v>
      </c>
      <c r="K27" t="s">
        <v>370</v>
      </c>
      <c r="L27">
        <v>-96</v>
      </c>
      <c r="M27">
        <v>-96</v>
      </c>
      <c r="N27">
        <v>0</v>
      </c>
      <c r="O27">
        <v>0</v>
      </c>
      <c r="P27">
        <v>0</v>
      </c>
      <c r="Q27">
        <v>0</v>
      </c>
      <c r="R27">
        <v>0</v>
      </c>
      <c r="S27"/>
      <c r="T27" t="s">
        <v>63</v>
      </c>
      <c r="U27">
        <v>0</v>
      </c>
      <c r="V27" s="23" t="s">
        <v>1720</v>
      </c>
      <c r="W27" s="23"/>
      <c r="X27">
        <f t="shared" si="0"/>
        <v>-96</v>
      </c>
      <c r="Y27">
        <v>0</v>
      </c>
      <c r="Z27">
        <v>0</v>
      </c>
      <c r="AA27" t="s">
        <v>270</v>
      </c>
    </row>
    <row r="28" spans="1:27">
      <c r="A28" t="s">
        <v>340</v>
      </c>
      <c r="B28" s="23" t="s">
        <v>9270</v>
      </c>
      <c r="C28" t="s">
        <v>75</v>
      </c>
      <c r="D28" t="s">
        <v>341</v>
      </c>
      <c r="E28" s="40">
        <v>42891.45175925926</v>
      </c>
      <c r="F28" s="40">
        <v>42891.674675925926</v>
      </c>
      <c r="G28" t="s">
        <v>62</v>
      </c>
      <c r="H28" t="s">
        <v>62</v>
      </c>
      <c r="I28" t="s">
        <v>181</v>
      </c>
      <c r="J28" t="s">
        <v>93</v>
      </c>
      <c r="K28" t="s">
        <v>342</v>
      </c>
      <c r="L28">
        <v>-1902</v>
      </c>
      <c r="M28">
        <v>-1902</v>
      </c>
      <c r="N28">
        <v>0</v>
      </c>
      <c r="O28">
        <v>0</v>
      </c>
      <c r="P28">
        <v>0</v>
      </c>
      <c r="Q28">
        <v>0</v>
      </c>
      <c r="R28">
        <v>0</v>
      </c>
      <c r="S28"/>
      <c r="T28" t="s">
        <v>63</v>
      </c>
      <c r="U28">
        <v>0</v>
      </c>
      <c r="V28" s="23" t="s">
        <v>1722</v>
      </c>
      <c r="W28" s="23"/>
      <c r="X28">
        <f t="shared" si="0"/>
        <v>-1902</v>
      </c>
      <c r="Y28">
        <v>0</v>
      </c>
      <c r="Z28">
        <v>0</v>
      </c>
      <c r="AA28" t="s">
        <v>283</v>
      </c>
    </row>
    <row r="29" spans="1:27">
      <c r="A29" t="s">
        <v>388</v>
      </c>
      <c r="B29" s="23" t="s">
        <v>9271</v>
      </c>
      <c r="C29" t="s">
        <v>75</v>
      </c>
      <c r="D29" t="s">
        <v>389</v>
      </c>
      <c r="E29" s="40">
        <v>42891.627418981479</v>
      </c>
      <c r="F29" s="40">
        <v>42891.688622685186</v>
      </c>
      <c r="G29" t="s">
        <v>62</v>
      </c>
      <c r="H29" t="s">
        <v>62</v>
      </c>
      <c r="I29" t="s">
        <v>236</v>
      </c>
      <c r="J29" t="s">
        <v>192</v>
      </c>
      <c r="K29" t="s">
        <v>390</v>
      </c>
      <c r="L29">
        <v>-400</v>
      </c>
      <c r="M29">
        <v>-400</v>
      </c>
      <c r="N29">
        <v>0</v>
      </c>
      <c r="O29">
        <v>0</v>
      </c>
      <c r="P29">
        <v>0</v>
      </c>
      <c r="Q29">
        <v>0</v>
      </c>
      <c r="R29">
        <v>0</v>
      </c>
      <c r="S29"/>
      <c r="T29" t="s">
        <v>63</v>
      </c>
      <c r="U29">
        <v>0</v>
      </c>
      <c r="V29" s="23" t="s">
        <v>1724</v>
      </c>
      <c r="W29" s="23"/>
      <c r="X29">
        <f t="shared" si="0"/>
        <v>-400</v>
      </c>
      <c r="Y29">
        <v>0</v>
      </c>
      <c r="Z29">
        <v>0</v>
      </c>
      <c r="AA29" t="s">
        <v>312</v>
      </c>
    </row>
    <row r="30" spans="1:27">
      <c r="A30" t="s">
        <v>404</v>
      </c>
      <c r="B30" s="23" t="s">
        <v>9272</v>
      </c>
      <c r="C30" t="s">
        <v>75</v>
      </c>
      <c r="D30" t="s">
        <v>405</v>
      </c>
      <c r="E30" s="40">
        <v>42891.66783564815</v>
      </c>
      <c r="F30" s="40">
        <v>42891.698784722219</v>
      </c>
      <c r="G30" t="s">
        <v>62</v>
      </c>
      <c r="H30" t="s">
        <v>62</v>
      </c>
      <c r="I30" t="s">
        <v>172</v>
      </c>
      <c r="J30" t="s">
        <v>149</v>
      </c>
      <c r="K30" t="s">
        <v>406</v>
      </c>
      <c r="L30">
        <v>-1000</v>
      </c>
      <c r="M30">
        <v>-1000</v>
      </c>
      <c r="N30">
        <v>0</v>
      </c>
      <c r="O30">
        <v>0</v>
      </c>
      <c r="P30">
        <v>0</v>
      </c>
      <c r="Q30">
        <v>0</v>
      </c>
      <c r="R30">
        <v>0</v>
      </c>
      <c r="S30"/>
      <c r="T30" t="s">
        <v>63</v>
      </c>
      <c r="U30">
        <v>0</v>
      </c>
      <c r="V30" s="23" t="s">
        <v>1726</v>
      </c>
      <c r="W30" s="23"/>
      <c r="X30">
        <f t="shared" si="0"/>
        <v>-1000</v>
      </c>
      <c r="Y30">
        <v>0</v>
      </c>
      <c r="Z30">
        <v>0</v>
      </c>
      <c r="AA30" t="s">
        <v>272</v>
      </c>
    </row>
    <row r="31" spans="1:27">
      <c r="A31" t="s">
        <v>414</v>
      </c>
      <c r="B31" s="23" t="s">
        <v>9273</v>
      </c>
      <c r="C31" t="s">
        <v>75</v>
      </c>
      <c r="D31" t="s">
        <v>415</v>
      </c>
      <c r="E31" s="40">
        <v>42891.676863425928</v>
      </c>
      <c r="F31" s="40">
        <v>42891.715856481482</v>
      </c>
      <c r="G31" t="s">
        <v>62</v>
      </c>
      <c r="H31" t="s">
        <v>62</v>
      </c>
      <c r="I31" t="s">
        <v>102</v>
      </c>
      <c r="J31" t="s">
        <v>182</v>
      </c>
      <c r="K31" t="s">
        <v>342</v>
      </c>
      <c r="L31">
        <v>-996</v>
      </c>
      <c r="M31">
        <v>-996</v>
      </c>
      <c r="N31">
        <v>0</v>
      </c>
      <c r="O31">
        <v>0</v>
      </c>
      <c r="P31">
        <v>0</v>
      </c>
      <c r="Q31">
        <v>0</v>
      </c>
      <c r="R31">
        <v>0</v>
      </c>
      <c r="S31"/>
      <c r="T31" t="s">
        <v>63</v>
      </c>
      <c r="U31">
        <v>0</v>
      </c>
      <c r="V31" s="23" t="s">
        <v>1728</v>
      </c>
      <c r="W31" s="23"/>
      <c r="X31">
        <f t="shared" si="0"/>
        <v>-996</v>
      </c>
      <c r="Y31">
        <v>0</v>
      </c>
      <c r="Z31">
        <v>0</v>
      </c>
      <c r="AA31" t="s">
        <v>272</v>
      </c>
    </row>
    <row r="32" spans="1:27">
      <c r="A32" t="s">
        <v>410</v>
      </c>
      <c r="B32" s="23" t="s">
        <v>9274</v>
      </c>
      <c r="C32" t="s">
        <v>75</v>
      </c>
      <c r="D32" t="s">
        <v>411</v>
      </c>
      <c r="E32" s="40">
        <v>42891.674942129626</v>
      </c>
      <c r="F32" s="40">
        <v>42891.722060185188</v>
      </c>
      <c r="G32" t="s">
        <v>62</v>
      </c>
      <c r="H32" t="s">
        <v>62</v>
      </c>
      <c r="I32" t="s">
        <v>94</v>
      </c>
      <c r="J32" t="s">
        <v>95</v>
      </c>
      <c r="K32" t="s">
        <v>412</v>
      </c>
      <c r="L32">
        <v>-16</v>
      </c>
      <c r="M32">
        <v>-16</v>
      </c>
      <c r="N32">
        <v>0</v>
      </c>
      <c r="O32">
        <v>0</v>
      </c>
      <c r="P32">
        <v>0</v>
      </c>
      <c r="Q32">
        <v>0</v>
      </c>
      <c r="R32">
        <v>0</v>
      </c>
      <c r="S32"/>
      <c r="T32" t="s">
        <v>63</v>
      </c>
      <c r="U32">
        <v>0</v>
      </c>
      <c r="V32" s="23" t="s">
        <v>1730</v>
      </c>
      <c r="W32" s="23"/>
      <c r="X32">
        <f t="shared" si="0"/>
        <v>-16</v>
      </c>
      <c r="Y32">
        <v>0</v>
      </c>
      <c r="Z32">
        <v>0</v>
      </c>
      <c r="AA32" t="s">
        <v>262</v>
      </c>
    </row>
    <row r="33" spans="1:27">
      <c r="A33" t="s">
        <v>392</v>
      </c>
      <c r="B33" s="23" t="s">
        <v>9275</v>
      </c>
      <c r="C33" t="s">
        <v>75</v>
      </c>
      <c r="D33" t="s">
        <v>393</v>
      </c>
      <c r="E33" s="40">
        <v>42891.6325</v>
      </c>
      <c r="F33" s="40">
        <v>42891.785300925927</v>
      </c>
      <c r="G33" t="s">
        <v>62</v>
      </c>
      <c r="H33" t="s">
        <v>62</v>
      </c>
      <c r="I33" t="s">
        <v>236</v>
      </c>
      <c r="J33" t="s">
        <v>380</v>
      </c>
      <c r="K33" t="s">
        <v>394</v>
      </c>
      <c r="L33">
        <v>-265</v>
      </c>
      <c r="M33">
        <v>-265</v>
      </c>
      <c r="N33">
        <v>0</v>
      </c>
      <c r="O33">
        <v>0</v>
      </c>
      <c r="P33">
        <v>0</v>
      </c>
      <c r="Q33">
        <v>0</v>
      </c>
      <c r="R33">
        <v>0</v>
      </c>
      <c r="S33"/>
      <c r="T33" t="s">
        <v>63</v>
      </c>
      <c r="U33">
        <v>0</v>
      </c>
      <c r="V33" s="23" t="s">
        <v>1732</v>
      </c>
      <c r="W33" s="23"/>
      <c r="X33">
        <f t="shared" si="0"/>
        <v>-265</v>
      </c>
      <c r="Y33">
        <v>0</v>
      </c>
      <c r="Z33">
        <v>0</v>
      </c>
      <c r="AA33" t="s">
        <v>265</v>
      </c>
    </row>
    <row r="34" spans="1:27">
      <c r="A34" t="s">
        <v>422</v>
      </c>
      <c r="B34" s="23" t="s">
        <v>9276</v>
      </c>
      <c r="C34" t="s">
        <v>75</v>
      </c>
      <c r="D34" t="s">
        <v>423</v>
      </c>
      <c r="E34" s="40">
        <v>42891.75236111111</v>
      </c>
      <c r="F34" s="40">
        <v>42891.804780092592</v>
      </c>
      <c r="G34" t="s">
        <v>62</v>
      </c>
      <c r="H34" t="s">
        <v>62</v>
      </c>
      <c r="I34" t="s">
        <v>211</v>
      </c>
      <c r="J34" t="s">
        <v>91</v>
      </c>
      <c r="K34" t="s">
        <v>424</v>
      </c>
      <c r="L34">
        <v>-500</v>
      </c>
      <c r="M34">
        <v>-500</v>
      </c>
      <c r="N34">
        <v>0</v>
      </c>
      <c r="O34">
        <v>0</v>
      </c>
      <c r="P34">
        <v>0</v>
      </c>
      <c r="Q34">
        <v>0</v>
      </c>
      <c r="R34">
        <v>0</v>
      </c>
      <c r="S34"/>
      <c r="T34" t="s">
        <v>63</v>
      </c>
      <c r="U34">
        <v>0</v>
      </c>
      <c r="V34" s="23" t="s">
        <v>1734</v>
      </c>
      <c r="W34" s="23"/>
      <c r="X34">
        <f t="shared" si="0"/>
        <v>-500</v>
      </c>
      <c r="Y34">
        <v>0</v>
      </c>
      <c r="Z34">
        <v>0</v>
      </c>
      <c r="AA34" t="s">
        <v>265</v>
      </c>
    </row>
    <row r="35" spans="1:27">
      <c r="A35" t="s">
        <v>433</v>
      </c>
      <c r="B35" s="23" t="s">
        <v>9277</v>
      </c>
      <c r="C35" t="s">
        <v>75</v>
      </c>
      <c r="D35" t="s">
        <v>434</v>
      </c>
      <c r="E35" s="40">
        <v>42891.907638888886</v>
      </c>
      <c r="F35" s="40">
        <v>42891.920567129629</v>
      </c>
      <c r="G35" t="s">
        <v>62</v>
      </c>
      <c r="H35" t="s">
        <v>62</v>
      </c>
      <c r="I35" t="s">
        <v>97</v>
      </c>
      <c r="J35" t="s">
        <v>313</v>
      </c>
      <c r="K35" t="s">
        <v>435</v>
      </c>
      <c r="L35">
        <v>-300</v>
      </c>
      <c r="M35">
        <v>-300</v>
      </c>
      <c r="N35">
        <v>0</v>
      </c>
      <c r="O35">
        <v>0</v>
      </c>
      <c r="P35">
        <v>0</v>
      </c>
      <c r="Q35">
        <v>0</v>
      </c>
      <c r="R35">
        <v>0</v>
      </c>
      <c r="S35"/>
      <c r="T35" t="s">
        <v>63</v>
      </c>
      <c r="U35">
        <v>0</v>
      </c>
      <c r="V35" s="23" t="s">
        <v>1736</v>
      </c>
      <c r="W35" s="23"/>
      <c r="X35">
        <f t="shared" si="0"/>
        <v>-300</v>
      </c>
      <c r="Y35">
        <v>0</v>
      </c>
      <c r="Z35">
        <v>0</v>
      </c>
      <c r="AA35" t="s">
        <v>279</v>
      </c>
    </row>
    <row r="36" spans="1:27">
      <c r="A36" t="s">
        <v>436</v>
      </c>
      <c r="B36" s="23" t="s">
        <v>9278</v>
      </c>
      <c r="C36" t="s">
        <v>75</v>
      </c>
      <c r="D36" t="s">
        <v>437</v>
      </c>
      <c r="E36" s="40">
        <v>42892.108182870368</v>
      </c>
      <c r="F36" s="40">
        <v>42892.109699074077</v>
      </c>
      <c r="G36" t="s">
        <v>62</v>
      </c>
      <c r="H36" t="s">
        <v>62</v>
      </c>
      <c r="I36" t="s">
        <v>102</v>
      </c>
      <c r="J36" t="s">
        <v>103</v>
      </c>
      <c r="K36" t="s">
        <v>438</v>
      </c>
      <c r="L36">
        <v>-20</v>
      </c>
      <c r="M36">
        <v>-20</v>
      </c>
      <c r="N36">
        <v>0</v>
      </c>
      <c r="O36">
        <v>0</v>
      </c>
      <c r="P36">
        <v>0</v>
      </c>
      <c r="Q36">
        <v>0</v>
      </c>
      <c r="R36">
        <v>0</v>
      </c>
      <c r="S36"/>
      <c r="T36" t="s">
        <v>63</v>
      </c>
      <c r="U36">
        <v>0</v>
      </c>
      <c r="V36" s="23" t="s">
        <v>1738</v>
      </c>
      <c r="W36" s="23"/>
      <c r="X36">
        <f t="shared" si="0"/>
        <v>-20</v>
      </c>
      <c r="Y36">
        <v>0</v>
      </c>
      <c r="Z36">
        <v>0</v>
      </c>
      <c r="AA36" t="s">
        <v>270</v>
      </c>
    </row>
    <row r="37" spans="1:27">
      <c r="A37" t="s">
        <v>442</v>
      </c>
      <c r="B37" s="23" t="s">
        <v>9279</v>
      </c>
      <c r="C37" t="s">
        <v>75</v>
      </c>
      <c r="D37" t="s">
        <v>443</v>
      </c>
      <c r="E37" s="40">
        <v>42892.327407407407</v>
      </c>
      <c r="F37" s="40">
        <v>42892.39603009259</v>
      </c>
      <c r="G37" t="s">
        <v>62</v>
      </c>
      <c r="H37" t="s">
        <v>62</v>
      </c>
      <c r="I37" t="s">
        <v>280</v>
      </c>
      <c r="J37" t="s">
        <v>281</v>
      </c>
      <c r="K37" t="s">
        <v>444</v>
      </c>
      <c r="L37">
        <v>-346</v>
      </c>
      <c r="M37">
        <v>-346</v>
      </c>
      <c r="N37">
        <v>0</v>
      </c>
      <c r="O37">
        <v>0</v>
      </c>
      <c r="P37">
        <v>0</v>
      </c>
      <c r="Q37">
        <v>0</v>
      </c>
      <c r="R37">
        <v>0</v>
      </c>
      <c r="S37"/>
      <c r="T37" t="s">
        <v>63</v>
      </c>
      <c r="U37">
        <v>0</v>
      </c>
      <c r="V37" s="23" t="s">
        <v>1740</v>
      </c>
      <c r="W37" s="23"/>
      <c r="X37">
        <f t="shared" si="0"/>
        <v>-346</v>
      </c>
      <c r="Y37">
        <v>0</v>
      </c>
      <c r="Z37">
        <v>0</v>
      </c>
      <c r="AA37" t="s">
        <v>272</v>
      </c>
    </row>
    <row r="38" spans="1:27">
      <c r="A38" t="s">
        <v>466</v>
      </c>
      <c r="B38" s="23" t="s">
        <v>9280</v>
      </c>
      <c r="C38" t="s">
        <v>75</v>
      </c>
      <c r="D38" t="s">
        <v>467</v>
      </c>
      <c r="E38" s="40">
        <v>42892.400219907409</v>
      </c>
      <c r="F38" s="40">
        <v>42892.401180555556</v>
      </c>
      <c r="G38" t="s">
        <v>62</v>
      </c>
      <c r="H38" t="s">
        <v>62</v>
      </c>
      <c r="I38" t="s">
        <v>137</v>
      </c>
      <c r="J38" t="s">
        <v>138</v>
      </c>
      <c r="K38" t="s">
        <v>462</v>
      </c>
      <c r="L38">
        <v>-136</v>
      </c>
      <c r="M38">
        <v>-136</v>
      </c>
      <c r="N38">
        <v>0</v>
      </c>
      <c r="O38">
        <v>0</v>
      </c>
      <c r="P38">
        <v>0</v>
      </c>
      <c r="Q38">
        <v>0</v>
      </c>
      <c r="R38">
        <v>0</v>
      </c>
      <c r="S38"/>
      <c r="T38" t="s">
        <v>63</v>
      </c>
      <c r="U38">
        <v>0</v>
      </c>
      <c r="V38" s="23" t="s">
        <v>1742</v>
      </c>
      <c r="W38" s="23"/>
      <c r="X38">
        <f t="shared" si="0"/>
        <v>-136</v>
      </c>
      <c r="Y38">
        <v>0</v>
      </c>
      <c r="Z38">
        <v>0</v>
      </c>
      <c r="AA38" t="s">
        <v>312</v>
      </c>
    </row>
    <row r="39" spans="1:27">
      <c r="A39" t="s">
        <v>468</v>
      </c>
      <c r="B39" s="23" t="s">
        <v>9281</v>
      </c>
      <c r="C39" t="s">
        <v>75</v>
      </c>
      <c r="D39" t="s">
        <v>469</v>
      </c>
      <c r="E39" s="40">
        <v>42892.402025462965</v>
      </c>
      <c r="F39" s="40">
        <v>42892.416400462964</v>
      </c>
      <c r="G39" t="s">
        <v>62</v>
      </c>
      <c r="H39" t="s">
        <v>62</v>
      </c>
      <c r="I39" t="s">
        <v>195</v>
      </c>
      <c r="J39" t="s">
        <v>138</v>
      </c>
      <c r="K39" t="s">
        <v>470</v>
      </c>
      <c r="L39">
        <v>-690</v>
      </c>
      <c r="M39">
        <v>-690</v>
      </c>
      <c r="N39">
        <v>0</v>
      </c>
      <c r="O39">
        <v>0</v>
      </c>
      <c r="P39">
        <v>0</v>
      </c>
      <c r="Q39">
        <v>0</v>
      </c>
      <c r="R39">
        <v>0</v>
      </c>
      <c r="S39"/>
      <c r="T39" t="s">
        <v>63</v>
      </c>
      <c r="U39">
        <v>0</v>
      </c>
      <c r="V39" s="23" t="s">
        <v>1744</v>
      </c>
      <c r="W39" s="23"/>
      <c r="X39">
        <f t="shared" si="0"/>
        <v>-690</v>
      </c>
      <c r="Y39">
        <v>0</v>
      </c>
      <c r="Z39">
        <v>0</v>
      </c>
      <c r="AA39" t="s">
        <v>282</v>
      </c>
    </row>
    <row r="40" spans="1:27">
      <c r="A40" t="s">
        <v>456</v>
      </c>
      <c r="B40" s="23" t="s">
        <v>9282</v>
      </c>
      <c r="C40" t="s">
        <v>75</v>
      </c>
      <c r="D40" t="s">
        <v>457</v>
      </c>
      <c r="E40" s="40">
        <v>42892.367465277777</v>
      </c>
      <c r="F40" s="40">
        <v>42892.440196759257</v>
      </c>
      <c r="G40" t="s">
        <v>62</v>
      </c>
      <c r="H40" t="s">
        <v>62</v>
      </c>
      <c r="I40" t="s">
        <v>181</v>
      </c>
      <c r="J40" t="s">
        <v>225</v>
      </c>
      <c r="K40" t="s">
        <v>458</v>
      </c>
      <c r="L40">
        <v>-20</v>
      </c>
      <c r="M40">
        <v>-20</v>
      </c>
      <c r="N40">
        <v>0</v>
      </c>
      <c r="O40">
        <v>0</v>
      </c>
      <c r="P40">
        <v>0</v>
      </c>
      <c r="Q40">
        <v>0</v>
      </c>
      <c r="R40">
        <v>0</v>
      </c>
      <c r="S40"/>
      <c r="T40" t="s">
        <v>63</v>
      </c>
      <c r="U40">
        <v>0</v>
      </c>
      <c r="V40" s="23" t="s">
        <v>1746</v>
      </c>
      <c r="W40" s="23"/>
      <c r="X40">
        <f t="shared" si="0"/>
        <v>-20</v>
      </c>
      <c r="Y40">
        <v>0</v>
      </c>
      <c r="Z40">
        <v>0</v>
      </c>
      <c r="AA40" t="s">
        <v>262</v>
      </c>
    </row>
    <row r="41" spans="1:27">
      <c r="A41" t="s">
        <v>479</v>
      </c>
      <c r="B41" s="23" t="s">
        <v>6333</v>
      </c>
      <c r="C41" t="s">
        <v>75</v>
      </c>
      <c r="D41" t="s">
        <v>480</v>
      </c>
      <c r="E41" s="40">
        <v>42892.422442129631</v>
      </c>
      <c r="F41" s="40">
        <v>42892.440613425926</v>
      </c>
      <c r="G41" t="s">
        <v>62</v>
      </c>
      <c r="H41" t="s">
        <v>62</v>
      </c>
      <c r="I41" t="s">
        <v>181</v>
      </c>
      <c r="J41" t="s">
        <v>108</v>
      </c>
      <c r="K41" t="s">
        <v>458</v>
      </c>
      <c r="L41">
        <v>-20</v>
      </c>
      <c r="M41">
        <v>-20</v>
      </c>
      <c r="N41">
        <v>0</v>
      </c>
      <c r="O41">
        <v>0</v>
      </c>
      <c r="P41">
        <v>0</v>
      </c>
      <c r="Q41">
        <v>0</v>
      </c>
      <c r="R41">
        <v>0</v>
      </c>
      <c r="S41"/>
      <c r="T41" t="s">
        <v>63</v>
      </c>
      <c r="U41">
        <v>0</v>
      </c>
      <c r="V41" s="23" t="s">
        <v>1748</v>
      </c>
      <c r="W41" s="23"/>
      <c r="X41">
        <f t="shared" si="0"/>
        <v>-20</v>
      </c>
      <c r="Y41">
        <v>0</v>
      </c>
      <c r="Z41">
        <v>0</v>
      </c>
      <c r="AA41" t="s">
        <v>263</v>
      </c>
    </row>
    <row r="42" spans="1:27">
      <c r="A42" t="s">
        <v>479</v>
      </c>
      <c r="B42" s="23" t="s">
        <v>6333</v>
      </c>
      <c r="C42" t="s">
        <v>75</v>
      </c>
      <c r="D42" t="s">
        <v>480</v>
      </c>
      <c r="E42" s="40">
        <v>42892.422442129631</v>
      </c>
      <c r="F42" s="40">
        <v>42892.440810185188</v>
      </c>
      <c r="G42" t="s">
        <v>62</v>
      </c>
      <c r="H42" t="s">
        <v>62</v>
      </c>
      <c r="I42" t="s">
        <v>181</v>
      </c>
      <c r="J42" t="s">
        <v>108</v>
      </c>
      <c r="K42" t="s">
        <v>458</v>
      </c>
      <c r="L42">
        <v>-22</v>
      </c>
      <c r="M42">
        <v>-22</v>
      </c>
      <c r="N42">
        <v>0</v>
      </c>
      <c r="O42">
        <v>0</v>
      </c>
      <c r="P42">
        <v>0</v>
      </c>
      <c r="Q42">
        <v>0</v>
      </c>
      <c r="R42">
        <v>0</v>
      </c>
      <c r="S42"/>
      <c r="T42" t="s">
        <v>63</v>
      </c>
      <c r="U42">
        <v>0</v>
      </c>
      <c r="V42" s="23" t="s">
        <v>1750</v>
      </c>
      <c r="W42" s="23"/>
      <c r="X42">
        <f t="shared" si="0"/>
        <v>-22</v>
      </c>
      <c r="Y42">
        <v>0</v>
      </c>
      <c r="Z42">
        <v>0</v>
      </c>
      <c r="AA42" t="s">
        <v>263</v>
      </c>
    </row>
    <row r="43" spans="1:27">
      <c r="A43" t="s">
        <v>439</v>
      </c>
      <c r="B43" s="23" t="s">
        <v>9283</v>
      </c>
      <c r="C43" t="s">
        <v>75</v>
      </c>
      <c r="D43" t="s">
        <v>440</v>
      </c>
      <c r="E43" s="40">
        <v>42892.308831018519</v>
      </c>
      <c r="F43" s="40">
        <v>42892.480821759258</v>
      </c>
      <c r="G43" t="s">
        <v>62</v>
      </c>
      <c r="H43" t="s">
        <v>62</v>
      </c>
      <c r="I43" t="s">
        <v>116</v>
      </c>
      <c r="J43" t="s">
        <v>160</v>
      </c>
      <c r="K43" t="s">
        <v>441</v>
      </c>
      <c r="L43">
        <v>-50</v>
      </c>
      <c r="M43">
        <v>-50</v>
      </c>
      <c r="N43">
        <v>0</v>
      </c>
      <c r="O43">
        <v>0</v>
      </c>
      <c r="P43">
        <v>0</v>
      </c>
      <c r="Q43">
        <v>0</v>
      </c>
      <c r="R43">
        <v>0</v>
      </c>
      <c r="S43"/>
      <c r="T43" t="s">
        <v>63</v>
      </c>
      <c r="U43">
        <v>0</v>
      </c>
      <c r="V43" s="23" t="s">
        <v>1752</v>
      </c>
      <c r="W43" s="23"/>
      <c r="X43">
        <f t="shared" si="0"/>
        <v>-50</v>
      </c>
      <c r="Y43">
        <v>0</v>
      </c>
      <c r="Z43">
        <v>0</v>
      </c>
      <c r="AA43" t="s">
        <v>266</v>
      </c>
    </row>
    <row r="44" spans="1:27">
      <c r="A44" t="s">
        <v>476</v>
      </c>
      <c r="B44" s="23" t="s">
        <v>9284</v>
      </c>
      <c r="C44" t="s">
        <v>75</v>
      </c>
      <c r="D44" t="s">
        <v>477</v>
      </c>
      <c r="E44" s="40">
        <v>42892.419490740744</v>
      </c>
      <c r="F44" s="40">
        <v>42892.483194444445</v>
      </c>
      <c r="G44" t="s">
        <v>62</v>
      </c>
      <c r="H44" t="s">
        <v>62</v>
      </c>
      <c r="I44" t="s">
        <v>153</v>
      </c>
      <c r="J44" t="s">
        <v>158</v>
      </c>
      <c r="K44" t="s">
        <v>478</v>
      </c>
      <c r="L44">
        <v>-60</v>
      </c>
      <c r="M44">
        <v>-60</v>
      </c>
      <c r="N44">
        <v>0</v>
      </c>
      <c r="O44">
        <v>0</v>
      </c>
      <c r="P44">
        <v>0</v>
      </c>
      <c r="Q44">
        <v>0</v>
      </c>
      <c r="R44">
        <v>0</v>
      </c>
      <c r="S44"/>
      <c r="T44" t="s">
        <v>63</v>
      </c>
      <c r="U44">
        <v>0</v>
      </c>
      <c r="V44" s="23" t="s">
        <v>1754</v>
      </c>
      <c r="W44" s="23"/>
      <c r="X44">
        <f t="shared" si="0"/>
        <v>-60</v>
      </c>
      <c r="Y44">
        <v>0</v>
      </c>
      <c r="Z44">
        <v>0</v>
      </c>
      <c r="AA44" t="s">
        <v>279</v>
      </c>
    </row>
    <row r="45" spans="1:27">
      <c r="A45" t="s">
        <v>459</v>
      </c>
      <c r="B45" s="23" t="s">
        <v>9285</v>
      </c>
      <c r="C45" t="s">
        <v>75</v>
      </c>
      <c r="D45" t="s">
        <v>460</v>
      </c>
      <c r="E45" s="40">
        <v>42892.375208333331</v>
      </c>
      <c r="F45" s="40">
        <v>42892.493495370371</v>
      </c>
      <c r="G45" t="s">
        <v>62</v>
      </c>
      <c r="H45" t="s">
        <v>62</v>
      </c>
      <c r="I45" t="s">
        <v>185</v>
      </c>
      <c r="J45" t="s">
        <v>221</v>
      </c>
      <c r="K45" t="s">
        <v>461</v>
      </c>
      <c r="L45">
        <v>-100</v>
      </c>
      <c r="M45">
        <v>-100</v>
      </c>
      <c r="N45">
        <v>0</v>
      </c>
      <c r="O45">
        <v>0</v>
      </c>
      <c r="P45">
        <v>0</v>
      </c>
      <c r="Q45">
        <v>0</v>
      </c>
      <c r="R45">
        <v>0</v>
      </c>
      <c r="S45"/>
      <c r="T45" t="s">
        <v>63</v>
      </c>
      <c r="U45">
        <v>0</v>
      </c>
      <c r="V45" s="23" t="s">
        <v>1756</v>
      </c>
      <c r="W45" s="23"/>
      <c r="X45">
        <f t="shared" si="0"/>
        <v>-100</v>
      </c>
      <c r="Y45">
        <v>0</v>
      </c>
      <c r="Z45">
        <v>0</v>
      </c>
      <c r="AA45" t="s">
        <v>270</v>
      </c>
    </row>
    <row r="46" spans="1:27">
      <c r="A46" t="s">
        <v>489</v>
      </c>
      <c r="B46" s="23" t="s">
        <v>9286</v>
      </c>
      <c r="C46" t="s">
        <v>75</v>
      </c>
      <c r="D46" t="s">
        <v>490</v>
      </c>
      <c r="E46" s="40">
        <v>42892.488171296296</v>
      </c>
      <c r="F46" s="40">
        <v>42892.493923611109</v>
      </c>
      <c r="G46" t="s">
        <v>62</v>
      </c>
      <c r="H46" t="s">
        <v>62</v>
      </c>
      <c r="I46" t="s">
        <v>185</v>
      </c>
      <c r="J46" t="s">
        <v>147</v>
      </c>
      <c r="K46" t="s">
        <v>461</v>
      </c>
      <c r="L46">
        <v>-473</v>
      </c>
      <c r="M46">
        <v>-473</v>
      </c>
      <c r="N46">
        <v>0</v>
      </c>
      <c r="O46">
        <v>0</v>
      </c>
      <c r="P46">
        <v>0</v>
      </c>
      <c r="Q46">
        <v>0</v>
      </c>
      <c r="R46">
        <v>0</v>
      </c>
      <c r="S46"/>
      <c r="T46" t="s">
        <v>63</v>
      </c>
      <c r="U46">
        <v>0</v>
      </c>
      <c r="V46" s="23" t="s">
        <v>1758</v>
      </c>
      <c r="W46" s="23"/>
      <c r="X46">
        <f t="shared" si="0"/>
        <v>-473</v>
      </c>
      <c r="Y46">
        <v>0</v>
      </c>
      <c r="Z46">
        <v>0</v>
      </c>
      <c r="AA46" t="s">
        <v>491</v>
      </c>
    </row>
    <row r="47" spans="1:27">
      <c r="A47" t="s">
        <v>471</v>
      </c>
      <c r="B47" s="23" t="s">
        <v>9287</v>
      </c>
      <c r="C47" t="s">
        <v>75</v>
      </c>
      <c r="D47" t="s">
        <v>472</v>
      </c>
      <c r="E47" s="40">
        <v>42892.415358796294</v>
      </c>
      <c r="F47" s="40">
        <v>42892.511273148149</v>
      </c>
      <c r="G47" t="s">
        <v>62</v>
      </c>
      <c r="H47" t="s">
        <v>62</v>
      </c>
      <c r="I47" t="s">
        <v>100</v>
      </c>
      <c r="J47" t="s">
        <v>117</v>
      </c>
      <c r="K47" t="s">
        <v>455</v>
      </c>
      <c r="L47">
        <v>-750</v>
      </c>
      <c r="M47">
        <v>-750</v>
      </c>
      <c r="N47">
        <v>0</v>
      </c>
      <c r="O47">
        <v>0</v>
      </c>
      <c r="P47">
        <v>0</v>
      </c>
      <c r="Q47">
        <v>0</v>
      </c>
      <c r="R47">
        <v>0</v>
      </c>
      <c r="S47"/>
      <c r="T47" t="s">
        <v>63</v>
      </c>
      <c r="U47">
        <v>0</v>
      </c>
      <c r="V47" s="23" t="s">
        <v>1760</v>
      </c>
      <c r="W47" s="23"/>
      <c r="X47">
        <f t="shared" si="0"/>
        <v>-750</v>
      </c>
      <c r="Y47">
        <v>0</v>
      </c>
      <c r="Z47">
        <v>0</v>
      </c>
      <c r="AA47" t="s">
        <v>272</v>
      </c>
    </row>
    <row r="48" spans="1:27">
      <c r="A48" t="s">
        <v>453</v>
      </c>
      <c r="B48" s="23" t="s">
        <v>9288</v>
      </c>
      <c r="C48" t="s">
        <v>75</v>
      </c>
      <c r="D48" t="s">
        <v>454</v>
      </c>
      <c r="E48" s="40">
        <v>42892.363946759258</v>
      </c>
      <c r="F48" s="40">
        <v>42892.543032407404</v>
      </c>
      <c r="G48" t="s">
        <v>62</v>
      </c>
      <c r="H48" t="s">
        <v>62</v>
      </c>
      <c r="I48" t="s">
        <v>155</v>
      </c>
      <c r="J48" t="s">
        <v>117</v>
      </c>
      <c r="K48" t="s">
        <v>455</v>
      </c>
      <c r="L48">
        <v>-45</v>
      </c>
      <c r="M48">
        <v>-45</v>
      </c>
      <c r="N48">
        <v>0</v>
      </c>
      <c r="O48">
        <v>0</v>
      </c>
      <c r="P48">
        <v>0</v>
      </c>
      <c r="Q48">
        <v>0</v>
      </c>
      <c r="R48">
        <v>0</v>
      </c>
      <c r="S48"/>
      <c r="T48" t="s">
        <v>63</v>
      </c>
      <c r="U48">
        <v>0</v>
      </c>
      <c r="V48" s="23" t="s">
        <v>1762</v>
      </c>
      <c r="W48" s="23"/>
      <c r="X48">
        <f t="shared" si="0"/>
        <v>-45</v>
      </c>
      <c r="Y48">
        <v>0</v>
      </c>
      <c r="Z48">
        <v>0</v>
      </c>
      <c r="AA48" t="s">
        <v>265</v>
      </c>
    </row>
    <row r="49" spans="1:27">
      <c r="A49" t="s">
        <v>445</v>
      </c>
      <c r="B49" s="23" t="s">
        <v>9289</v>
      </c>
      <c r="C49" t="s">
        <v>75</v>
      </c>
      <c r="D49" t="s">
        <v>446</v>
      </c>
      <c r="E49" s="40">
        <v>42892.354016203702</v>
      </c>
      <c r="F49" s="40">
        <v>42892.549131944441</v>
      </c>
      <c r="G49" t="s">
        <v>62</v>
      </c>
      <c r="H49" t="s">
        <v>62</v>
      </c>
      <c r="I49" t="s">
        <v>183</v>
      </c>
      <c r="J49" t="s">
        <v>121</v>
      </c>
      <c r="K49" t="s">
        <v>447</v>
      </c>
      <c r="L49">
        <v>-200</v>
      </c>
      <c r="M49">
        <v>-200</v>
      </c>
      <c r="N49">
        <v>0</v>
      </c>
      <c r="O49">
        <v>0</v>
      </c>
      <c r="P49">
        <v>0</v>
      </c>
      <c r="Q49">
        <v>0</v>
      </c>
      <c r="R49">
        <v>0</v>
      </c>
      <c r="S49"/>
      <c r="T49" t="s">
        <v>63</v>
      </c>
      <c r="U49">
        <v>0</v>
      </c>
      <c r="V49" s="23" t="s">
        <v>1764</v>
      </c>
      <c r="W49" s="23"/>
      <c r="X49">
        <f t="shared" si="0"/>
        <v>-200</v>
      </c>
      <c r="Y49">
        <v>0</v>
      </c>
      <c r="Z49">
        <v>0</v>
      </c>
      <c r="AA49" t="s">
        <v>279</v>
      </c>
    </row>
    <row r="50" spans="1:27">
      <c r="A50" t="s">
        <v>448</v>
      </c>
      <c r="B50" s="23" t="s">
        <v>9290</v>
      </c>
      <c r="C50" t="s">
        <v>75</v>
      </c>
      <c r="D50" t="s">
        <v>449</v>
      </c>
      <c r="E50" s="40">
        <v>42892.354513888888</v>
      </c>
      <c r="F50" s="40">
        <v>42892.549618055556</v>
      </c>
      <c r="G50" t="s">
        <v>62</v>
      </c>
      <c r="H50" t="s">
        <v>62</v>
      </c>
      <c r="I50" t="s">
        <v>183</v>
      </c>
      <c r="J50" t="s">
        <v>121</v>
      </c>
      <c r="K50" t="s">
        <v>447</v>
      </c>
      <c r="L50">
        <v>-200</v>
      </c>
      <c r="M50">
        <v>-200</v>
      </c>
      <c r="N50">
        <v>0</v>
      </c>
      <c r="O50">
        <v>0</v>
      </c>
      <c r="P50">
        <v>0</v>
      </c>
      <c r="Q50">
        <v>0</v>
      </c>
      <c r="R50">
        <v>0</v>
      </c>
      <c r="S50"/>
      <c r="T50" t="s">
        <v>63</v>
      </c>
      <c r="U50">
        <v>0</v>
      </c>
      <c r="V50" s="23" t="s">
        <v>1766</v>
      </c>
      <c r="W50" s="23"/>
      <c r="X50">
        <f t="shared" si="0"/>
        <v>-200</v>
      </c>
      <c r="Y50">
        <v>0</v>
      </c>
      <c r="Z50">
        <v>0</v>
      </c>
      <c r="AA50" t="s">
        <v>279</v>
      </c>
    </row>
    <row r="51" spans="1:27">
      <c r="A51" t="s">
        <v>463</v>
      </c>
      <c r="B51" s="23" t="s">
        <v>9291</v>
      </c>
      <c r="C51" t="s">
        <v>75</v>
      </c>
      <c r="D51" t="s">
        <v>464</v>
      </c>
      <c r="E51" s="40">
        <v>42892.389351851853</v>
      </c>
      <c r="F51" s="40">
        <v>42892.606215277781</v>
      </c>
      <c r="G51" t="s">
        <v>62</v>
      </c>
      <c r="H51" t="s">
        <v>62</v>
      </c>
      <c r="I51" t="s">
        <v>109</v>
      </c>
      <c r="J51" t="s">
        <v>110</v>
      </c>
      <c r="K51" t="s">
        <v>465</v>
      </c>
      <c r="L51">
        <v>-211</v>
      </c>
      <c r="M51">
        <v>-211</v>
      </c>
      <c r="N51">
        <v>0</v>
      </c>
      <c r="O51">
        <v>0</v>
      </c>
      <c r="P51">
        <v>0</v>
      </c>
      <c r="Q51">
        <v>0</v>
      </c>
      <c r="R51">
        <v>0</v>
      </c>
      <c r="S51"/>
      <c r="T51" t="s">
        <v>63</v>
      </c>
      <c r="U51">
        <v>0</v>
      </c>
      <c r="V51" s="23" t="s">
        <v>1768</v>
      </c>
      <c r="W51" s="23"/>
      <c r="X51">
        <f t="shared" si="0"/>
        <v>-211</v>
      </c>
      <c r="Y51">
        <v>0</v>
      </c>
      <c r="Z51">
        <v>0</v>
      </c>
      <c r="AA51" t="s">
        <v>279</v>
      </c>
    </row>
    <row r="52" spans="1:27">
      <c r="A52" t="s">
        <v>498</v>
      </c>
      <c r="B52" s="23" t="s">
        <v>9292</v>
      </c>
      <c r="C52" t="s">
        <v>75</v>
      </c>
      <c r="D52" t="s">
        <v>499</v>
      </c>
      <c r="E52" s="40">
        <v>42892.532824074071</v>
      </c>
      <c r="F52" s="40">
        <v>42892.625057870369</v>
      </c>
      <c r="G52" t="s">
        <v>62</v>
      </c>
      <c r="H52" t="s">
        <v>62</v>
      </c>
      <c r="I52" t="s">
        <v>152</v>
      </c>
      <c r="J52" t="s">
        <v>93</v>
      </c>
      <c r="K52" t="s">
        <v>500</v>
      </c>
      <c r="L52">
        <v>-100</v>
      </c>
      <c r="M52">
        <v>-100</v>
      </c>
      <c r="N52">
        <v>0</v>
      </c>
      <c r="O52">
        <v>0</v>
      </c>
      <c r="P52">
        <v>0</v>
      </c>
      <c r="Q52">
        <v>0</v>
      </c>
      <c r="R52">
        <v>0</v>
      </c>
      <c r="S52"/>
      <c r="T52" t="s">
        <v>63</v>
      </c>
      <c r="U52">
        <v>0</v>
      </c>
      <c r="V52" s="23" t="s">
        <v>1770</v>
      </c>
      <c r="W52" s="23"/>
      <c r="X52">
        <f t="shared" si="0"/>
        <v>-100</v>
      </c>
      <c r="Y52">
        <v>0</v>
      </c>
      <c r="Z52">
        <v>0</v>
      </c>
      <c r="AA52" t="s">
        <v>270</v>
      </c>
    </row>
    <row r="53" spans="1:27">
      <c r="A53" t="s">
        <v>428</v>
      </c>
      <c r="B53" s="23" t="s">
        <v>9293</v>
      </c>
      <c r="C53" t="s">
        <v>75</v>
      </c>
      <c r="D53" t="s">
        <v>429</v>
      </c>
      <c r="E53" s="40">
        <v>42891.75335648148</v>
      </c>
      <c r="F53" s="40">
        <v>42892.669953703706</v>
      </c>
      <c r="G53" t="s">
        <v>62</v>
      </c>
      <c r="H53" t="s">
        <v>62</v>
      </c>
      <c r="I53" t="s">
        <v>211</v>
      </c>
      <c r="J53" t="s">
        <v>91</v>
      </c>
      <c r="K53" t="s">
        <v>424</v>
      </c>
      <c r="L53">
        <v>-10</v>
      </c>
      <c r="M53">
        <v>-10</v>
      </c>
      <c r="N53">
        <v>0</v>
      </c>
      <c r="O53">
        <v>0</v>
      </c>
      <c r="P53">
        <v>0</v>
      </c>
      <c r="Q53">
        <v>0</v>
      </c>
      <c r="R53">
        <v>0</v>
      </c>
      <c r="S53"/>
      <c r="T53" t="s">
        <v>63</v>
      </c>
      <c r="U53">
        <v>0</v>
      </c>
      <c r="V53" s="23" t="s">
        <v>1772</v>
      </c>
      <c r="W53" s="23"/>
      <c r="X53">
        <f t="shared" si="0"/>
        <v>-10</v>
      </c>
      <c r="Y53">
        <v>0</v>
      </c>
      <c r="Z53">
        <v>0</v>
      </c>
      <c r="AA53" t="s">
        <v>298</v>
      </c>
    </row>
    <row r="54" spans="1:27">
      <c r="A54" t="s">
        <v>510</v>
      </c>
      <c r="B54" s="23" t="s">
        <v>9294</v>
      </c>
      <c r="C54" t="s">
        <v>75</v>
      </c>
      <c r="D54" t="s">
        <v>511</v>
      </c>
      <c r="E54" s="40">
        <v>42892.643923611111</v>
      </c>
      <c r="F54" s="40">
        <v>42892.678379629629</v>
      </c>
      <c r="G54" t="s">
        <v>62</v>
      </c>
      <c r="H54" t="s">
        <v>62</v>
      </c>
      <c r="I54" t="s">
        <v>104</v>
      </c>
      <c r="J54" t="s">
        <v>105</v>
      </c>
      <c r="K54" t="s">
        <v>68</v>
      </c>
      <c r="L54">
        <v>-100</v>
      </c>
      <c r="M54">
        <v>-100</v>
      </c>
      <c r="N54">
        <v>0</v>
      </c>
      <c r="O54">
        <v>0</v>
      </c>
      <c r="P54">
        <v>0</v>
      </c>
      <c r="Q54">
        <v>0</v>
      </c>
      <c r="R54">
        <v>0</v>
      </c>
      <c r="S54"/>
      <c r="T54" t="s">
        <v>63</v>
      </c>
      <c r="U54">
        <v>0</v>
      </c>
      <c r="V54" s="23" t="s">
        <v>1774</v>
      </c>
      <c r="W54" s="23"/>
      <c r="X54">
        <f t="shared" si="0"/>
        <v>-100</v>
      </c>
      <c r="Y54">
        <v>0</v>
      </c>
      <c r="Z54">
        <v>0</v>
      </c>
      <c r="AA54" t="s">
        <v>270</v>
      </c>
    </row>
    <row r="55" spans="1:27">
      <c r="A55" t="s">
        <v>375</v>
      </c>
      <c r="B55" s="23" t="s">
        <v>9295</v>
      </c>
      <c r="C55" t="s">
        <v>75</v>
      </c>
      <c r="D55" t="s">
        <v>376</v>
      </c>
      <c r="E55" s="40">
        <v>42891.606828703705</v>
      </c>
      <c r="F55" s="40">
        <v>42892.686550925922</v>
      </c>
      <c r="G55" t="s">
        <v>62</v>
      </c>
      <c r="H55" t="s">
        <v>62</v>
      </c>
      <c r="I55" t="s">
        <v>144</v>
      </c>
      <c r="J55" t="s">
        <v>115</v>
      </c>
      <c r="K55" t="s">
        <v>377</v>
      </c>
      <c r="L55">
        <v>-10</v>
      </c>
      <c r="M55">
        <v>-10</v>
      </c>
      <c r="N55">
        <v>0</v>
      </c>
      <c r="O55">
        <v>0</v>
      </c>
      <c r="P55">
        <v>0</v>
      </c>
      <c r="Q55">
        <v>0</v>
      </c>
      <c r="R55">
        <v>0</v>
      </c>
      <c r="S55"/>
      <c r="T55" t="s">
        <v>63</v>
      </c>
      <c r="U55">
        <v>0</v>
      </c>
      <c r="V55" s="23" t="s">
        <v>1776</v>
      </c>
      <c r="W55" s="23"/>
      <c r="X55">
        <f t="shared" si="0"/>
        <v>-10</v>
      </c>
      <c r="Y55">
        <v>0</v>
      </c>
      <c r="Z55">
        <v>0</v>
      </c>
      <c r="AA55" t="s">
        <v>298</v>
      </c>
    </row>
    <row r="56" spans="1:27">
      <c r="A56" t="s">
        <v>378</v>
      </c>
      <c r="B56" s="23" t="s">
        <v>9296</v>
      </c>
      <c r="C56" t="s">
        <v>75</v>
      </c>
      <c r="D56" t="s">
        <v>376</v>
      </c>
      <c r="E56" s="40">
        <v>42891.613009259258</v>
      </c>
      <c r="F56" s="40">
        <v>42892.6871875</v>
      </c>
      <c r="G56" t="s">
        <v>62</v>
      </c>
      <c r="H56" t="s">
        <v>62</v>
      </c>
      <c r="I56" t="s">
        <v>144</v>
      </c>
      <c r="J56" t="s">
        <v>145</v>
      </c>
      <c r="K56" t="s">
        <v>377</v>
      </c>
      <c r="L56">
        <v>-10</v>
      </c>
      <c r="M56">
        <v>-10</v>
      </c>
      <c r="N56">
        <v>0</v>
      </c>
      <c r="O56">
        <v>0</v>
      </c>
      <c r="P56">
        <v>0</v>
      </c>
      <c r="Q56">
        <v>0</v>
      </c>
      <c r="R56">
        <v>0</v>
      </c>
      <c r="S56"/>
      <c r="T56" t="s">
        <v>63</v>
      </c>
      <c r="U56">
        <v>0</v>
      </c>
      <c r="V56" s="23" t="s">
        <v>1778</v>
      </c>
      <c r="W56" s="23"/>
      <c r="X56">
        <f t="shared" si="0"/>
        <v>-10</v>
      </c>
      <c r="Y56">
        <v>0</v>
      </c>
      <c r="Z56">
        <v>0</v>
      </c>
      <c r="AA56" t="s">
        <v>298</v>
      </c>
    </row>
    <row r="57" spans="1:27">
      <c r="A57" t="s">
        <v>418</v>
      </c>
      <c r="B57" s="23" t="s">
        <v>9297</v>
      </c>
      <c r="C57" t="s">
        <v>75</v>
      </c>
      <c r="D57" t="s">
        <v>419</v>
      </c>
      <c r="E57" s="40">
        <v>42891.702638888892</v>
      </c>
      <c r="F57" s="40">
        <v>42892.687569444446</v>
      </c>
      <c r="G57" t="s">
        <v>62</v>
      </c>
      <c r="H57" t="s">
        <v>62</v>
      </c>
      <c r="I57" t="s">
        <v>144</v>
      </c>
      <c r="J57" t="s">
        <v>145</v>
      </c>
      <c r="K57" t="s">
        <v>377</v>
      </c>
      <c r="L57">
        <v>-194</v>
      </c>
      <c r="M57">
        <v>-194</v>
      </c>
      <c r="N57">
        <v>0</v>
      </c>
      <c r="O57">
        <v>0</v>
      </c>
      <c r="P57">
        <v>0</v>
      </c>
      <c r="Q57">
        <v>0</v>
      </c>
      <c r="R57">
        <v>0</v>
      </c>
      <c r="S57"/>
      <c r="T57" t="s">
        <v>63</v>
      </c>
      <c r="U57">
        <v>0</v>
      </c>
      <c r="V57" s="23" t="s">
        <v>1780</v>
      </c>
      <c r="W57" s="23"/>
      <c r="X57">
        <f t="shared" si="0"/>
        <v>-194</v>
      </c>
      <c r="Y57">
        <v>0</v>
      </c>
      <c r="Z57">
        <v>0</v>
      </c>
      <c r="AA57" t="s">
        <v>265</v>
      </c>
    </row>
    <row r="58" spans="1:27">
      <c r="A58" t="s">
        <v>512</v>
      </c>
      <c r="B58" s="23" t="s">
        <v>9298</v>
      </c>
      <c r="C58" t="s">
        <v>75</v>
      </c>
      <c r="D58" t="s">
        <v>513</v>
      </c>
      <c r="E58" s="40">
        <v>42892.649861111109</v>
      </c>
      <c r="F58" s="40">
        <v>42892.699618055558</v>
      </c>
      <c r="G58" t="s">
        <v>62</v>
      </c>
      <c r="H58" t="s">
        <v>62</v>
      </c>
      <c r="I58" t="s">
        <v>174</v>
      </c>
      <c r="J58" t="s">
        <v>175</v>
      </c>
      <c r="K58" t="s">
        <v>514</v>
      </c>
      <c r="L58">
        <v>-74</v>
      </c>
      <c r="M58">
        <v>-74</v>
      </c>
      <c r="N58">
        <v>0</v>
      </c>
      <c r="O58">
        <v>0</v>
      </c>
      <c r="P58">
        <v>0</v>
      </c>
      <c r="Q58">
        <v>0</v>
      </c>
      <c r="R58">
        <v>0</v>
      </c>
      <c r="S58"/>
      <c r="T58" t="s">
        <v>63</v>
      </c>
      <c r="U58">
        <v>0</v>
      </c>
      <c r="V58" s="23" t="s">
        <v>1782</v>
      </c>
      <c r="W58" s="23"/>
      <c r="X58">
        <f t="shared" si="0"/>
        <v>-74</v>
      </c>
      <c r="Y58">
        <v>0</v>
      </c>
      <c r="Z58">
        <v>0</v>
      </c>
      <c r="AA58" t="s">
        <v>312</v>
      </c>
    </row>
    <row r="59" spans="1:27">
      <c r="A59" t="s">
        <v>425</v>
      </c>
      <c r="B59" s="23" t="s">
        <v>9299</v>
      </c>
      <c r="C59" t="s">
        <v>75</v>
      </c>
      <c r="D59" t="s">
        <v>426</v>
      </c>
      <c r="E59" s="40">
        <v>42891.752418981479</v>
      </c>
      <c r="F59" s="40">
        <v>42892.703645833331</v>
      </c>
      <c r="G59" t="s">
        <v>62</v>
      </c>
      <c r="H59" t="s">
        <v>62</v>
      </c>
      <c r="I59" t="s">
        <v>120</v>
      </c>
      <c r="J59" t="s">
        <v>335</v>
      </c>
      <c r="K59" t="s">
        <v>391</v>
      </c>
      <c r="L59">
        <v>-1280</v>
      </c>
      <c r="M59">
        <v>-1280</v>
      </c>
      <c r="N59">
        <v>0</v>
      </c>
      <c r="O59">
        <v>0</v>
      </c>
      <c r="P59">
        <v>0</v>
      </c>
      <c r="Q59">
        <v>0</v>
      </c>
      <c r="R59">
        <v>0</v>
      </c>
      <c r="S59"/>
      <c r="T59" t="s">
        <v>63</v>
      </c>
      <c r="U59">
        <v>0</v>
      </c>
      <c r="V59" s="23" t="s">
        <v>1784</v>
      </c>
      <c r="W59" s="23"/>
      <c r="X59">
        <f t="shared" si="0"/>
        <v>-1280</v>
      </c>
      <c r="Y59">
        <v>0</v>
      </c>
      <c r="Z59">
        <v>0</v>
      </c>
      <c r="AA59" t="s">
        <v>427</v>
      </c>
    </row>
    <row r="60" spans="1:27">
      <c r="A60" t="s">
        <v>416</v>
      </c>
      <c r="B60" s="23" t="s">
        <v>9300</v>
      </c>
      <c r="C60" t="s">
        <v>75</v>
      </c>
      <c r="D60" t="s">
        <v>417</v>
      </c>
      <c r="E60" s="40">
        <v>42891.684259259258</v>
      </c>
      <c r="F60" s="40">
        <v>42892.710023148145</v>
      </c>
      <c r="G60" t="s">
        <v>62</v>
      </c>
      <c r="H60" t="s">
        <v>62</v>
      </c>
      <c r="I60" t="s">
        <v>218</v>
      </c>
      <c r="J60" t="s">
        <v>204</v>
      </c>
      <c r="K60" t="s">
        <v>76</v>
      </c>
      <c r="L60">
        <v>-120</v>
      </c>
      <c r="M60">
        <v>-120</v>
      </c>
      <c r="N60">
        <v>0</v>
      </c>
      <c r="O60">
        <v>0</v>
      </c>
      <c r="P60">
        <v>0</v>
      </c>
      <c r="Q60">
        <v>0</v>
      </c>
      <c r="R60">
        <v>0</v>
      </c>
      <c r="S60"/>
      <c r="T60" t="s">
        <v>63</v>
      </c>
      <c r="U60">
        <v>0</v>
      </c>
      <c r="V60" s="23" t="s">
        <v>1786</v>
      </c>
      <c r="W60" s="23"/>
      <c r="X60">
        <f t="shared" si="0"/>
        <v>-120</v>
      </c>
      <c r="Y60">
        <v>0</v>
      </c>
      <c r="Z60">
        <v>0</v>
      </c>
      <c r="AA60" t="s">
        <v>263</v>
      </c>
    </row>
    <row r="61" spans="1:27">
      <c r="A61" t="s">
        <v>495</v>
      </c>
      <c r="B61" s="23" t="s">
        <v>9301</v>
      </c>
      <c r="C61" t="s">
        <v>75</v>
      </c>
      <c r="D61" t="s">
        <v>496</v>
      </c>
      <c r="E61" s="40">
        <v>42892.503460648149</v>
      </c>
      <c r="F61" s="40">
        <v>42892.711678240739</v>
      </c>
      <c r="G61" t="s">
        <v>62</v>
      </c>
      <c r="H61" t="s">
        <v>62</v>
      </c>
      <c r="I61" t="s">
        <v>220</v>
      </c>
      <c r="J61" t="s">
        <v>221</v>
      </c>
      <c r="K61" t="s">
        <v>371</v>
      </c>
      <c r="L61">
        <v>-55</v>
      </c>
      <c r="M61">
        <v>-55</v>
      </c>
      <c r="N61">
        <v>0</v>
      </c>
      <c r="O61">
        <v>0</v>
      </c>
      <c r="P61">
        <v>0</v>
      </c>
      <c r="Q61">
        <v>0</v>
      </c>
      <c r="R61">
        <v>0</v>
      </c>
      <c r="S61"/>
      <c r="T61" t="s">
        <v>63</v>
      </c>
      <c r="U61">
        <v>0</v>
      </c>
      <c r="V61" s="23" t="s">
        <v>1788</v>
      </c>
      <c r="W61" s="23"/>
      <c r="X61">
        <f t="shared" si="0"/>
        <v>-55</v>
      </c>
      <c r="Y61">
        <v>0</v>
      </c>
      <c r="Z61">
        <v>0</v>
      </c>
      <c r="AA61" t="s">
        <v>497</v>
      </c>
    </row>
    <row r="62" spans="1:27">
      <c r="A62" t="s">
        <v>507</v>
      </c>
      <c r="B62" s="23" t="s">
        <v>9302</v>
      </c>
      <c r="C62" t="s">
        <v>75</v>
      </c>
      <c r="D62" t="s">
        <v>508</v>
      </c>
      <c r="E62" s="40">
        <v>42892.637766203705</v>
      </c>
      <c r="F62" s="40">
        <v>42892.721041666664</v>
      </c>
      <c r="G62" t="s">
        <v>62</v>
      </c>
      <c r="H62" t="s">
        <v>62</v>
      </c>
      <c r="I62" t="s">
        <v>159</v>
      </c>
      <c r="J62" t="s">
        <v>117</v>
      </c>
      <c r="K62" t="s">
        <v>509</v>
      </c>
      <c r="L62">
        <v>-2000</v>
      </c>
      <c r="M62">
        <v>-2000</v>
      </c>
      <c r="N62">
        <v>0</v>
      </c>
      <c r="O62">
        <v>0</v>
      </c>
      <c r="P62">
        <v>0</v>
      </c>
      <c r="Q62">
        <v>0</v>
      </c>
      <c r="R62">
        <v>0</v>
      </c>
      <c r="S62"/>
      <c r="T62" t="s">
        <v>63</v>
      </c>
      <c r="U62">
        <v>0</v>
      </c>
      <c r="V62" s="23" t="s">
        <v>1790</v>
      </c>
      <c r="W62" s="23"/>
      <c r="X62">
        <f t="shared" si="0"/>
        <v>-2000</v>
      </c>
      <c r="Y62">
        <v>0</v>
      </c>
      <c r="Z62">
        <v>0</v>
      </c>
      <c r="AA62" t="s">
        <v>283</v>
      </c>
    </row>
    <row r="63" spans="1:27">
      <c r="A63" t="s">
        <v>328</v>
      </c>
      <c r="B63" s="23" t="s">
        <v>9303</v>
      </c>
      <c r="C63" t="s">
        <v>75</v>
      </c>
      <c r="D63" t="s">
        <v>329</v>
      </c>
      <c r="E63" s="40">
        <v>42891.437106481484</v>
      </c>
      <c r="F63" s="40">
        <v>42892.748541666668</v>
      </c>
      <c r="G63" t="s">
        <v>62</v>
      </c>
      <c r="H63" t="s">
        <v>62</v>
      </c>
      <c r="I63" t="s">
        <v>157</v>
      </c>
      <c r="J63" t="s">
        <v>184</v>
      </c>
      <c r="K63" t="s">
        <v>330</v>
      </c>
      <c r="L63">
        <v>-996</v>
      </c>
      <c r="M63">
        <v>-996</v>
      </c>
      <c r="N63">
        <v>0</v>
      </c>
      <c r="O63">
        <v>0</v>
      </c>
      <c r="P63">
        <v>0</v>
      </c>
      <c r="Q63">
        <v>0</v>
      </c>
      <c r="R63">
        <v>0</v>
      </c>
      <c r="S63"/>
      <c r="T63" t="s">
        <v>63</v>
      </c>
      <c r="U63">
        <v>0</v>
      </c>
      <c r="V63" s="23" t="s">
        <v>1792</v>
      </c>
      <c r="W63" s="23"/>
      <c r="X63">
        <f t="shared" si="0"/>
        <v>-996</v>
      </c>
      <c r="Y63">
        <v>0</v>
      </c>
      <c r="Z63">
        <v>0</v>
      </c>
      <c r="AA63" t="s">
        <v>272</v>
      </c>
    </row>
    <row r="64" spans="1:27">
      <c r="A64" t="s">
        <v>285</v>
      </c>
      <c r="B64" s="23" t="s">
        <v>9304</v>
      </c>
      <c r="C64" t="s">
        <v>75</v>
      </c>
      <c r="D64" t="s">
        <v>286</v>
      </c>
      <c r="E64" s="40">
        <v>42891.350914351853</v>
      </c>
      <c r="F64" s="40">
        <v>42892.766458333332</v>
      </c>
      <c r="G64" t="s">
        <v>62</v>
      </c>
      <c r="H64" t="s">
        <v>62</v>
      </c>
      <c r="I64" t="s">
        <v>222</v>
      </c>
      <c r="J64" t="s">
        <v>180</v>
      </c>
      <c r="K64" t="s">
        <v>271</v>
      </c>
      <c r="L64">
        <v>-3000</v>
      </c>
      <c r="M64">
        <v>-3000</v>
      </c>
      <c r="N64">
        <v>0</v>
      </c>
      <c r="O64">
        <v>0</v>
      </c>
      <c r="P64">
        <v>0</v>
      </c>
      <c r="Q64">
        <v>0</v>
      </c>
      <c r="R64">
        <v>0</v>
      </c>
      <c r="S64"/>
      <c r="T64" t="s">
        <v>63</v>
      </c>
      <c r="U64">
        <v>0</v>
      </c>
      <c r="V64" s="23" t="s">
        <v>1794</v>
      </c>
      <c r="W64" s="23"/>
      <c r="X64">
        <f t="shared" si="0"/>
        <v>-3000</v>
      </c>
      <c r="Y64">
        <v>0</v>
      </c>
      <c r="Z64">
        <v>0</v>
      </c>
      <c r="AA64" t="s">
        <v>287</v>
      </c>
    </row>
    <row r="65" spans="1:27">
      <c r="A65" t="s">
        <v>486</v>
      </c>
      <c r="B65" s="23" t="s">
        <v>9305</v>
      </c>
      <c r="C65" t="s">
        <v>75</v>
      </c>
      <c r="D65" t="s">
        <v>487</v>
      </c>
      <c r="E65" s="40">
        <v>42892.474953703706</v>
      </c>
      <c r="F65" s="40">
        <v>42892.771307870367</v>
      </c>
      <c r="G65" t="s">
        <v>62</v>
      </c>
      <c r="H65" t="s">
        <v>62</v>
      </c>
      <c r="I65" t="s">
        <v>122</v>
      </c>
      <c r="J65" t="s">
        <v>108</v>
      </c>
      <c r="K65" t="s">
        <v>488</v>
      </c>
      <c r="L65">
        <v>-1</v>
      </c>
      <c r="M65">
        <v>-1</v>
      </c>
      <c r="N65">
        <v>0</v>
      </c>
      <c r="O65">
        <v>0</v>
      </c>
      <c r="P65">
        <v>0</v>
      </c>
      <c r="Q65">
        <v>0</v>
      </c>
      <c r="R65">
        <v>0</v>
      </c>
      <c r="S65"/>
      <c r="T65" t="s">
        <v>63</v>
      </c>
      <c r="U65">
        <v>0</v>
      </c>
      <c r="V65" s="23" t="s">
        <v>1796</v>
      </c>
      <c r="W65" s="23"/>
      <c r="X65">
        <f t="shared" si="0"/>
        <v>-1</v>
      </c>
      <c r="Y65">
        <v>0</v>
      </c>
      <c r="Z65">
        <v>0</v>
      </c>
      <c r="AA65" t="s">
        <v>262</v>
      </c>
    </row>
    <row r="66" spans="1:27">
      <c r="A66" t="s">
        <v>228</v>
      </c>
      <c r="B66" s="23" t="s">
        <v>9306</v>
      </c>
      <c r="C66" t="s">
        <v>75</v>
      </c>
      <c r="D66" t="s">
        <v>229</v>
      </c>
      <c r="E66" s="40">
        <v>42890.421678240738</v>
      </c>
      <c r="F66" s="40">
        <v>42892.829837962963</v>
      </c>
      <c r="G66" t="s">
        <v>62</v>
      </c>
      <c r="H66" t="s">
        <v>62</v>
      </c>
      <c r="I66" t="s">
        <v>203</v>
      </c>
      <c r="J66" t="s">
        <v>204</v>
      </c>
      <c r="K66" t="s">
        <v>230</v>
      </c>
      <c r="L66">
        <v>-50</v>
      </c>
      <c r="M66">
        <v>-50</v>
      </c>
      <c r="N66">
        <v>0</v>
      </c>
      <c r="O66">
        <v>0</v>
      </c>
      <c r="P66">
        <v>0</v>
      </c>
      <c r="Q66">
        <v>0</v>
      </c>
      <c r="R66">
        <v>0</v>
      </c>
      <c r="S66"/>
      <c r="T66" t="s">
        <v>63</v>
      </c>
      <c r="U66">
        <v>0</v>
      </c>
      <c r="V66" s="23" t="s">
        <v>1798</v>
      </c>
      <c r="W66" s="23"/>
      <c r="X66">
        <f t="shared" si="0"/>
        <v>-50</v>
      </c>
      <c r="Y66">
        <v>0</v>
      </c>
      <c r="Z66">
        <v>0</v>
      </c>
      <c r="AA66" t="s">
        <v>113</v>
      </c>
    </row>
    <row r="67" spans="1:27">
      <c r="A67" t="s">
        <v>243</v>
      </c>
      <c r="B67" s="23" t="s">
        <v>9307</v>
      </c>
      <c r="C67" t="s">
        <v>75</v>
      </c>
      <c r="D67" t="s">
        <v>244</v>
      </c>
      <c r="E67" s="40">
        <v>42890.837905092594</v>
      </c>
      <c r="F67" s="40">
        <v>42892.883460648147</v>
      </c>
      <c r="G67" t="s">
        <v>62</v>
      </c>
      <c r="H67" t="s">
        <v>62</v>
      </c>
      <c r="I67" t="s">
        <v>162</v>
      </c>
      <c r="J67" t="s">
        <v>210</v>
      </c>
      <c r="K67" t="s">
        <v>242</v>
      </c>
      <c r="L67">
        <v>-94</v>
      </c>
      <c r="M67">
        <v>-94</v>
      </c>
      <c r="N67">
        <v>0</v>
      </c>
      <c r="O67">
        <v>0</v>
      </c>
      <c r="P67">
        <v>0</v>
      </c>
      <c r="Q67">
        <v>0</v>
      </c>
      <c r="R67">
        <v>0</v>
      </c>
      <c r="S67"/>
      <c r="T67" t="s">
        <v>63</v>
      </c>
      <c r="U67">
        <v>0</v>
      </c>
      <c r="V67" s="23" t="s">
        <v>1800</v>
      </c>
      <c r="W67" s="23"/>
      <c r="X67">
        <f t="shared" ref="X67:X130" si="1">M67</f>
        <v>-94</v>
      </c>
      <c r="Y67">
        <v>0</v>
      </c>
      <c r="Z67">
        <v>0</v>
      </c>
      <c r="AA67" t="s">
        <v>99</v>
      </c>
    </row>
    <row r="68" spans="1:27">
      <c r="A68" t="s">
        <v>515</v>
      </c>
      <c r="B68" s="23" t="s">
        <v>9308</v>
      </c>
      <c r="C68" t="s">
        <v>75</v>
      </c>
      <c r="D68" t="s">
        <v>516</v>
      </c>
      <c r="E68" s="40">
        <v>42892.860648148147</v>
      </c>
      <c r="F68" s="40">
        <v>42892.920543981483</v>
      </c>
      <c r="G68" t="s">
        <v>62</v>
      </c>
      <c r="H68" t="s">
        <v>62</v>
      </c>
      <c r="I68" t="s">
        <v>211</v>
      </c>
      <c r="J68" t="s">
        <v>204</v>
      </c>
      <c r="K68" t="s">
        <v>517</v>
      </c>
      <c r="L68">
        <v>-9</v>
      </c>
      <c r="M68">
        <v>-9</v>
      </c>
      <c r="N68">
        <v>0</v>
      </c>
      <c r="O68">
        <v>0</v>
      </c>
      <c r="P68">
        <v>0</v>
      </c>
      <c r="Q68">
        <v>0</v>
      </c>
      <c r="R68">
        <v>0</v>
      </c>
      <c r="S68"/>
      <c r="T68" t="s">
        <v>63</v>
      </c>
      <c r="U68">
        <v>0</v>
      </c>
      <c r="V68" s="23" t="s">
        <v>1802</v>
      </c>
      <c r="W68" s="23"/>
      <c r="X68">
        <f t="shared" si="1"/>
        <v>-9</v>
      </c>
      <c r="Y68">
        <v>0</v>
      </c>
      <c r="Z68">
        <v>0</v>
      </c>
      <c r="AA68" t="s">
        <v>263</v>
      </c>
    </row>
    <row r="69" spans="1:27">
      <c r="A69" t="s">
        <v>523</v>
      </c>
      <c r="B69" s="23" t="s">
        <v>9309</v>
      </c>
      <c r="C69" t="s">
        <v>75</v>
      </c>
      <c r="D69" t="s">
        <v>524</v>
      </c>
      <c r="E69" s="40">
        <v>42893.333773148152</v>
      </c>
      <c r="F69" s="40">
        <v>42893.33761574074</v>
      </c>
      <c r="G69" t="s">
        <v>62</v>
      </c>
      <c r="H69" t="s">
        <v>62</v>
      </c>
      <c r="I69" t="s">
        <v>169</v>
      </c>
      <c r="J69" t="s">
        <v>170</v>
      </c>
      <c r="K69" t="s">
        <v>525</v>
      </c>
      <c r="L69">
        <v>-1000</v>
      </c>
      <c r="M69">
        <v>-1000</v>
      </c>
      <c r="N69">
        <v>0</v>
      </c>
      <c r="O69">
        <v>0</v>
      </c>
      <c r="P69">
        <v>0</v>
      </c>
      <c r="Q69">
        <v>0</v>
      </c>
      <c r="R69">
        <v>0</v>
      </c>
      <c r="S69"/>
      <c r="T69" t="s">
        <v>63</v>
      </c>
      <c r="U69">
        <v>0</v>
      </c>
      <c r="V69" s="23" t="s">
        <v>1804</v>
      </c>
      <c r="W69" s="23"/>
      <c r="X69">
        <f t="shared" si="1"/>
        <v>-1000</v>
      </c>
      <c r="Y69">
        <v>0</v>
      </c>
      <c r="Z69">
        <v>0</v>
      </c>
      <c r="AA69" t="s">
        <v>272</v>
      </c>
    </row>
    <row r="70" spans="1:27">
      <c r="A70" t="s">
        <v>530</v>
      </c>
      <c r="B70" s="23" t="s">
        <v>9310</v>
      </c>
      <c r="C70" t="s">
        <v>75</v>
      </c>
      <c r="D70" t="s">
        <v>531</v>
      </c>
      <c r="E70" s="40">
        <v>42893.338923611111</v>
      </c>
      <c r="F70" s="40">
        <v>42893.34275462963</v>
      </c>
      <c r="G70" t="s">
        <v>62</v>
      </c>
      <c r="H70" t="s">
        <v>62</v>
      </c>
      <c r="I70" t="s">
        <v>107</v>
      </c>
      <c r="J70" t="s">
        <v>108</v>
      </c>
      <c r="K70" t="s">
        <v>532</v>
      </c>
      <c r="L70">
        <v>-20</v>
      </c>
      <c r="M70">
        <v>-20</v>
      </c>
      <c r="N70">
        <v>0</v>
      </c>
      <c r="O70">
        <v>0</v>
      </c>
      <c r="P70">
        <v>0</v>
      </c>
      <c r="Q70">
        <v>0</v>
      </c>
      <c r="R70">
        <v>0</v>
      </c>
      <c r="S70"/>
      <c r="T70" t="s">
        <v>63</v>
      </c>
      <c r="U70">
        <v>0</v>
      </c>
      <c r="V70" s="23" t="s">
        <v>1806</v>
      </c>
      <c r="W70" s="23"/>
      <c r="X70">
        <f t="shared" si="1"/>
        <v>-20</v>
      </c>
      <c r="Y70">
        <v>0</v>
      </c>
      <c r="Z70">
        <v>0</v>
      </c>
      <c r="AA70" t="s">
        <v>262</v>
      </c>
    </row>
    <row r="71" spans="1:27">
      <c r="A71" t="s">
        <v>535</v>
      </c>
      <c r="B71" s="23" t="s">
        <v>9311</v>
      </c>
      <c r="C71" t="s">
        <v>75</v>
      </c>
      <c r="D71" t="s">
        <v>536</v>
      </c>
      <c r="E71" s="40">
        <v>42893.348379629628</v>
      </c>
      <c r="F71" s="40">
        <v>42893.391331018516</v>
      </c>
      <c r="G71" t="s">
        <v>62</v>
      </c>
      <c r="H71" t="s">
        <v>62</v>
      </c>
      <c r="I71" t="s">
        <v>144</v>
      </c>
      <c r="J71" t="s">
        <v>208</v>
      </c>
      <c r="K71" t="s">
        <v>537</v>
      </c>
      <c r="L71">
        <v>-1000</v>
      </c>
      <c r="M71">
        <v>-1000</v>
      </c>
      <c r="N71">
        <v>0</v>
      </c>
      <c r="O71">
        <v>0</v>
      </c>
      <c r="P71">
        <v>0</v>
      </c>
      <c r="Q71">
        <v>0</v>
      </c>
      <c r="R71">
        <v>0</v>
      </c>
      <c r="S71"/>
      <c r="T71" t="s">
        <v>63</v>
      </c>
      <c r="U71">
        <v>0</v>
      </c>
      <c r="V71" s="23" t="s">
        <v>1808</v>
      </c>
      <c r="W71" s="23"/>
      <c r="X71">
        <f t="shared" si="1"/>
        <v>-1000</v>
      </c>
      <c r="Y71">
        <v>0</v>
      </c>
      <c r="Z71">
        <v>0</v>
      </c>
      <c r="AA71" t="s">
        <v>272</v>
      </c>
    </row>
    <row r="72" spans="1:27">
      <c r="A72" t="s">
        <v>450</v>
      </c>
      <c r="B72" s="23" t="s">
        <v>9312</v>
      </c>
      <c r="C72" t="s">
        <v>75</v>
      </c>
      <c r="D72" t="s">
        <v>451</v>
      </c>
      <c r="E72" s="40">
        <v>42892.361296296294</v>
      </c>
      <c r="F72" s="40">
        <v>42893.440995370373</v>
      </c>
      <c r="G72" t="s">
        <v>62</v>
      </c>
      <c r="H72" t="s">
        <v>62</v>
      </c>
      <c r="I72" t="s">
        <v>188</v>
      </c>
      <c r="J72" t="s">
        <v>110</v>
      </c>
      <c r="K72" t="s">
        <v>452</v>
      </c>
      <c r="L72">
        <v>-410</v>
      </c>
      <c r="M72">
        <v>-410</v>
      </c>
      <c r="N72">
        <v>0</v>
      </c>
      <c r="O72">
        <v>0</v>
      </c>
      <c r="P72">
        <v>0</v>
      </c>
      <c r="Q72">
        <v>0</v>
      </c>
      <c r="R72">
        <v>0</v>
      </c>
      <c r="S72"/>
      <c r="T72" t="s">
        <v>63</v>
      </c>
      <c r="U72">
        <v>0</v>
      </c>
      <c r="V72" s="23" t="s">
        <v>1810</v>
      </c>
      <c r="W72" s="23"/>
      <c r="X72">
        <f t="shared" si="1"/>
        <v>-410</v>
      </c>
      <c r="Y72">
        <v>0</v>
      </c>
      <c r="Z72">
        <v>0</v>
      </c>
      <c r="AA72" t="s">
        <v>265</v>
      </c>
    </row>
    <row r="73" spans="1:27">
      <c r="A73" t="s">
        <v>521</v>
      </c>
      <c r="B73" s="23" t="s">
        <v>9313</v>
      </c>
      <c r="C73" t="s">
        <v>75</v>
      </c>
      <c r="D73" t="s">
        <v>522</v>
      </c>
      <c r="E73" s="40">
        <v>42893.32167824074</v>
      </c>
      <c r="F73" s="40">
        <v>42893.466840277775</v>
      </c>
      <c r="G73" t="s">
        <v>62</v>
      </c>
      <c r="H73" t="s">
        <v>62</v>
      </c>
      <c r="I73" t="s">
        <v>111</v>
      </c>
      <c r="J73" t="s">
        <v>127</v>
      </c>
      <c r="K73" t="s">
        <v>65</v>
      </c>
      <c r="L73">
        <v>-49</v>
      </c>
      <c r="M73">
        <v>-49</v>
      </c>
      <c r="N73">
        <v>0</v>
      </c>
      <c r="O73">
        <v>0</v>
      </c>
      <c r="P73">
        <v>0</v>
      </c>
      <c r="Q73">
        <v>0</v>
      </c>
      <c r="R73">
        <v>0</v>
      </c>
      <c r="S73"/>
      <c r="T73" t="s">
        <v>63</v>
      </c>
      <c r="U73">
        <v>0</v>
      </c>
      <c r="V73" s="23" t="s">
        <v>1812</v>
      </c>
      <c r="W73" s="23"/>
      <c r="X73">
        <f t="shared" si="1"/>
        <v>-49</v>
      </c>
      <c r="Y73">
        <v>0</v>
      </c>
      <c r="Z73">
        <v>0</v>
      </c>
      <c r="AA73" t="s">
        <v>270</v>
      </c>
    </row>
    <row r="74" spans="1:27">
      <c r="A74" t="s">
        <v>544</v>
      </c>
      <c r="B74" s="23" t="s">
        <v>9314</v>
      </c>
      <c r="C74" t="s">
        <v>75</v>
      </c>
      <c r="D74" t="s">
        <v>545</v>
      </c>
      <c r="E74" s="40">
        <v>42893.407511574071</v>
      </c>
      <c r="F74" s="40">
        <v>42893.489722222221</v>
      </c>
      <c r="G74" t="s">
        <v>62</v>
      </c>
      <c r="H74" t="s">
        <v>62</v>
      </c>
      <c r="I74" t="s">
        <v>310</v>
      </c>
      <c r="J74" t="s">
        <v>160</v>
      </c>
      <c r="K74" t="s">
        <v>546</v>
      </c>
      <c r="L74">
        <v>-264</v>
      </c>
      <c r="M74">
        <v>-264</v>
      </c>
      <c r="N74">
        <v>0</v>
      </c>
      <c r="O74">
        <v>0</v>
      </c>
      <c r="P74">
        <v>0</v>
      </c>
      <c r="Q74">
        <v>0</v>
      </c>
      <c r="R74">
        <v>0</v>
      </c>
      <c r="S74"/>
      <c r="T74" t="s">
        <v>63</v>
      </c>
      <c r="U74">
        <v>0</v>
      </c>
      <c r="V74" s="23" t="s">
        <v>1814</v>
      </c>
      <c r="W74" s="23"/>
      <c r="X74">
        <f t="shared" si="1"/>
        <v>-264</v>
      </c>
      <c r="Y74">
        <v>0</v>
      </c>
      <c r="Z74">
        <v>0</v>
      </c>
      <c r="AA74" t="s">
        <v>265</v>
      </c>
    </row>
    <row r="75" spans="1:27">
      <c r="A75" t="s">
        <v>562</v>
      </c>
      <c r="B75" s="23" t="s">
        <v>9315</v>
      </c>
      <c r="C75" t="s">
        <v>75</v>
      </c>
      <c r="D75" t="s">
        <v>563</v>
      </c>
      <c r="E75" s="40">
        <v>42893.453599537039</v>
      </c>
      <c r="F75" s="40">
        <v>42893.489988425928</v>
      </c>
      <c r="G75" t="s">
        <v>62</v>
      </c>
      <c r="H75" t="s">
        <v>62</v>
      </c>
      <c r="I75" t="s">
        <v>102</v>
      </c>
      <c r="J75" t="s">
        <v>212</v>
      </c>
      <c r="K75" t="s">
        <v>564</v>
      </c>
      <c r="L75">
        <v>-492</v>
      </c>
      <c r="M75">
        <v>-492</v>
      </c>
      <c r="N75">
        <v>0</v>
      </c>
      <c r="O75">
        <v>0</v>
      </c>
      <c r="P75">
        <v>0</v>
      </c>
      <c r="Q75">
        <v>0</v>
      </c>
      <c r="R75">
        <v>0</v>
      </c>
      <c r="S75"/>
      <c r="T75" t="s">
        <v>63</v>
      </c>
      <c r="U75">
        <v>0</v>
      </c>
      <c r="V75" s="23" t="s">
        <v>1816</v>
      </c>
      <c r="W75" s="23"/>
      <c r="X75">
        <f t="shared" si="1"/>
        <v>-492</v>
      </c>
      <c r="Y75">
        <v>0</v>
      </c>
      <c r="Z75">
        <v>0</v>
      </c>
      <c r="AA75" t="s">
        <v>265</v>
      </c>
    </row>
    <row r="76" spans="1:27">
      <c r="A76" t="s">
        <v>385</v>
      </c>
      <c r="B76" s="23" t="s">
        <v>9316</v>
      </c>
      <c r="C76" t="s">
        <v>75</v>
      </c>
      <c r="D76" t="s">
        <v>386</v>
      </c>
      <c r="E76" s="40">
        <v>42891.626516203702</v>
      </c>
      <c r="F76" s="40">
        <v>42893.49255787037</v>
      </c>
      <c r="G76" t="s">
        <v>62</v>
      </c>
      <c r="H76" t="s">
        <v>62</v>
      </c>
      <c r="I76" t="s">
        <v>153</v>
      </c>
      <c r="J76" t="s">
        <v>91</v>
      </c>
      <c r="K76" t="s">
        <v>387</v>
      </c>
      <c r="L76">
        <v>-507</v>
      </c>
      <c r="M76">
        <v>-507</v>
      </c>
      <c r="N76">
        <v>0</v>
      </c>
      <c r="O76">
        <v>0</v>
      </c>
      <c r="P76">
        <v>0</v>
      </c>
      <c r="Q76">
        <v>0</v>
      </c>
      <c r="R76">
        <v>0</v>
      </c>
      <c r="S76"/>
      <c r="T76" t="s">
        <v>63</v>
      </c>
      <c r="U76">
        <v>0</v>
      </c>
      <c r="V76" s="23" t="s">
        <v>1818</v>
      </c>
      <c r="W76" s="23"/>
      <c r="X76">
        <f t="shared" si="1"/>
        <v>-507</v>
      </c>
      <c r="Y76">
        <v>0</v>
      </c>
      <c r="Z76">
        <v>0</v>
      </c>
      <c r="AA76" t="s">
        <v>272</v>
      </c>
    </row>
    <row r="77" spans="1:27">
      <c r="A77" t="s">
        <v>568</v>
      </c>
      <c r="B77" s="23" t="s">
        <v>9317</v>
      </c>
      <c r="C77" t="s">
        <v>75</v>
      </c>
      <c r="D77" t="s">
        <v>569</v>
      </c>
      <c r="E77" s="40">
        <v>42893.490706018521</v>
      </c>
      <c r="F77" s="40">
        <v>42893.510937500003</v>
      </c>
      <c r="G77" t="s">
        <v>62</v>
      </c>
      <c r="H77" t="s">
        <v>62</v>
      </c>
      <c r="I77" t="s">
        <v>122</v>
      </c>
      <c r="J77" t="s">
        <v>210</v>
      </c>
      <c r="K77" t="s">
        <v>540</v>
      </c>
      <c r="L77">
        <v>-3000</v>
      </c>
      <c r="M77">
        <v>-3000</v>
      </c>
      <c r="N77">
        <v>0</v>
      </c>
      <c r="O77">
        <v>0</v>
      </c>
      <c r="P77">
        <v>0</v>
      </c>
      <c r="Q77">
        <v>0</v>
      </c>
      <c r="R77">
        <v>0</v>
      </c>
      <c r="S77"/>
      <c r="T77" t="s">
        <v>63</v>
      </c>
      <c r="U77">
        <v>0</v>
      </c>
      <c r="V77" s="23" t="s">
        <v>1820</v>
      </c>
      <c r="W77" s="23"/>
      <c r="X77">
        <f t="shared" si="1"/>
        <v>-3000</v>
      </c>
      <c r="Y77">
        <v>0</v>
      </c>
      <c r="Z77">
        <v>0</v>
      </c>
      <c r="AA77" t="s">
        <v>306</v>
      </c>
    </row>
    <row r="78" spans="1:27">
      <c r="A78" t="s">
        <v>197</v>
      </c>
      <c r="B78" s="23" t="s">
        <v>9318</v>
      </c>
      <c r="C78" t="s">
        <v>75</v>
      </c>
      <c r="D78" t="s">
        <v>198</v>
      </c>
      <c r="E78" s="40">
        <v>42889.524675925924</v>
      </c>
      <c r="F78" s="40">
        <v>42893.594618055555</v>
      </c>
      <c r="G78" t="s">
        <v>62</v>
      </c>
      <c r="H78" t="s">
        <v>62</v>
      </c>
      <c r="I78" t="s">
        <v>118</v>
      </c>
      <c r="J78" t="s">
        <v>101</v>
      </c>
      <c r="K78" t="s">
        <v>199</v>
      </c>
      <c r="L78">
        <v>-683</v>
      </c>
      <c r="M78">
        <v>-683</v>
      </c>
      <c r="N78">
        <v>0</v>
      </c>
      <c r="O78">
        <v>0</v>
      </c>
      <c r="P78">
        <v>0</v>
      </c>
      <c r="Q78">
        <v>0</v>
      </c>
      <c r="R78">
        <v>0</v>
      </c>
      <c r="S78"/>
      <c r="T78" t="s">
        <v>63</v>
      </c>
      <c r="U78">
        <v>0</v>
      </c>
      <c r="V78" s="23" t="s">
        <v>1822</v>
      </c>
      <c r="W78" s="23"/>
      <c r="X78">
        <f t="shared" si="1"/>
        <v>-683</v>
      </c>
      <c r="Y78">
        <v>0</v>
      </c>
      <c r="Z78">
        <v>0</v>
      </c>
      <c r="AA78" t="s">
        <v>124</v>
      </c>
    </row>
    <row r="79" spans="1:27">
      <c r="A79" t="s">
        <v>197</v>
      </c>
      <c r="B79" s="23" t="s">
        <v>9318</v>
      </c>
      <c r="C79" t="s">
        <v>75</v>
      </c>
      <c r="D79" t="s">
        <v>198</v>
      </c>
      <c r="E79" s="40">
        <v>42889.524675925924</v>
      </c>
      <c r="F79" s="40">
        <v>42893.594780092593</v>
      </c>
      <c r="G79" t="s">
        <v>62</v>
      </c>
      <c r="H79" t="s">
        <v>62</v>
      </c>
      <c r="I79" t="s">
        <v>118</v>
      </c>
      <c r="J79" t="s">
        <v>101</v>
      </c>
      <c r="K79" t="s">
        <v>199</v>
      </c>
      <c r="L79">
        <v>-4</v>
      </c>
      <c r="M79">
        <v>-4</v>
      </c>
      <c r="N79">
        <v>0</v>
      </c>
      <c r="O79">
        <v>0</v>
      </c>
      <c r="P79">
        <v>0</v>
      </c>
      <c r="Q79">
        <v>0</v>
      </c>
      <c r="R79">
        <v>0</v>
      </c>
      <c r="S79"/>
      <c r="T79" t="s">
        <v>63</v>
      </c>
      <c r="U79">
        <v>0</v>
      </c>
      <c r="V79" s="23" t="s">
        <v>1824</v>
      </c>
      <c r="W79" s="23"/>
      <c r="X79">
        <f t="shared" si="1"/>
        <v>-4</v>
      </c>
      <c r="Y79">
        <v>0</v>
      </c>
      <c r="Z79">
        <v>0</v>
      </c>
      <c r="AA79" t="s">
        <v>124</v>
      </c>
    </row>
    <row r="80" spans="1:27">
      <c r="A80" t="s">
        <v>577</v>
      </c>
      <c r="B80" s="23" t="s">
        <v>9319</v>
      </c>
      <c r="C80" t="s">
        <v>75</v>
      </c>
      <c r="D80" t="s">
        <v>578</v>
      </c>
      <c r="E80" s="40">
        <v>42893.551249999997</v>
      </c>
      <c r="F80" s="40">
        <v>42893.613113425927</v>
      </c>
      <c r="G80" t="s">
        <v>62</v>
      </c>
      <c r="H80" t="s">
        <v>62</v>
      </c>
      <c r="I80" t="s">
        <v>102</v>
      </c>
      <c r="J80" t="s">
        <v>93</v>
      </c>
      <c r="K80" t="s">
        <v>579</v>
      </c>
      <c r="L80">
        <v>-291</v>
      </c>
      <c r="M80">
        <v>-291</v>
      </c>
      <c r="N80">
        <v>0</v>
      </c>
      <c r="O80">
        <v>0</v>
      </c>
      <c r="P80">
        <v>0</v>
      </c>
      <c r="Q80">
        <v>0</v>
      </c>
      <c r="R80">
        <v>0</v>
      </c>
      <c r="S80"/>
      <c r="T80" t="s">
        <v>63</v>
      </c>
      <c r="U80">
        <v>0</v>
      </c>
      <c r="V80" s="23" t="s">
        <v>1826</v>
      </c>
      <c r="W80" s="23"/>
      <c r="X80">
        <f t="shared" si="1"/>
        <v>-291</v>
      </c>
      <c r="Y80">
        <v>0</v>
      </c>
      <c r="Z80">
        <v>0</v>
      </c>
      <c r="AA80" t="s">
        <v>279</v>
      </c>
    </row>
    <row r="81" spans="1:27">
      <c r="A81" t="s">
        <v>574</v>
      </c>
      <c r="B81" s="23" t="s">
        <v>9320</v>
      </c>
      <c r="C81" t="s">
        <v>75</v>
      </c>
      <c r="D81" t="s">
        <v>575</v>
      </c>
      <c r="E81" s="40">
        <v>42893.550474537034</v>
      </c>
      <c r="F81" s="40">
        <v>42893.613171296296</v>
      </c>
      <c r="G81" t="s">
        <v>62</v>
      </c>
      <c r="H81" t="s">
        <v>62</v>
      </c>
      <c r="I81" t="s">
        <v>224</v>
      </c>
      <c r="J81" t="s">
        <v>93</v>
      </c>
      <c r="K81" t="s">
        <v>576</v>
      </c>
      <c r="L81">
        <v>-273</v>
      </c>
      <c r="M81">
        <v>-273</v>
      </c>
      <c r="N81">
        <v>0</v>
      </c>
      <c r="O81">
        <v>0</v>
      </c>
      <c r="P81">
        <v>0</v>
      </c>
      <c r="Q81">
        <v>0</v>
      </c>
      <c r="R81">
        <v>0</v>
      </c>
      <c r="S81"/>
      <c r="T81" t="s">
        <v>63</v>
      </c>
      <c r="U81">
        <v>0</v>
      </c>
      <c r="V81" s="23" t="s">
        <v>1828</v>
      </c>
      <c r="W81" s="23"/>
      <c r="X81">
        <f t="shared" si="1"/>
        <v>-273</v>
      </c>
      <c r="Y81">
        <v>0</v>
      </c>
      <c r="Z81">
        <v>0</v>
      </c>
      <c r="AA81" t="s">
        <v>279</v>
      </c>
    </row>
    <row r="82" spans="1:27">
      <c r="A82" t="s">
        <v>583</v>
      </c>
      <c r="B82" s="23" t="s">
        <v>9321</v>
      </c>
      <c r="C82" t="s">
        <v>75</v>
      </c>
      <c r="D82" t="s">
        <v>584</v>
      </c>
      <c r="E82" s="40">
        <v>42893.617476851854</v>
      </c>
      <c r="F82" s="40">
        <v>42893.629965277774</v>
      </c>
      <c r="G82" t="s">
        <v>62</v>
      </c>
      <c r="H82" t="s">
        <v>62</v>
      </c>
      <c r="I82" t="s">
        <v>174</v>
      </c>
      <c r="J82" t="s">
        <v>175</v>
      </c>
      <c r="K82" t="s">
        <v>585</v>
      </c>
      <c r="L82">
        <v>-36</v>
      </c>
      <c r="M82">
        <v>-36</v>
      </c>
      <c r="N82">
        <v>0</v>
      </c>
      <c r="O82">
        <v>0</v>
      </c>
      <c r="P82">
        <v>0</v>
      </c>
      <c r="Q82">
        <v>0</v>
      </c>
      <c r="R82">
        <v>0</v>
      </c>
      <c r="S82"/>
      <c r="T82" t="s">
        <v>63</v>
      </c>
      <c r="U82">
        <v>0</v>
      </c>
      <c r="V82" s="23" t="s">
        <v>1830</v>
      </c>
      <c r="W82" s="23"/>
      <c r="X82">
        <f t="shared" si="1"/>
        <v>-36</v>
      </c>
      <c r="Y82">
        <v>0</v>
      </c>
      <c r="Z82">
        <v>0</v>
      </c>
      <c r="AA82" t="s">
        <v>266</v>
      </c>
    </row>
    <row r="83" spans="1:27">
      <c r="A83" t="s">
        <v>559</v>
      </c>
      <c r="B83" s="23" t="s">
        <v>9322</v>
      </c>
      <c r="C83" t="s">
        <v>75</v>
      </c>
      <c r="D83" t="s">
        <v>560</v>
      </c>
      <c r="E83" s="40">
        <v>42893.433842592596</v>
      </c>
      <c r="F83" s="40">
        <v>42893.631226851852</v>
      </c>
      <c r="G83" t="s">
        <v>62</v>
      </c>
      <c r="H83" t="s">
        <v>62</v>
      </c>
      <c r="I83" t="s">
        <v>157</v>
      </c>
      <c r="J83" t="s">
        <v>123</v>
      </c>
      <c r="K83" t="s">
        <v>561</v>
      </c>
      <c r="L83">
        <v>-100</v>
      </c>
      <c r="M83">
        <v>-100</v>
      </c>
      <c r="N83">
        <v>0</v>
      </c>
      <c r="O83">
        <v>0</v>
      </c>
      <c r="P83">
        <v>0</v>
      </c>
      <c r="Q83">
        <v>0</v>
      </c>
      <c r="R83">
        <v>0</v>
      </c>
      <c r="S83"/>
      <c r="T83" t="s">
        <v>63</v>
      </c>
      <c r="U83">
        <v>0</v>
      </c>
      <c r="V83" s="23" t="s">
        <v>1832</v>
      </c>
      <c r="W83" s="23"/>
      <c r="X83">
        <f t="shared" si="1"/>
        <v>-100</v>
      </c>
      <c r="Y83">
        <v>0</v>
      </c>
      <c r="Z83">
        <v>0</v>
      </c>
      <c r="AA83" t="s">
        <v>270</v>
      </c>
    </row>
    <row r="84" spans="1:27">
      <c r="A84" t="s">
        <v>492</v>
      </c>
      <c r="B84" s="23" t="s">
        <v>9323</v>
      </c>
      <c r="C84" t="s">
        <v>75</v>
      </c>
      <c r="D84" t="s">
        <v>493</v>
      </c>
      <c r="E84" s="40">
        <v>42892.492523148147</v>
      </c>
      <c r="F84" s="40">
        <v>42893.64434027778</v>
      </c>
      <c r="G84" t="s">
        <v>62</v>
      </c>
      <c r="H84" t="s">
        <v>62</v>
      </c>
      <c r="I84" t="s">
        <v>111</v>
      </c>
      <c r="J84" t="s">
        <v>136</v>
      </c>
      <c r="K84" t="s">
        <v>494</v>
      </c>
      <c r="L84">
        <v>-2000</v>
      </c>
      <c r="M84">
        <v>-2000</v>
      </c>
      <c r="N84">
        <v>0</v>
      </c>
      <c r="O84">
        <v>0</v>
      </c>
      <c r="P84">
        <v>0</v>
      </c>
      <c r="Q84">
        <v>0</v>
      </c>
      <c r="R84">
        <v>0</v>
      </c>
      <c r="S84"/>
      <c r="T84" t="s">
        <v>63</v>
      </c>
      <c r="U84">
        <v>0</v>
      </c>
      <c r="V84" s="23" t="s">
        <v>1834</v>
      </c>
      <c r="W84" s="23"/>
      <c r="X84">
        <f t="shared" si="1"/>
        <v>-2000</v>
      </c>
      <c r="Y84">
        <v>0</v>
      </c>
      <c r="Z84">
        <v>0</v>
      </c>
      <c r="AA84" t="s">
        <v>287</v>
      </c>
    </row>
    <row r="85" spans="1:27">
      <c r="A85" t="s">
        <v>570</v>
      </c>
      <c r="B85" s="23" t="s">
        <v>9324</v>
      </c>
      <c r="C85" t="s">
        <v>75</v>
      </c>
      <c r="D85" t="s">
        <v>571</v>
      </c>
      <c r="E85" s="40">
        <v>42893.496145833335</v>
      </c>
      <c r="F85" s="40">
        <v>42893.644444444442</v>
      </c>
      <c r="G85" t="s">
        <v>62</v>
      </c>
      <c r="H85" t="s">
        <v>62</v>
      </c>
      <c r="I85" t="s">
        <v>169</v>
      </c>
      <c r="J85" t="s">
        <v>313</v>
      </c>
      <c r="K85" t="s">
        <v>572</v>
      </c>
      <c r="L85">
        <v>-100</v>
      </c>
      <c r="M85">
        <v>-100</v>
      </c>
      <c r="N85">
        <v>0</v>
      </c>
      <c r="O85">
        <v>0</v>
      </c>
      <c r="P85">
        <v>0</v>
      </c>
      <c r="Q85">
        <v>0</v>
      </c>
      <c r="R85">
        <v>0</v>
      </c>
      <c r="S85"/>
      <c r="T85" t="s">
        <v>63</v>
      </c>
      <c r="U85">
        <v>0</v>
      </c>
      <c r="V85" s="23" t="s">
        <v>1836</v>
      </c>
      <c r="W85" s="23"/>
      <c r="X85">
        <f t="shared" si="1"/>
        <v>-100</v>
      </c>
      <c r="Y85">
        <v>0</v>
      </c>
      <c r="Z85">
        <v>0</v>
      </c>
      <c r="AA85" t="s">
        <v>263</v>
      </c>
    </row>
    <row r="86" spans="1:27">
      <c r="A86" t="s">
        <v>276</v>
      </c>
      <c r="B86" s="23" t="s">
        <v>9325</v>
      </c>
      <c r="C86" t="s">
        <v>75</v>
      </c>
      <c r="D86" t="s">
        <v>277</v>
      </c>
      <c r="E86" s="40">
        <v>42891.342615740738</v>
      </c>
      <c r="F86" s="40">
        <v>42893.652905092589</v>
      </c>
      <c r="G86" t="s">
        <v>62</v>
      </c>
      <c r="H86" t="s">
        <v>62</v>
      </c>
      <c r="I86" t="s">
        <v>150</v>
      </c>
      <c r="J86" t="s">
        <v>125</v>
      </c>
      <c r="K86" t="s">
        <v>278</v>
      </c>
      <c r="L86">
        <v>-100</v>
      </c>
      <c r="M86">
        <v>-100</v>
      </c>
      <c r="N86">
        <v>0</v>
      </c>
      <c r="O86">
        <v>0</v>
      </c>
      <c r="P86">
        <v>0</v>
      </c>
      <c r="Q86">
        <v>0</v>
      </c>
      <c r="R86">
        <v>0</v>
      </c>
      <c r="S86"/>
      <c r="T86" t="s">
        <v>63</v>
      </c>
      <c r="U86">
        <v>0</v>
      </c>
      <c r="V86" s="23" t="s">
        <v>1838</v>
      </c>
      <c r="W86" s="23"/>
      <c r="X86">
        <f t="shared" si="1"/>
        <v>-100</v>
      </c>
      <c r="Y86">
        <v>0</v>
      </c>
      <c r="Z86">
        <v>0</v>
      </c>
      <c r="AA86" t="s">
        <v>270</v>
      </c>
    </row>
    <row r="87" spans="1:27">
      <c r="A87" t="s">
        <v>359</v>
      </c>
      <c r="B87" s="23" t="s">
        <v>9326</v>
      </c>
      <c r="C87" t="s">
        <v>75</v>
      </c>
      <c r="D87" t="s">
        <v>360</v>
      </c>
      <c r="E87" s="40">
        <v>42891.488969907405</v>
      </c>
      <c r="F87" s="40">
        <v>42893.653182870374</v>
      </c>
      <c r="G87" t="s">
        <v>62</v>
      </c>
      <c r="H87" t="s">
        <v>62</v>
      </c>
      <c r="I87" t="s">
        <v>157</v>
      </c>
      <c r="J87" t="s">
        <v>138</v>
      </c>
      <c r="K87" t="s">
        <v>361</v>
      </c>
      <c r="L87">
        <v>-400</v>
      </c>
      <c r="M87">
        <v>-400</v>
      </c>
      <c r="N87">
        <v>0</v>
      </c>
      <c r="O87">
        <v>0</v>
      </c>
      <c r="P87">
        <v>0</v>
      </c>
      <c r="Q87">
        <v>0</v>
      </c>
      <c r="R87">
        <v>0</v>
      </c>
      <c r="S87"/>
      <c r="T87" t="s">
        <v>63</v>
      </c>
      <c r="U87">
        <v>0</v>
      </c>
      <c r="V87" s="23" t="s">
        <v>1840</v>
      </c>
      <c r="W87" s="23"/>
      <c r="X87">
        <f t="shared" si="1"/>
        <v>-400</v>
      </c>
      <c r="Y87">
        <v>0</v>
      </c>
      <c r="Z87">
        <v>0</v>
      </c>
      <c r="AA87" t="s">
        <v>272</v>
      </c>
    </row>
    <row r="88" spans="1:27">
      <c r="A88" t="s">
        <v>288</v>
      </c>
      <c r="B88" s="23" t="s">
        <v>9327</v>
      </c>
      <c r="C88" t="s">
        <v>75</v>
      </c>
      <c r="D88" t="s">
        <v>289</v>
      </c>
      <c r="E88" s="40">
        <v>42891.352708333332</v>
      </c>
      <c r="F88" s="40">
        <v>42893.653229166666</v>
      </c>
      <c r="G88" t="s">
        <v>62</v>
      </c>
      <c r="H88" t="s">
        <v>62</v>
      </c>
      <c r="I88" t="s">
        <v>150</v>
      </c>
      <c r="J88" t="s">
        <v>177</v>
      </c>
      <c r="K88" t="s">
        <v>278</v>
      </c>
      <c r="L88">
        <v>-1174</v>
      </c>
      <c r="M88">
        <v>-1174</v>
      </c>
      <c r="N88">
        <v>0</v>
      </c>
      <c r="O88">
        <v>0</v>
      </c>
      <c r="P88">
        <v>0</v>
      </c>
      <c r="Q88">
        <v>0</v>
      </c>
      <c r="R88">
        <v>0</v>
      </c>
      <c r="S88"/>
      <c r="T88" t="s">
        <v>63</v>
      </c>
      <c r="U88">
        <v>0</v>
      </c>
      <c r="V88" s="23" t="s">
        <v>1842</v>
      </c>
      <c r="W88" s="23"/>
      <c r="X88">
        <f t="shared" si="1"/>
        <v>-1174</v>
      </c>
      <c r="Y88">
        <v>0</v>
      </c>
      <c r="Z88">
        <v>0</v>
      </c>
      <c r="AA88" t="s">
        <v>283</v>
      </c>
    </row>
    <row r="89" spans="1:27">
      <c r="A89" t="s">
        <v>594</v>
      </c>
      <c r="B89" s="23" t="s">
        <v>9328</v>
      </c>
      <c r="C89" t="s">
        <v>75</v>
      </c>
      <c r="D89" t="s">
        <v>595</v>
      </c>
      <c r="E89" s="40">
        <v>42893.655752314815</v>
      </c>
      <c r="F89" s="40">
        <v>42893.657395833332</v>
      </c>
      <c r="G89" t="s">
        <v>62</v>
      </c>
      <c r="H89" t="s">
        <v>62</v>
      </c>
      <c r="I89" t="s">
        <v>150</v>
      </c>
      <c r="J89" t="s">
        <v>151</v>
      </c>
      <c r="K89" t="s">
        <v>596</v>
      </c>
      <c r="L89">
        <v>-1114</v>
      </c>
      <c r="M89">
        <v>-1114</v>
      </c>
      <c r="N89">
        <v>0</v>
      </c>
      <c r="O89">
        <v>0</v>
      </c>
      <c r="P89">
        <v>0</v>
      </c>
      <c r="Q89">
        <v>0</v>
      </c>
      <c r="R89">
        <v>0</v>
      </c>
      <c r="S89"/>
      <c r="T89" t="s">
        <v>63</v>
      </c>
      <c r="U89">
        <v>0</v>
      </c>
      <c r="V89" s="23" t="s">
        <v>1844</v>
      </c>
      <c r="W89" s="23"/>
      <c r="X89">
        <f t="shared" si="1"/>
        <v>-1114</v>
      </c>
      <c r="Y89">
        <v>0</v>
      </c>
      <c r="Z89">
        <v>0</v>
      </c>
      <c r="AA89" t="s">
        <v>597</v>
      </c>
    </row>
    <row r="90" spans="1:27">
      <c r="A90" t="s">
        <v>565</v>
      </c>
      <c r="B90" s="23" t="s">
        <v>9329</v>
      </c>
      <c r="C90" t="s">
        <v>75</v>
      </c>
      <c r="D90" t="s">
        <v>566</v>
      </c>
      <c r="E90" s="40">
        <v>42893.485798611109</v>
      </c>
      <c r="F90" s="40">
        <v>42893.660497685189</v>
      </c>
      <c r="G90" t="s">
        <v>62</v>
      </c>
      <c r="H90" t="s">
        <v>62</v>
      </c>
      <c r="I90" t="s">
        <v>109</v>
      </c>
      <c r="J90" t="s">
        <v>117</v>
      </c>
      <c r="K90" t="s">
        <v>567</v>
      </c>
      <c r="L90">
        <v>-2000</v>
      </c>
      <c r="M90">
        <v>-2000</v>
      </c>
      <c r="N90">
        <v>0</v>
      </c>
      <c r="O90">
        <v>0</v>
      </c>
      <c r="P90">
        <v>0</v>
      </c>
      <c r="Q90">
        <v>0</v>
      </c>
      <c r="R90">
        <v>0</v>
      </c>
      <c r="S90"/>
      <c r="T90" t="s">
        <v>63</v>
      </c>
      <c r="U90">
        <v>0</v>
      </c>
      <c r="V90" s="23" t="s">
        <v>1846</v>
      </c>
      <c r="W90" s="23"/>
      <c r="X90">
        <f t="shared" si="1"/>
        <v>-2000</v>
      </c>
      <c r="Y90">
        <v>0</v>
      </c>
      <c r="Z90">
        <v>0</v>
      </c>
      <c r="AA90" t="s">
        <v>283</v>
      </c>
    </row>
    <row r="91" spans="1:27">
      <c r="A91" t="s">
        <v>553</v>
      </c>
      <c r="B91" s="23" t="s">
        <v>9330</v>
      </c>
      <c r="C91" t="s">
        <v>75</v>
      </c>
      <c r="D91" t="s">
        <v>554</v>
      </c>
      <c r="E91" s="40">
        <v>42893.422858796293</v>
      </c>
      <c r="F91" s="40">
        <v>42893.662395833337</v>
      </c>
      <c r="G91" t="s">
        <v>62</v>
      </c>
      <c r="H91" t="s">
        <v>62</v>
      </c>
      <c r="I91" t="s">
        <v>185</v>
      </c>
      <c r="J91" t="s">
        <v>160</v>
      </c>
      <c r="K91" t="s">
        <v>555</v>
      </c>
      <c r="L91">
        <v>-792</v>
      </c>
      <c r="M91">
        <v>-792</v>
      </c>
      <c r="N91">
        <v>0</v>
      </c>
      <c r="O91">
        <v>0</v>
      </c>
      <c r="P91">
        <v>0</v>
      </c>
      <c r="Q91">
        <v>0</v>
      </c>
      <c r="R91">
        <v>0</v>
      </c>
      <c r="S91"/>
      <c r="T91" t="s">
        <v>63</v>
      </c>
      <c r="U91">
        <v>0</v>
      </c>
      <c r="V91" s="23" t="s">
        <v>1848</v>
      </c>
      <c r="W91" s="23"/>
      <c r="X91">
        <f t="shared" si="1"/>
        <v>-792</v>
      </c>
      <c r="Y91">
        <v>0</v>
      </c>
      <c r="Z91">
        <v>0</v>
      </c>
      <c r="AA91" t="s">
        <v>267</v>
      </c>
    </row>
    <row r="92" spans="1:27">
      <c r="A92" t="s">
        <v>589</v>
      </c>
      <c r="B92" s="23" t="s">
        <v>9331</v>
      </c>
      <c r="C92" t="s">
        <v>75</v>
      </c>
      <c r="D92" t="s">
        <v>590</v>
      </c>
      <c r="E92" s="40">
        <v>42893.647835648146</v>
      </c>
      <c r="F92" s="40">
        <v>42893.674016203702</v>
      </c>
      <c r="G92" t="s">
        <v>62</v>
      </c>
      <c r="H92" t="s">
        <v>62</v>
      </c>
      <c r="I92" t="s">
        <v>152</v>
      </c>
      <c r="J92" t="s">
        <v>105</v>
      </c>
      <c r="K92" t="s">
        <v>591</v>
      </c>
      <c r="L92">
        <v>-296</v>
      </c>
      <c r="M92">
        <v>-296</v>
      </c>
      <c r="N92">
        <v>0</v>
      </c>
      <c r="O92">
        <v>0</v>
      </c>
      <c r="P92">
        <v>0</v>
      </c>
      <c r="Q92">
        <v>0</v>
      </c>
      <c r="R92">
        <v>0</v>
      </c>
      <c r="S92"/>
      <c r="T92" t="s">
        <v>63</v>
      </c>
      <c r="U92">
        <v>0</v>
      </c>
      <c r="V92" s="23" t="s">
        <v>1850</v>
      </c>
      <c r="W92" s="23"/>
      <c r="X92">
        <f t="shared" si="1"/>
        <v>-296</v>
      </c>
      <c r="Y92">
        <v>0</v>
      </c>
      <c r="Z92">
        <v>0</v>
      </c>
      <c r="AA92" t="s">
        <v>279</v>
      </c>
    </row>
    <row r="93" spans="1:27">
      <c r="A93" t="s">
        <v>538</v>
      </c>
      <c r="B93" s="23" t="s">
        <v>9332</v>
      </c>
      <c r="C93" t="s">
        <v>75</v>
      </c>
      <c r="D93" t="s">
        <v>539</v>
      </c>
      <c r="E93" s="40">
        <v>42893.384479166663</v>
      </c>
      <c r="F93" s="40">
        <v>42893.693252314813</v>
      </c>
      <c r="G93" t="s">
        <v>62</v>
      </c>
      <c r="H93" t="s">
        <v>62</v>
      </c>
      <c r="I93" t="s">
        <v>143</v>
      </c>
      <c r="J93" t="s">
        <v>196</v>
      </c>
      <c r="K93" t="s">
        <v>260</v>
      </c>
      <c r="L93">
        <v>-368</v>
      </c>
      <c r="M93">
        <v>-368</v>
      </c>
      <c r="N93">
        <v>0</v>
      </c>
      <c r="O93">
        <v>0</v>
      </c>
      <c r="P93">
        <v>0</v>
      </c>
      <c r="Q93">
        <v>0</v>
      </c>
      <c r="R93">
        <v>0</v>
      </c>
      <c r="S93"/>
      <c r="T93" t="s">
        <v>63</v>
      </c>
      <c r="U93">
        <v>0</v>
      </c>
      <c r="V93" s="23" t="s">
        <v>1852</v>
      </c>
      <c r="W93" s="23"/>
      <c r="X93">
        <f t="shared" si="1"/>
        <v>-368</v>
      </c>
      <c r="Y93">
        <v>0</v>
      </c>
      <c r="Z93">
        <v>0</v>
      </c>
      <c r="AA93" t="s">
        <v>299</v>
      </c>
    </row>
    <row r="94" spans="1:27">
      <c r="A94" t="s">
        <v>598</v>
      </c>
      <c r="B94" s="23" t="s">
        <v>9333</v>
      </c>
      <c r="C94" t="s">
        <v>75</v>
      </c>
      <c r="D94" t="s">
        <v>599</v>
      </c>
      <c r="E94" s="40">
        <v>42893.68854166667</v>
      </c>
      <c r="F94" s="40">
        <v>42893.708414351851</v>
      </c>
      <c r="G94" t="s">
        <v>62</v>
      </c>
      <c r="H94" t="s">
        <v>62</v>
      </c>
      <c r="I94" t="s">
        <v>220</v>
      </c>
      <c r="J94" t="s">
        <v>105</v>
      </c>
      <c r="K94" t="s">
        <v>67</v>
      </c>
      <c r="L94">
        <v>-100</v>
      </c>
      <c r="M94">
        <v>-100</v>
      </c>
      <c r="N94">
        <v>0</v>
      </c>
      <c r="O94">
        <v>0</v>
      </c>
      <c r="P94">
        <v>0</v>
      </c>
      <c r="Q94">
        <v>0</v>
      </c>
      <c r="R94">
        <v>0</v>
      </c>
      <c r="S94"/>
      <c r="T94" t="s">
        <v>63</v>
      </c>
      <c r="U94">
        <v>0</v>
      </c>
      <c r="V94" s="23" t="s">
        <v>1854</v>
      </c>
      <c r="W94" s="23"/>
      <c r="X94">
        <f t="shared" si="1"/>
        <v>-100</v>
      </c>
      <c r="Y94">
        <v>0</v>
      </c>
      <c r="Z94">
        <v>0</v>
      </c>
      <c r="AA94" t="s">
        <v>263</v>
      </c>
    </row>
    <row r="95" spans="1:27">
      <c r="A95" t="s">
        <v>556</v>
      </c>
      <c r="B95" s="23" t="s">
        <v>9334</v>
      </c>
      <c r="C95" t="s">
        <v>75</v>
      </c>
      <c r="D95" t="s">
        <v>557</v>
      </c>
      <c r="E95" s="40">
        <v>42893.425046296295</v>
      </c>
      <c r="F95" s="40">
        <v>42893.710405092592</v>
      </c>
      <c r="G95" t="s">
        <v>62</v>
      </c>
      <c r="H95" t="s">
        <v>62</v>
      </c>
      <c r="I95" t="s">
        <v>148</v>
      </c>
      <c r="J95" t="s">
        <v>187</v>
      </c>
      <c r="K95" t="s">
        <v>558</v>
      </c>
      <c r="L95">
        <v>-500</v>
      </c>
      <c r="M95">
        <v>-500</v>
      </c>
      <c r="N95">
        <v>0</v>
      </c>
      <c r="O95">
        <v>0</v>
      </c>
      <c r="P95">
        <v>0</v>
      </c>
      <c r="Q95">
        <v>0</v>
      </c>
      <c r="R95">
        <v>0</v>
      </c>
      <c r="S95"/>
      <c r="T95" t="s">
        <v>63</v>
      </c>
      <c r="U95">
        <v>0</v>
      </c>
      <c r="V95" s="23" t="s">
        <v>1856</v>
      </c>
      <c r="W95" s="23"/>
      <c r="X95">
        <f t="shared" si="1"/>
        <v>-500</v>
      </c>
      <c r="Y95">
        <v>0</v>
      </c>
      <c r="Z95">
        <v>0</v>
      </c>
      <c r="AA95" t="s">
        <v>265</v>
      </c>
    </row>
    <row r="96" spans="1:27">
      <c r="A96" t="s">
        <v>362</v>
      </c>
      <c r="B96" s="23" t="s">
        <v>9335</v>
      </c>
      <c r="C96" t="s">
        <v>75</v>
      </c>
      <c r="D96" t="s">
        <v>363</v>
      </c>
      <c r="E96" s="40">
        <v>42891.491157407407</v>
      </c>
      <c r="F96" s="40">
        <v>42893.714722222219</v>
      </c>
      <c r="G96" t="s">
        <v>62</v>
      </c>
      <c r="H96" t="s">
        <v>62</v>
      </c>
      <c r="I96" t="s">
        <v>137</v>
      </c>
      <c r="J96" t="s">
        <v>138</v>
      </c>
      <c r="K96" t="s">
        <v>364</v>
      </c>
      <c r="L96">
        <v>-747</v>
      </c>
      <c r="M96">
        <v>-747</v>
      </c>
      <c r="N96">
        <v>0</v>
      </c>
      <c r="O96">
        <v>0</v>
      </c>
      <c r="P96">
        <v>0</v>
      </c>
      <c r="Q96">
        <v>0</v>
      </c>
      <c r="R96">
        <v>0</v>
      </c>
      <c r="S96"/>
      <c r="T96" t="s">
        <v>63</v>
      </c>
      <c r="U96">
        <v>0</v>
      </c>
      <c r="V96" s="23" t="s">
        <v>1858</v>
      </c>
      <c r="W96" s="23"/>
      <c r="X96">
        <f t="shared" si="1"/>
        <v>-747</v>
      </c>
      <c r="Y96">
        <v>0</v>
      </c>
      <c r="Z96">
        <v>0</v>
      </c>
      <c r="AA96" t="s">
        <v>267</v>
      </c>
    </row>
    <row r="97" spans="1:27">
      <c r="A97" t="s">
        <v>307</v>
      </c>
      <c r="B97" s="23" t="s">
        <v>9336</v>
      </c>
      <c r="C97" t="s">
        <v>75</v>
      </c>
      <c r="D97" t="s">
        <v>308</v>
      </c>
      <c r="E97" s="40">
        <v>42891.388460648152</v>
      </c>
      <c r="F97" s="40">
        <v>42893.716284722221</v>
      </c>
      <c r="G97" t="s">
        <v>62</v>
      </c>
      <c r="H97" t="s">
        <v>62</v>
      </c>
      <c r="I97" t="s">
        <v>211</v>
      </c>
      <c r="J97" t="s">
        <v>189</v>
      </c>
      <c r="K97" t="s">
        <v>250</v>
      </c>
      <c r="L97">
        <v>-777</v>
      </c>
      <c r="M97">
        <v>-777</v>
      </c>
      <c r="N97">
        <v>0</v>
      </c>
      <c r="O97">
        <v>0</v>
      </c>
      <c r="P97">
        <v>0</v>
      </c>
      <c r="Q97">
        <v>0</v>
      </c>
      <c r="R97">
        <v>0</v>
      </c>
      <c r="S97"/>
      <c r="T97" t="s">
        <v>63</v>
      </c>
      <c r="U97">
        <v>0</v>
      </c>
      <c r="V97" s="23" t="s">
        <v>1860</v>
      </c>
      <c r="W97" s="23"/>
      <c r="X97">
        <f t="shared" si="1"/>
        <v>-777</v>
      </c>
      <c r="Y97">
        <v>0</v>
      </c>
      <c r="Z97">
        <v>0</v>
      </c>
      <c r="AA97" t="s">
        <v>309</v>
      </c>
    </row>
    <row r="98" spans="1:27">
      <c r="A98" t="s">
        <v>333</v>
      </c>
      <c r="B98" s="23" t="s">
        <v>9337</v>
      </c>
      <c r="C98" t="s">
        <v>75</v>
      </c>
      <c r="D98" t="s">
        <v>332</v>
      </c>
      <c r="E98" s="40">
        <v>42891.441932870373</v>
      </c>
      <c r="F98" s="40">
        <v>42893.716851851852</v>
      </c>
      <c r="G98" t="s">
        <v>62</v>
      </c>
      <c r="H98" t="s">
        <v>62</v>
      </c>
      <c r="I98" t="s">
        <v>211</v>
      </c>
      <c r="J98" t="s">
        <v>175</v>
      </c>
      <c r="K98" t="s">
        <v>250</v>
      </c>
      <c r="L98">
        <v>-500</v>
      </c>
      <c r="M98">
        <v>-500</v>
      </c>
      <c r="N98">
        <v>0</v>
      </c>
      <c r="O98">
        <v>0</v>
      </c>
      <c r="P98">
        <v>0</v>
      </c>
      <c r="Q98">
        <v>0</v>
      </c>
      <c r="R98">
        <v>0</v>
      </c>
      <c r="S98"/>
      <c r="T98" t="s">
        <v>63</v>
      </c>
      <c r="U98">
        <v>0</v>
      </c>
      <c r="V98" s="23" t="s">
        <v>1862</v>
      </c>
      <c r="W98" s="23"/>
      <c r="X98">
        <f t="shared" si="1"/>
        <v>-500</v>
      </c>
      <c r="Y98">
        <v>0</v>
      </c>
      <c r="Z98">
        <v>0</v>
      </c>
      <c r="AA98" t="s">
        <v>265</v>
      </c>
    </row>
    <row r="99" spans="1:27">
      <c r="A99" t="s">
        <v>331</v>
      </c>
      <c r="B99" s="23" t="s">
        <v>9338</v>
      </c>
      <c r="C99" t="s">
        <v>75</v>
      </c>
      <c r="D99" t="s">
        <v>332</v>
      </c>
      <c r="E99" s="40">
        <v>42891.441354166665</v>
      </c>
      <c r="F99" s="40">
        <v>42893.717037037037</v>
      </c>
      <c r="G99" t="s">
        <v>62</v>
      </c>
      <c r="H99" t="s">
        <v>62</v>
      </c>
      <c r="I99" t="s">
        <v>211</v>
      </c>
      <c r="J99" t="s">
        <v>175</v>
      </c>
      <c r="K99" t="s">
        <v>250</v>
      </c>
      <c r="L99">
        <v>-500</v>
      </c>
      <c r="M99">
        <v>-500</v>
      </c>
      <c r="N99">
        <v>0</v>
      </c>
      <c r="O99">
        <v>0</v>
      </c>
      <c r="P99">
        <v>0</v>
      </c>
      <c r="Q99">
        <v>0</v>
      </c>
      <c r="R99">
        <v>0</v>
      </c>
      <c r="S99"/>
      <c r="T99" t="s">
        <v>63</v>
      </c>
      <c r="U99">
        <v>0</v>
      </c>
      <c r="V99" s="23" t="s">
        <v>1864</v>
      </c>
      <c r="W99" s="23"/>
      <c r="X99">
        <f t="shared" si="1"/>
        <v>-500</v>
      </c>
      <c r="Y99">
        <v>0</v>
      </c>
      <c r="Z99">
        <v>0</v>
      </c>
      <c r="AA99" t="s">
        <v>265</v>
      </c>
    </row>
    <row r="100" spans="1:27">
      <c r="A100" t="s">
        <v>248</v>
      </c>
      <c r="B100" s="23" t="s">
        <v>9339</v>
      </c>
      <c r="C100" t="s">
        <v>75</v>
      </c>
      <c r="D100" t="s">
        <v>249</v>
      </c>
      <c r="E100" s="40">
        <v>42890.895162037035</v>
      </c>
      <c r="F100" s="40">
        <v>42893.717314814814</v>
      </c>
      <c r="G100" t="s">
        <v>62</v>
      </c>
      <c r="H100" t="s">
        <v>62</v>
      </c>
      <c r="I100" t="s">
        <v>211</v>
      </c>
      <c r="J100" t="s">
        <v>142</v>
      </c>
      <c r="K100" t="s">
        <v>250</v>
      </c>
      <c r="L100">
        <v>-50</v>
      </c>
      <c r="M100">
        <v>-50</v>
      </c>
      <c r="N100">
        <v>0</v>
      </c>
      <c r="O100">
        <v>0</v>
      </c>
      <c r="P100">
        <v>0</v>
      </c>
      <c r="Q100">
        <v>0</v>
      </c>
      <c r="R100">
        <v>0</v>
      </c>
      <c r="S100"/>
      <c r="T100" t="s">
        <v>63</v>
      </c>
      <c r="U100">
        <v>0</v>
      </c>
      <c r="V100" s="23" t="s">
        <v>1866</v>
      </c>
      <c r="W100" s="23"/>
      <c r="X100">
        <f t="shared" si="1"/>
        <v>-50</v>
      </c>
      <c r="Y100">
        <v>0</v>
      </c>
      <c r="Z100">
        <v>0</v>
      </c>
      <c r="AA100" t="s">
        <v>113</v>
      </c>
    </row>
    <row r="101" spans="1:27">
      <c r="A101" t="s">
        <v>381</v>
      </c>
      <c r="B101" s="23" t="s">
        <v>9340</v>
      </c>
      <c r="C101" t="s">
        <v>75</v>
      </c>
      <c r="D101" t="s">
        <v>382</v>
      </c>
      <c r="E101" s="40">
        <v>42891.617256944446</v>
      </c>
      <c r="F101" s="40">
        <v>42893.72929398148</v>
      </c>
      <c r="G101" t="s">
        <v>62</v>
      </c>
      <c r="H101" t="s">
        <v>62</v>
      </c>
      <c r="I101" t="s">
        <v>236</v>
      </c>
      <c r="J101" t="s">
        <v>202</v>
      </c>
      <c r="K101" t="s">
        <v>383</v>
      </c>
      <c r="L101">
        <v>-490</v>
      </c>
      <c r="M101">
        <v>-490</v>
      </c>
      <c r="N101">
        <v>0</v>
      </c>
      <c r="O101">
        <v>0</v>
      </c>
      <c r="P101">
        <v>0</v>
      </c>
      <c r="Q101">
        <v>0</v>
      </c>
      <c r="R101">
        <v>0</v>
      </c>
      <c r="S101"/>
      <c r="T101" t="s">
        <v>63</v>
      </c>
      <c r="U101">
        <v>0</v>
      </c>
      <c r="V101" s="23" t="s">
        <v>1868</v>
      </c>
      <c r="W101" s="23"/>
      <c r="X101">
        <f t="shared" si="1"/>
        <v>-490</v>
      </c>
      <c r="Y101">
        <v>0</v>
      </c>
      <c r="Z101">
        <v>0</v>
      </c>
      <c r="AA101" t="s">
        <v>265</v>
      </c>
    </row>
    <row r="102" spans="1:27">
      <c r="A102" t="s">
        <v>547</v>
      </c>
      <c r="B102" s="23" t="s">
        <v>9341</v>
      </c>
      <c r="C102" t="s">
        <v>75</v>
      </c>
      <c r="D102" t="s">
        <v>548</v>
      </c>
      <c r="E102" s="40">
        <v>42893.411805555559</v>
      </c>
      <c r="F102" s="40">
        <v>42893.732418981483</v>
      </c>
      <c r="G102" t="s">
        <v>62</v>
      </c>
      <c r="H102" t="s">
        <v>62</v>
      </c>
      <c r="I102" t="s">
        <v>172</v>
      </c>
      <c r="J102" t="s">
        <v>227</v>
      </c>
      <c r="K102" t="s">
        <v>549</v>
      </c>
      <c r="L102">
        <v>-3000</v>
      </c>
      <c r="M102">
        <v>-3000</v>
      </c>
      <c r="N102">
        <v>0</v>
      </c>
      <c r="O102">
        <v>0</v>
      </c>
      <c r="P102">
        <v>0</v>
      </c>
      <c r="Q102">
        <v>0</v>
      </c>
      <c r="R102">
        <v>0</v>
      </c>
      <c r="S102"/>
      <c r="T102" t="s">
        <v>63</v>
      </c>
      <c r="U102">
        <v>0</v>
      </c>
      <c r="V102" s="23" t="s">
        <v>1870</v>
      </c>
      <c r="W102" s="23"/>
      <c r="X102">
        <f t="shared" si="1"/>
        <v>-3000</v>
      </c>
      <c r="Y102">
        <v>0</v>
      </c>
      <c r="Z102">
        <v>0</v>
      </c>
      <c r="AA102" t="s">
        <v>306</v>
      </c>
    </row>
    <row r="103" spans="1:27">
      <c r="A103" t="s">
        <v>600</v>
      </c>
      <c r="B103" s="23" t="s">
        <v>9342</v>
      </c>
      <c r="C103" t="s">
        <v>75</v>
      </c>
      <c r="D103" t="s">
        <v>601</v>
      </c>
      <c r="E103" s="40">
        <v>42893.6955787037</v>
      </c>
      <c r="F103" s="40">
        <v>42893.736215277779</v>
      </c>
      <c r="G103" t="s">
        <v>62</v>
      </c>
      <c r="H103" t="s">
        <v>62</v>
      </c>
      <c r="I103" t="s">
        <v>122</v>
      </c>
      <c r="J103" t="s">
        <v>311</v>
      </c>
      <c r="K103" t="s">
        <v>602</v>
      </c>
      <c r="L103">
        <v>-294</v>
      </c>
      <c r="M103">
        <v>-294</v>
      </c>
      <c r="N103">
        <v>0</v>
      </c>
      <c r="O103">
        <v>0</v>
      </c>
      <c r="P103">
        <v>0</v>
      </c>
      <c r="Q103">
        <v>0</v>
      </c>
      <c r="R103">
        <v>0</v>
      </c>
      <c r="S103"/>
      <c r="T103" t="s">
        <v>63</v>
      </c>
      <c r="U103">
        <v>0</v>
      </c>
      <c r="V103" s="23" t="s">
        <v>1872</v>
      </c>
      <c r="W103" s="23"/>
      <c r="X103">
        <f t="shared" si="1"/>
        <v>-294</v>
      </c>
      <c r="Y103">
        <v>0</v>
      </c>
      <c r="Z103">
        <v>0</v>
      </c>
      <c r="AA103" t="s">
        <v>279</v>
      </c>
    </row>
    <row r="104" spans="1:27">
      <c r="A104" t="s">
        <v>610</v>
      </c>
      <c r="B104" s="23" t="s">
        <v>9343</v>
      </c>
      <c r="C104" t="s">
        <v>75</v>
      </c>
      <c r="D104" t="s">
        <v>611</v>
      </c>
      <c r="E104" s="40">
        <v>42893.709513888891</v>
      </c>
      <c r="F104" s="40">
        <v>42893.747627314813</v>
      </c>
      <c r="G104" t="s">
        <v>62</v>
      </c>
      <c r="H104" t="s">
        <v>62</v>
      </c>
      <c r="I104" t="s">
        <v>131</v>
      </c>
      <c r="J104" t="s">
        <v>117</v>
      </c>
      <c r="K104" t="s">
        <v>526</v>
      </c>
      <c r="L104">
        <v>-355</v>
      </c>
      <c r="M104">
        <v>-355</v>
      </c>
      <c r="N104">
        <v>0</v>
      </c>
      <c r="O104">
        <v>0</v>
      </c>
      <c r="P104">
        <v>0</v>
      </c>
      <c r="Q104">
        <v>0</v>
      </c>
      <c r="R104">
        <v>0</v>
      </c>
      <c r="S104"/>
      <c r="T104" t="s">
        <v>63</v>
      </c>
      <c r="U104">
        <v>0</v>
      </c>
      <c r="V104" s="23" t="s">
        <v>1874</v>
      </c>
      <c r="W104" s="23"/>
      <c r="X104">
        <f t="shared" si="1"/>
        <v>-355</v>
      </c>
      <c r="Y104">
        <v>0</v>
      </c>
      <c r="Z104">
        <v>0</v>
      </c>
      <c r="AA104" t="s">
        <v>265</v>
      </c>
    </row>
    <row r="105" spans="1:27">
      <c r="A105" t="s">
        <v>603</v>
      </c>
      <c r="B105" s="23" t="s">
        <v>9344</v>
      </c>
      <c r="C105" t="s">
        <v>75</v>
      </c>
      <c r="D105" t="s">
        <v>604</v>
      </c>
      <c r="E105" s="40">
        <v>42893.701331018521</v>
      </c>
      <c r="F105" s="40">
        <v>42893.770601851851</v>
      </c>
      <c r="G105" t="s">
        <v>62</v>
      </c>
      <c r="H105" t="s">
        <v>62</v>
      </c>
      <c r="I105" t="s">
        <v>185</v>
      </c>
      <c r="J105" t="s">
        <v>160</v>
      </c>
      <c r="K105" t="s">
        <v>605</v>
      </c>
      <c r="L105">
        <v>-200</v>
      </c>
      <c r="M105">
        <v>-200</v>
      </c>
      <c r="N105">
        <v>0</v>
      </c>
      <c r="O105">
        <v>0</v>
      </c>
      <c r="P105">
        <v>0</v>
      </c>
      <c r="Q105">
        <v>0</v>
      </c>
      <c r="R105">
        <v>0</v>
      </c>
      <c r="S105"/>
      <c r="T105" t="s">
        <v>63</v>
      </c>
      <c r="U105">
        <v>0</v>
      </c>
      <c r="V105" s="23" t="s">
        <v>1876</v>
      </c>
      <c r="W105" s="23"/>
      <c r="X105">
        <f t="shared" si="1"/>
        <v>-200</v>
      </c>
      <c r="Y105">
        <v>0</v>
      </c>
      <c r="Z105">
        <v>0</v>
      </c>
      <c r="AA105" t="s">
        <v>263</v>
      </c>
    </row>
    <row r="106" spans="1:27">
      <c r="A106" t="s">
        <v>612</v>
      </c>
      <c r="B106" s="23" t="s">
        <v>9345</v>
      </c>
      <c r="C106" t="s">
        <v>75</v>
      </c>
      <c r="D106" t="s">
        <v>613</v>
      </c>
      <c r="E106" s="40">
        <v>42893.722743055558</v>
      </c>
      <c r="F106" s="40">
        <v>42893.771064814813</v>
      </c>
      <c r="G106" t="s">
        <v>62</v>
      </c>
      <c r="H106" t="s">
        <v>62</v>
      </c>
      <c r="I106" t="s">
        <v>185</v>
      </c>
      <c r="J106" t="s">
        <v>151</v>
      </c>
      <c r="K106" t="s">
        <v>605</v>
      </c>
      <c r="L106">
        <v>-293</v>
      </c>
      <c r="M106">
        <v>-293</v>
      </c>
      <c r="N106">
        <v>0</v>
      </c>
      <c r="O106">
        <v>0</v>
      </c>
      <c r="P106">
        <v>0</v>
      </c>
      <c r="Q106">
        <v>0</v>
      </c>
      <c r="R106">
        <v>0</v>
      </c>
      <c r="S106"/>
      <c r="T106" t="s">
        <v>63</v>
      </c>
      <c r="U106">
        <v>0</v>
      </c>
      <c r="V106" s="23" t="s">
        <v>1878</v>
      </c>
      <c r="W106" s="23"/>
      <c r="X106">
        <f t="shared" si="1"/>
        <v>-293</v>
      </c>
      <c r="Y106">
        <v>0</v>
      </c>
      <c r="Z106">
        <v>0</v>
      </c>
      <c r="AA106" t="s">
        <v>265</v>
      </c>
    </row>
    <row r="107" spans="1:27">
      <c r="A107" t="s">
        <v>614</v>
      </c>
      <c r="B107" s="23" t="s">
        <v>9346</v>
      </c>
      <c r="C107" t="s">
        <v>75</v>
      </c>
      <c r="D107" t="s">
        <v>615</v>
      </c>
      <c r="E107" s="40">
        <v>42893.729745370372</v>
      </c>
      <c r="F107" s="40">
        <v>42893.815104166664</v>
      </c>
      <c r="G107" t="s">
        <v>62</v>
      </c>
      <c r="H107" t="s">
        <v>62</v>
      </c>
      <c r="I107" t="s">
        <v>92</v>
      </c>
      <c r="J107" t="s">
        <v>204</v>
      </c>
      <c r="K107" t="s">
        <v>616</v>
      </c>
      <c r="L107">
        <v>-45</v>
      </c>
      <c r="M107">
        <v>-45</v>
      </c>
      <c r="N107">
        <v>0</v>
      </c>
      <c r="O107">
        <v>0</v>
      </c>
      <c r="P107">
        <v>0</v>
      </c>
      <c r="Q107">
        <v>0</v>
      </c>
      <c r="R107">
        <v>0</v>
      </c>
      <c r="S107"/>
      <c r="T107" t="s">
        <v>63</v>
      </c>
      <c r="U107">
        <v>0</v>
      </c>
      <c r="V107" s="23" t="s">
        <v>1880</v>
      </c>
      <c r="W107" s="23"/>
      <c r="X107">
        <f t="shared" si="1"/>
        <v>-45</v>
      </c>
      <c r="Y107">
        <v>0</v>
      </c>
      <c r="Z107">
        <v>0</v>
      </c>
      <c r="AA107" t="s">
        <v>279</v>
      </c>
    </row>
    <row r="108" spans="1:27">
      <c r="A108" t="s">
        <v>619</v>
      </c>
      <c r="B108" s="23" t="s">
        <v>9347</v>
      </c>
      <c r="C108" t="s">
        <v>75</v>
      </c>
      <c r="D108" t="s">
        <v>617</v>
      </c>
      <c r="E108" s="40">
        <v>42893.788159722222</v>
      </c>
      <c r="F108" s="40">
        <v>42893.902754629627</v>
      </c>
      <c r="G108" t="s">
        <v>62</v>
      </c>
      <c r="H108" t="s">
        <v>62</v>
      </c>
      <c r="I108" t="s">
        <v>379</v>
      </c>
      <c r="J108" t="s">
        <v>315</v>
      </c>
      <c r="K108" t="s">
        <v>618</v>
      </c>
      <c r="L108">
        <v>-123</v>
      </c>
      <c r="M108">
        <v>-123</v>
      </c>
      <c r="N108">
        <v>0</v>
      </c>
      <c r="O108">
        <v>0</v>
      </c>
      <c r="P108">
        <v>0</v>
      </c>
      <c r="Q108">
        <v>0</v>
      </c>
      <c r="R108">
        <v>0</v>
      </c>
      <c r="S108"/>
      <c r="T108" t="s">
        <v>63</v>
      </c>
      <c r="U108">
        <v>0</v>
      </c>
      <c r="V108" s="23" t="s">
        <v>1882</v>
      </c>
      <c r="W108" s="23"/>
      <c r="X108">
        <f t="shared" si="1"/>
        <v>-123</v>
      </c>
      <c r="Y108">
        <v>0</v>
      </c>
      <c r="Z108">
        <v>0</v>
      </c>
      <c r="AA108" t="s">
        <v>263</v>
      </c>
    </row>
    <row r="109" spans="1:27">
      <c r="A109" t="s">
        <v>624</v>
      </c>
      <c r="B109" s="23" t="s">
        <v>9348</v>
      </c>
      <c r="C109" t="s">
        <v>75</v>
      </c>
      <c r="D109" t="s">
        <v>625</v>
      </c>
      <c r="E109" s="40">
        <v>42893.905393518522</v>
      </c>
      <c r="F109" s="40">
        <v>42893.980752314812</v>
      </c>
      <c r="G109" t="s">
        <v>62</v>
      </c>
      <c r="H109" t="s">
        <v>62</v>
      </c>
      <c r="I109" t="s">
        <v>379</v>
      </c>
      <c r="J109" t="s">
        <v>380</v>
      </c>
      <c r="K109" t="s">
        <v>623</v>
      </c>
      <c r="L109">
        <v>-108</v>
      </c>
      <c r="M109">
        <v>-108</v>
      </c>
      <c r="N109">
        <v>0</v>
      </c>
      <c r="O109">
        <v>0</v>
      </c>
      <c r="P109">
        <v>0</v>
      </c>
      <c r="Q109">
        <v>0</v>
      </c>
      <c r="R109">
        <v>0</v>
      </c>
      <c r="S109"/>
      <c r="T109" t="s">
        <v>63</v>
      </c>
      <c r="U109">
        <v>0</v>
      </c>
      <c r="V109" s="23" t="s">
        <v>1884</v>
      </c>
      <c r="W109" s="23"/>
      <c r="X109">
        <f t="shared" si="1"/>
        <v>-108</v>
      </c>
      <c r="Y109">
        <v>0</v>
      </c>
      <c r="Z109">
        <v>0</v>
      </c>
      <c r="AA109" t="s">
        <v>263</v>
      </c>
    </row>
    <row r="110" spans="1:27">
      <c r="A110" t="s">
        <v>629</v>
      </c>
      <c r="B110" s="23" t="s">
        <v>9349</v>
      </c>
      <c r="C110" t="s">
        <v>75</v>
      </c>
      <c r="D110" t="s">
        <v>630</v>
      </c>
      <c r="E110" s="40">
        <v>42894.218101851853</v>
      </c>
      <c r="F110" s="40">
        <v>42894.219618055555</v>
      </c>
      <c r="G110" t="s">
        <v>62</v>
      </c>
      <c r="H110" t="s">
        <v>62</v>
      </c>
      <c r="I110" t="s">
        <v>236</v>
      </c>
      <c r="J110" t="s">
        <v>213</v>
      </c>
      <c r="K110" t="s">
        <v>631</v>
      </c>
      <c r="L110">
        <v>-13</v>
      </c>
      <c r="M110">
        <v>-13</v>
      </c>
      <c r="N110">
        <v>0</v>
      </c>
      <c r="O110">
        <v>0</v>
      </c>
      <c r="P110">
        <v>0</v>
      </c>
      <c r="Q110">
        <v>0</v>
      </c>
      <c r="R110">
        <v>0</v>
      </c>
      <c r="S110"/>
      <c r="T110" t="s">
        <v>63</v>
      </c>
      <c r="U110">
        <v>0</v>
      </c>
      <c r="V110" s="23" t="s">
        <v>1886</v>
      </c>
      <c r="W110" s="23"/>
      <c r="X110">
        <f t="shared" si="1"/>
        <v>-13</v>
      </c>
      <c r="Y110">
        <v>0</v>
      </c>
      <c r="Z110">
        <v>0</v>
      </c>
      <c r="AA110" t="s">
        <v>632</v>
      </c>
    </row>
    <row r="111" spans="1:27">
      <c r="A111" t="s">
        <v>651</v>
      </c>
      <c r="B111" s="23" t="s">
        <v>9350</v>
      </c>
      <c r="C111" t="s">
        <v>75</v>
      </c>
      <c r="D111" t="s">
        <v>652</v>
      </c>
      <c r="E111" s="40">
        <v>42894.359918981485</v>
      </c>
      <c r="F111" s="40">
        <v>42894.369895833333</v>
      </c>
      <c r="G111" t="s">
        <v>62</v>
      </c>
      <c r="H111" t="s">
        <v>62</v>
      </c>
      <c r="I111" t="s">
        <v>148</v>
      </c>
      <c r="J111" t="s">
        <v>138</v>
      </c>
      <c r="K111" t="s">
        <v>653</v>
      </c>
      <c r="L111">
        <v>-100</v>
      </c>
      <c r="M111">
        <v>-100</v>
      </c>
      <c r="N111">
        <v>0</v>
      </c>
      <c r="O111">
        <v>0</v>
      </c>
      <c r="P111">
        <v>0</v>
      </c>
      <c r="Q111">
        <v>0</v>
      </c>
      <c r="R111">
        <v>0</v>
      </c>
      <c r="S111"/>
      <c r="T111" t="s">
        <v>63</v>
      </c>
      <c r="U111">
        <v>0</v>
      </c>
      <c r="V111" s="23" t="s">
        <v>1888</v>
      </c>
      <c r="W111" s="23"/>
      <c r="X111">
        <f t="shared" si="1"/>
        <v>-100</v>
      </c>
      <c r="Y111">
        <v>0</v>
      </c>
      <c r="Z111">
        <v>0</v>
      </c>
      <c r="AA111" t="s">
        <v>270</v>
      </c>
    </row>
    <row r="112" spans="1:27">
      <c r="A112" t="s">
        <v>483</v>
      </c>
      <c r="B112" s="23" t="s">
        <v>9351</v>
      </c>
      <c r="C112" t="s">
        <v>75</v>
      </c>
      <c r="D112" t="s">
        <v>484</v>
      </c>
      <c r="E112" s="40">
        <v>42892.471574074072</v>
      </c>
      <c r="F112" s="40">
        <v>42894.372847222221</v>
      </c>
      <c r="G112" t="s">
        <v>62</v>
      </c>
      <c r="H112" t="s">
        <v>62</v>
      </c>
      <c r="I112" t="s">
        <v>200</v>
      </c>
      <c r="J112" t="s">
        <v>156</v>
      </c>
      <c r="K112" t="s">
        <v>485</v>
      </c>
      <c r="L112">
        <v>-20</v>
      </c>
      <c r="M112">
        <v>-20</v>
      </c>
      <c r="N112">
        <v>0</v>
      </c>
      <c r="O112">
        <v>0</v>
      </c>
      <c r="P112">
        <v>0</v>
      </c>
      <c r="Q112">
        <v>0</v>
      </c>
      <c r="R112">
        <v>0</v>
      </c>
      <c r="S112"/>
      <c r="T112" t="s">
        <v>63</v>
      </c>
      <c r="U112">
        <v>0</v>
      </c>
      <c r="V112" s="23" t="s">
        <v>1890</v>
      </c>
      <c r="W112" s="23"/>
      <c r="X112">
        <f t="shared" si="1"/>
        <v>-20</v>
      </c>
      <c r="Y112">
        <v>0</v>
      </c>
      <c r="Z112">
        <v>0</v>
      </c>
      <c r="AA112" t="s">
        <v>262</v>
      </c>
    </row>
    <row r="113" spans="1:27">
      <c r="A113" t="s">
        <v>639</v>
      </c>
      <c r="B113" s="23" t="s">
        <v>9352</v>
      </c>
      <c r="C113" t="s">
        <v>75</v>
      </c>
      <c r="D113" t="s">
        <v>640</v>
      </c>
      <c r="E113" s="40">
        <v>42894.331666666665</v>
      </c>
      <c r="F113" s="40">
        <v>42894.379340277781</v>
      </c>
      <c r="G113" t="s">
        <v>62</v>
      </c>
      <c r="H113" t="s">
        <v>62</v>
      </c>
      <c r="I113" t="s">
        <v>209</v>
      </c>
      <c r="J113" t="s">
        <v>192</v>
      </c>
      <c r="K113" t="s">
        <v>641</v>
      </c>
      <c r="L113">
        <v>-100</v>
      </c>
      <c r="M113">
        <v>-100</v>
      </c>
      <c r="N113">
        <v>0</v>
      </c>
      <c r="O113">
        <v>0</v>
      </c>
      <c r="P113">
        <v>0</v>
      </c>
      <c r="Q113">
        <v>0</v>
      </c>
      <c r="R113">
        <v>0</v>
      </c>
      <c r="S113"/>
      <c r="T113" t="s">
        <v>63</v>
      </c>
      <c r="U113">
        <v>0</v>
      </c>
      <c r="V113" s="23" t="s">
        <v>1892</v>
      </c>
      <c r="W113" s="23"/>
      <c r="X113">
        <f t="shared" si="1"/>
        <v>-100</v>
      </c>
      <c r="Y113">
        <v>0</v>
      </c>
      <c r="Z113">
        <v>0</v>
      </c>
      <c r="AA113" t="s">
        <v>270</v>
      </c>
    </row>
    <row r="114" spans="1:27">
      <c r="A114" t="s">
        <v>345</v>
      </c>
      <c r="B114" s="23" t="s">
        <v>9353</v>
      </c>
      <c r="C114" t="s">
        <v>75</v>
      </c>
      <c r="D114" t="s">
        <v>346</v>
      </c>
      <c r="E114" s="40">
        <v>42891.463437500002</v>
      </c>
      <c r="F114" s="40">
        <v>42894.390219907407</v>
      </c>
      <c r="G114" t="s">
        <v>62</v>
      </c>
      <c r="H114" t="s">
        <v>62</v>
      </c>
      <c r="I114" t="s">
        <v>122</v>
      </c>
      <c r="J114" t="s">
        <v>106</v>
      </c>
      <c r="K114" t="s">
        <v>347</v>
      </c>
      <c r="L114">
        <v>-100</v>
      </c>
      <c r="M114">
        <v>-100</v>
      </c>
      <c r="N114">
        <v>0</v>
      </c>
      <c r="O114">
        <v>0</v>
      </c>
      <c r="P114">
        <v>0</v>
      </c>
      <c r="Q114">
        <v>0</v>
      </c>
      <c r="R114">
        <v>0</v>
      </c>
      <c r="S114"/>
      <c r="T114" t="s">
        <v>63</v>
      </c>
      <c r="U114">
        <v>0</v>
      </c>
      <c r="V114" s="23" t="s">
        <v>1894</v>
      </c>
      <c r="W114" s="23"/>
      <c r="X114">
        <f t="shared" si="1"/>
        <v>-100</v>
      </c>
      <c r="Y114">
        <v>0</v>
      </c>
      <c r="Z114">
        <v>0</v>
      </c>
      <c r="AA114" t="s">
        <v>270</v>
      </c>
    </row>
    <row r="115" spans="1:27">
      <c r="A115" t="s">
        <v>673</v>
      </c>
      <c r="B115" s="23" t="s">
        <v>9354</v>
      </c>
      <c r="C115" t="s">
        <v>75</v>
      </c>
      <c r="D115" t="s">
        <v>674</v>
      </c>
      <c r="E115" s="40">
        <v>42894.399363425924</v>
      </c>
      <c r="F115" s="40">
        <v>42894.408414351848</v>
      </c>
      <c r="G115" t="s">
        <v>62</v>
      </c>
      <c r="H115" t="s">
        <v>62</v>
      </c>
      <c r="I115" t="s">
        <v>114</v>
      </c>
      <c r="J115" t="s">
        <v>132</v>
      </c>
      <c r="K115" t="s">
        <v>675</v>
      </c>
      <c r="L115">
        <v>-500</v>
      </c>
      <c r="M115">
        <v>-500</v>
      </c>
      <c r="N115">
        <v>0</v>
      </c>
      <c r="O115">
        <v>0</v>
      </c>
      <c r="P115">
        <v>0</v>
      </c>
      <c r="Q115">
        <v>0</v>
      </c>
      <c r="R115">
        <v>0</v>
      </c>
      <c r="S115"/>
      <c r="T115" t="s">
        <v>63</v>
      </c>
      <c r="U115">
        <v>0</v>
      </c>
      <c r="V115" s="23" t="s">
        <v>1896</v>
      </c>
      <c r="W115" s="23"/>
      <c r="X115">
        <f t="shared" si="1"/>
        <v>-500</v>
      </c>
      <c r="Y115">
        <v>0</v>
      </c>
      <c r="Z115">
        <v>0</v>
      </c>
      <c r="AA115" t="s">
        <v>265</v>
      </c>
    </row>
    <row r="116" spans="1:27">
      <c r="A116" t="s">
        <v>533</v>
      </c>
      <c r="B116" s="23" t="s">
        <v>9355</v>
      </c>
      <c r="C116" t="s">
        <v>75</v>
      </c>
      <c r="D116" t="s">
        <v>534</v>
      </c>
      <c r="E116" s="40">
        <v>42893.344421296293</v>
      </c>
      <c r="F116" s="40">
        <v>42894.408587962964</v>
      </c>
      <c r="G116" t="s">
        <v>62</v>
      </c>
      <c r="H116" t="s">
        <v>62</v>
      </c>
      <c r="I116" t="s">
        <v>114</v>
      </c>
      <c r="J116" t="s">
        <v>145</v>
      </c>
      <c r="K116" t="s">
        <v>526</v>
      </c>
      <c r="L116">
        <v>-42</v>
      </c>
      <c r="M116">
        <v>-42</v>
      </c>
      <c r="N116">
        <v>0</v>
      </c>
      <c r="O116">
        <v>0</v>
      </c>
      <c r="P116">
        <v>0</v>
      </c>
      <c r="Q116">
        <v>0</v>
      </c>
      <c r="R116">
        <v>0</v>
      </c>
      <c r="S116"/>
      <c r="T116" t="s">
        <v>63</v>
      </c>
      <c r="U116">
        <v>0</v>
      </c>
      <c r="V116" s="23" t="s">
        <v>1898</v>
      </c>
      <c r="W116" s="23"/>
      <c r="X116">
        <f t="shared" si="1"/>
        <v>-42</v>
      </c>
      <c r="Y116">
        <v>0</v>
      </c>
      <c r="Z116">
        <v>0</v>
      </c>
      <c r="AA116" t="s">
        <v>266</v>
      </c>
    </row>
    <row r="117" spans="1:27">
      <c r="A117" t="s">
        <v>682</v>
      </c>
      <c r="B117" s="23" t="s">
        <v>9356</v>
      </c>
      <c r="C117" t="s">
        <v>75</v>
      </c>
      <c r="D117" t="s">
        <v>683</v>
      </c>
      <c r="E117" s="40">
        <v>42894.412314814814</v>
      </c>
      <c r="F117" s="40">
        <v>42894.415671296294</v>
      </c>
      <c r="G117" t="s">
        <v>62</v>
      </c>
      <c r="H117" t="s">
        <v>62</v>
      </c>
      <c r="I117" t="s">
        <v>159</v>
      </c>
      <c r="J117" t="s">
        <v>117</v>
      </c>
      <c r="K117" t="s">
        <v>573</v>
      </c>
      <c r="L117">
        <v>-200</v>
      </c>
      <c r="M117">
        <v>-200</v>
      </c>
      <c r="N117">
        <v>0</v>
      </c>
      <c r="O117">
        <v>0</v>
      </c>
      <c r="P117">
        <v>0</v>
      </c>
      <c r="Q117">
        <v>0</v>
      </c>
      <c r="R117">
        <v>0</v>
      </c>
      <c r="S117"/>
      <c r="T117" t="s">
        <v>63</v>
      </c>
      <c r="U117">
        <v>0</v>
      </c>
      <c r="V117" s="23" t="s">
        <v>1900</v>
      </c>
      <c r="W117" s="23"/>
      <c r="X117">
        <f t="shared" si="1"/>
        <v>-200</v>
      </c>
      <c r="Y117">
        <v>0</v>
      </c>
      <c r="Z117">
        <v>0</v>
      </c>
      <c r="AA117" t="s">
        <v>272</v>
      </c>
    </row>
    <row r="118" spans="1:27">
      <c r="A118" t="s">
        <v>670</v>
      </c>
      <c r="B118" s="23" t="s">
        <v>9357</v>
      </c>
      <c r="C118" t="s">
        <v>75</v>
      </c>
      <c r="D118" t="s">
        <v>671</v>
      </c>
      <c r="E118" s="40">
        <v>42894.396817129629</v>
      </c>
      <c r="F118" s="40">
        <v>42894.420439814814</v>
      </c>
      <c r="G118" t="s">
        <v>62</v>
      </c>
      <c r="H118" t="s">
        <v>62</v>
      </c>
      <c r="I118" t="s">
        <v>159</v>
      </c>
      <c r="J118" t="s">
        <v>160</v>
      </c>
      <c r="K118" t="s">
        <v>672</v>
      </c>
      <c r="L118">
        <v>-3992</v>
      </c>
      <c r="M118">
        <v>-3992</v>
      </c>
      <c r="N118">
        <v>0</v>
      </c>
      <c r="O118">
        <v>0</v>
      </c>
      <c r="P118">
        <v>0</v>
      </c>
      <c r="Q118">
        <v>0</v>
      </c>
      <c r="R118">
        <v>0</v>
      </c>
      <c r="S118"/>
      <c r="T118" t="s">
        <v>63</v>
      </c>
      <c r="U118">
        <v>0</v>
      </c>
      <c r="V118" s="23" t="s">
        <v>1902</v>
      </c>
      <c r="W118" s="23"/>
      <c r="X118">
        <f t="shared" si="1"/>
        <v>-3992</v>
      </c>
      <c r="Y118">
        <v>0</v>
      </c>
      <c r="Z118">
        <v>0</v>
      </c>
      <c r="AA118" t="s">
        <v>327</v>
      </c>
    </row>
    <row r="119" spans="1:27">
      <c r="A119" t="s">
        <v>654</v>
      </c>
      <c r="B119" s="23" t="s">
        <v>9358</v>
      </c>
      <c r="C119" t="s">
        <v>75</v>
      </c>
      <c r="D119" t="s">
        <v>655</v>
      </c>
      <c r="E119" s="40">
        <v>42894.36146990741</v>
      </c>
      <c r="F119" s="40">
        <v>42894.450416666667</v>
      </c>
      <c r="G119" t="s">
        <v>62</v>
      </c>
      <c r="H119" t="s">
        <v>62</v>
      </c>
      <c r="I119" t="s">
        <v>131</v>
      </c>
      <c r="J119" t="s">
        <v>145</v>
      </c>
      <c r="K119" t="s">
        <v>656</v>
      </c>
      <c r="L119">
        <v>-180</v>
      </c>
      <c r="M119">
        <v>-180</v>
      </c>
      <c r="N119">
        <v>0</v>
      </c>
      <c r="O119">
        <v>0</v>
      </c>
      <c r="P119">
        <v>0</v>
      </c>
      <c r="Q119">
        <v>0</v>
      </c>
      <c r="R119">
        <v>0</v>
      </c>
      <c r="S119"/>
      <c r="T119" t="s">
        <v>63</v>
      </c>
      <c r="U119">
        <v>0</v>
      </c>
      <c r="V119" s="23" t="s">
        <v>1904</v>
      </c>
      <c r="W119" s="23"/>
      <c r="X119">
        <f t="shared" si="1"/>
        <v>-180</v>
      </c>
      <c r="Y119">
        <v>0</v>
      </c>
      <c r="Z119">
        <v>0</v>
      </c>
      <c r="AA119" t="s">
        <v>279</v>
      </c>
    </row>
    <row r="120" spans="1:27">
      <c r="A120" t="s">
        <v>692</v>
      </c>
      <c r="B120" s="23" t="s">
        <v>9359</v>
      </c>
      <c r="C120" t="s">
        <v>75</v>
      </c>
      <c r="D120" t="s">
        <v>693</v>
      </c>
      <c r="E120" s="40">
        <v>42894.435752314814</v>
      </c>
      <c r="F120" s="40">
        <v>42894.45553240741</v>
      </c>
      <c r="G120" t="s">
        <v>62</v>
      </c>
      <c r="H120" t="s">
        <v>62</v>
      </c>
      <c r="I120" t="s">
        <v>114</v>
      </c>
      <c r="J120" t="s">
        <v>145</v>
      </c>
      <c r="K120" t="s">
        <v>694</v>
      </c>
      <c r="L120">
        <v>-186</v>
      </c>
      <c r="M120">
        <v>-186</v>
      </c>
      <c r="N120">
        <v>0</v>
      </c>
      <c r="O120">
        <v>0</v>
      </c>
      <c r="P120">
        <v>0</v>
      </c>
      <c r="Q120">
        <v>0</v>
      </c>
      <c r="R120">
        <v>0</v>
      </c>
      <c r="S120"/>
      <c r="T120" t="s">
        <v>63</v>
      </c>
      <c r="U120">
        <v>0</v>
      </c>
      <c r="V120" s="23" t="s">
        <v>1906</v>
      </c>
      <c r="W120" s="23"/>
      <c r="X120">
        <f t="shared" si="1"/>
        <v>-186</v>
      </c>
      <c r="Y120">
        <v>0</v>
      </c>
      <c r="Z120">
        <v>0</v>
      </c>
      <c r="AA120" t="s">
        <v>263</v>
      </c>
    </row>
    <row r="121" spans="1:27">
      <c r="A121" t="s">
        <v>689</v>
      </c>
      <c r="B121" s="23" t="s">
        <v>9360</v>
      </c>
      <c r="C121" t="s">
        <v>75</v>
      </c>
      <c r="D121" t="s">
        <v>690</v>
      </c>
      <c r="E121" s="40">
        <v>42894.423750000002</v>
      </c>
      <c r="F121" s="40">
        <v>42894.461053240739</v>
      </c>
      <c r="G121" t="s">
        <v>62</v>
      </c>
      <c r="H121" t="s">
        <v>62</v>
      </c>
      <c r="I121" t="s">
        <v>169</v>
      </c>
      <c r="J121" t="s">
        <v>140</v>
      </c>
      <c r="K121" t="s">
        <v>691</v>
      </c>
      <c r="L121">
        <v>-96</v>
      </c>
      <c r="M121">
        <v>-96</v>
      </c>
      <c r="N121">
        <v>0</v>
      </c>
      <c r="O121">
        <v>0</v>
      </c>
      <c r="P121">
        <v>0</v>
      </c>
      <c r="Q121">
        <v>0</v>
      </c>
      <c r="R121">
        <v>0</v>
      </c>
      <c r="S121"/>
      <c r="T121" t="s">
        <v>63</v>
      </c>
      <c r="U121">
        <v>0</v>
      </c>
      <c r="V121" s="23" t="s">
        <v>1908</v>
      </c>
      <c r="W121" s="23"/>
      <c r="X121">
        <f t="shared" si="1"/>
        <v>-96</v>
      </c>
      <c r="Y121">
        <v>0</v>
      </c>
      <c r="Z121">
        <v>0</v>
      </c>
      <c r="AA121" t="s">
        <v>270</v>
      </c>
    </row>
    <row r="122" spans="1:27">
      <c r="A122" t="s">
        <v>606</v>
      </c>
      <c r="B122" s="23" t="s">
        <v>9361</v>
      </c>
      <c r="C122" t="s">
        <v>75</v>
      </c>
      <c r="D122" t="s">
        <v>607</v>
      </c>
      <c r="E122" s="40">
        <v>42893.706180555557</v>
      </c>
      <c r="F122" s="40">
        <v>42894.462511574071</v>
      </c>
      <c r="G122" t="s">
        <v>62</v>
      </c>
      <c r="H122" t="s">
        <v>62</v>
      </c>
      <c r="I122" t="s">
        <v>176</v>
      </c>
      <c r="J122" t="s">
        <v>112</v>
      </c>
      <c r="K122" t="s">
        <v>608</v>
      </c>
      <c r="L122">
        <v>-106</v>
      </c>
      <c r="M122">
        <v>-106</v>
      </c>
      <c r="N122">
        <v>0</v>
      </c>
      <c r="O122">
        <v>0</v>
      </c>
      <c r="P122">
        <v>0</v>
      </c>
      <c r="Q122">
        <v>0</v>
      </c>
      <c r="R122">
        <v>0</v>
      </c>
      <c r="S122"/>
      <c r="T122" t="s">
        <v>63</v>
      </c>
      <c r="U122">
        <v>0</v>
      </c>
      <c r="V122" s="23" t="s">
        <v>1910</v>
      </c>
      <c r="W122" s="23"/>
      <c r="X122">
        <f t="shared" si="1"/>
        <v>-106</v>
      </c>
      <c r="Y122">
        <v>0</v>
      </c>
      <c r="Z122">
        <v>0</v>
      </c>
      <c r="AA122" t="s">
        <v>284</v>
      </c>
    </row>
    <row r="123" spans="1:27">
      <c r="A123" t="s">
        <v>660</v>
      </c>
      <c r="B123" s="23" t="s">
        <v>9362</v>
      </c>
      <c r="C123" t="s">
        <v>75</v>
      </c>
      <c r="D123" t="s">
        <v>661</v>
      </c>
      <c r="E123" s="40">
        <v>42894.363530092596</v>
      </c>
      <c r="F123" s="40">
        <v>42894.469085648147</v>
      </c>
      <c r="G123" t="s">
        <v>62</v>
      </c>
      <c r="H123" t="s">
        <v>62</v>
      </c>
      <c r="I123" t="s">
        <v>290</v>
      </c>
      <c r="J123" t="s">
        <v>645</v>
      </c>
      <c r="K123" t="s">
        <v>662</v>
      </c>
      <c r="L123">
        <v>-471</v>
      </c>
      <c r="M123">
        <v>-471</v>
      </c>
      <c r="N123">
        <v>0</v>
      </c>
      <c r="O123">
        <v>0</v>
      </c>
      <c r="P123">
        <v>0</v>
      </c>
      <c r="Q123">
        <v>0</v>
      </c>
      <c r="R123">
        <v>0</v>
      </c>
      <c r="S123"/>
      <c r="T123" t="s">
        <v>63</v>
      </c>
      <c r="U123">
        <v>0</v>
      </c>
      <c r="V123" s="23" t="s">
        <v>1912</v>
      </c>
      <c r="W123" s="23"/>
      <c r="X123">
        <f t="shared" si="1"/>
        <v>-471</v>
      </c>
      <c r="Y123">
        <v>0</v>
      </c>
      <c r="Z123">
        <v>0</v>
      </c>
      <c r="AA123" t="s">
        <v>272</v>
      </c>
    </row>
    <row r="124" spans="1:27">
      <c r="A124" t="s">
        <v>657</v>
      </c>
      <c r="B124" s="23" t="s">
        <v>9363</v>
      </c>
      <c r="C124" t="s">
        <v>75</v>
      </c>
      <c r="D124" t="s">
        <v>658</v>
      </c>
      <c r="E124" s="40">
        <v>42894.362650462965</v>
      </c>
      <c r="F124" s="40">
        <v>42894.469398148147</v>
      </c>
      <c r="G124" t="s">
        <v>62</v>
      </c>
      <c r="H124" t="s">
        <v>62</v>
      </c>
      <c r="I124" t="s">
        <v>290</v>
      </c>
      <c r="J124" t="s">
        <v>645</v>
      </c>
      <c r="K124" t="s">
        <v>659</v>
      </c>
      <c r="L124">
        <v>-471</v>
      </c>
      <c r="M124">
        <v>-471</v>
      </c>
      <c r="N124">
        <v>0</v>
      </c>
      <c r="O124">
        <v>0</v>
      </c>
      <c r="P124">
        <v>0</v>
      </c>
      <c r="Q124">
        <v>0</v>
      </c>
      <c r="R124">
        <v>0</v>
      </c>
      <c r="S124"/>
      <c r="T124" t="s">
        <v>63</v>
      </c>
      <c r="U124">
        <v>0</v>
      </c>
      <c r="V124" s="23" t="s">
        <v>1914</v>
      </c>
      <c r="W124" s="23"/>
      <c r="X124">
        <f t="shared" si="1"/>
        <v>-471</v>
      </c>
      <c r="Y124">
        <v>0</v>
      </c>
      <c r="Z124">
        <v>0</v>
      </c>
      <c r="AA124" t="s">
        <v>272</v>
      </c>
    </row>
    <row r="125" spans="1:27">
      <c r="A125" t="s">
        <v>663</v>
      </c>
      <c r="B125" s="23" t="s">
        <v>9364</v>
      </c>
      <c r="C125" t="s">
        <v>75</v>
      </c>
      <c r="D125" t="s">
        <v>664</v>
      </c>
      <c r="E125" s="40">
        <v>42894.369016203702</v>
      </c>
      <c r="F125" s="40">
        <v>42894.483472222222</v>
      </c>
      <c r="G125" t="s">
        <v>62</v>
      </c>
      <c r="H125" t="s">
        <v>62</v>
      </c>
      <c r="I125" t="s">
        <v>143</v>
      </c>
      <c r="J125" t="s">
        <v>95</v>
      </c>
      <c r="K125" t="s">
        <v>665</v>
      </c>
      <c r="L125">
        <v>-265</v>
      </c>
      <c r="M125">
        <v>-265</v>
      </c>
      <c r="N125">
        <v>0</v>
      </c>
      <c r="O125">
        <v>0</v>
      </c>
      <c r="P125">
        <v>0</v>
      </c>
      <c r="Q125">
        <v>0</v>
      </c>
      <c r="R125">
        <v>0</v>
      </c>
      <c r="S125"/>
      <c r="T125" t="s">
        <v>63</v>
      </c>
      <c r="U125">
        <v>0</v>
      </c>
      <c r="V125" s="23" t="s">
        <v>1916</v>
      </c>
      <c r="W125" s="23"/>
      <c r="X125">
        <f t="shared" si="1"/>
        <v>-265</v>
      </c>
      <c r="Y125">
        <v>0</v>
      </c>
      <c r="Z125">
        <v>0</v>
      </c>
      <c r="AA125" t="s">
        <v>283</v>
      </c>
    </row>
    <row r="126" spans="1:27">
      <c r="A126" t="s">
        <v>666</v>
      </c>
      <c r="B126" s="23" t="s">
        <v>9365</v>
      </c>
      <c r="C126" t="s">
        <v>75</v>
      </c>
      <c r="D126" t="s">
        <v>667</v>
      </c>
      <c r="E126" s="40">
        <v>42894.37091435185</v>
      </c>
      <c r="F126" s="40">
        <v>42894.486238425925</v>
      </c>
      <c r="G126" t="s">
        <v>62</v>
      </c>
      <c r="H126" t="s">
        <v>62</v>
      </c>
      <c r="I126" t="s">
        <v>100</v>
      </c>
      <c r="J126" t="s">
        <v>186</v>
      </c>
      <c r="K126" t="s">
        <v>668</v>
      </c>
      <c r="L126">
        <v>-409</v>
      </c>
      <c r="M126">
        <v>-409</v>
      </c>
      <c r="N126">
        <v>0</v>
      </c>
      <c r="O126">
        <v>0</v>
      </c>
      <c r="P126">
        <v>0</v>
      </c>
      <c r="Q126">
        <v>0</v>
      </c>
      <c r="R126">
        <v>0</v>
      </c>
      <c r="S126"/>
      <c r="T126" t="s">
        <v>63</v>
      </c>
      <c r="U126">
        <v>0</v>
      </c>
      <c r="V126" s="23" t="s">
        <v>1918</v>
      </c>
      <c r="W126" s="23"/>
      <c r="X126">
        <f t="shared" si="1"/>
        <v>-409</v>
      </c>
      <c r="Y126">
        <v>0</v>
      </c>
      <c r="Z126">
        <v>0</v>
      </c>
      <c r="AA126" t="s">
        <v>265</v>
      </c>
    </row>
    <row r="127" spans="1:27">
      <c r="A127" t="s">
        <v>642</v>
      </c>
      <c r="B127" s="23" t="s">
        <v>9366</v>
      </c>
      <c r="C127" t="s">
        <v>75</v>
      </c>
      <c r="D127" t="s">
        <v>643</v>
      </c>
      <c r="E127" s="40">
        <v>42894.33258101852</v>
      </c>
      <c r="F127" s="40">
        <v>42894.502395833333</v>
      </c>
      <c r="G127" t="s">
        <v>62</v>
      </c>
      <c r="H127" t="s">
        <v>62</v>
      </c>
      <c r="I127" t="s">
        <v>240</v>
      </c>
      <c r="J127" t="s">
        <v>291</v>
      </c>
      <c r="K127" t="s">
        <v>644</v>
      </c>
      <c r="L127">
        <v>-115</v>
      </c>
      <c r="M127">
        <v>-115</v>
      </c>
      <c r="N127">
        <v>0</v>
      </c>
      <c r="O127">
        <v>0</v>
      </c>
      <c r="P127">
        <v>0</v>
      </c>
      <c r="Q127">
        <v>0</v>
      </c>
      <c r="R127">
        <v>0</v>
      </c>
      <c r="S127"/>
      <c r="T127" t="s">
        <v>63</v>
      </c>
      <c r="U127">
        <v>0</v>
      </c>
      <c r="V127" s="23" t="s">
        <v>1920</v>
      </c>
      <c r="W127" s="23"/>
      <c r="X127">
        <f t="shared" si="1"/>
        <v>-115</v>
      </c>
      <c r="Y127">
        <v>0</v>
      </c>
      <c r="Z127">
        <v>0</v>
      </c>
      <c r="AA127" t="s">
        <v>272</v>
      </c>
    </row>
    <row r="128" spans="1:27">
      <c r="A128" t="s">
        <v>541</v>
      </c>
      <c r="B128" s="23" t="s">
        <v>9367</v>
      </c>
      <c r="C128" t="s">
        <v>75</v>
      </c>
      <c r="D128" t="s">
        <v>542</v>
      </c>
      <c r="E128" s="40">
        <v>42893.390023148146</v>
      </c>
      <c r="F128" s="40">
        <v>42894.517129629632</v>
      </c>
      <c r="G128" t="s">
        <v>62</v>
      </c>
      <c r="H128" t="s">
        <v>62</v>
      </c>
      <c r="I128" t="s">
        <v>273</v>
      </c>
      <c r="J128" t="s">
        <v>138</v>
      </c>
      <c r="K128" t="s">
        <v>543</v>
      </c>
      <c r="L128">
        <v>-241</v>
      </c>
      <c r="M128">
        <v>-241</v>
      </c>
      <c r="N128">
        <v>0</v>
      </c>
      <c r="O128">
        <v>0</v>
      </c>
      <c r="P128">
        <v>0</v>
      </c>
      <c r="Q128">
        <v>0</v>
      </c>
      <c r="R128">
        <v>0</v>
      </c>
      <c r="S128"/>
      <c r="T128" t="s">
        <v>63</v>
      </c>
      <c r="U128">
        <v>0</v>
      </c>
      <c r="V128" s="23" t="s">
        <v>1922</v>
      </c>
      <c r="W128" s="23"/>
      <c r="X128">
        <f t="shared" si="1"/>
        <v>-241</v>
      </c>
      <c r="Y128">
        <v>0</v>
      </c>
      <c r="Z128">
        <v>0</v>
      </c>
      <c r="AA128" t="s">
        <v>279</v>
      </c>
    </row>
    <row r="129" spans="1:27">
      <c r="A129" t="s">
        <v>705</v>
      </c>
      <c r="B129" s="23" t="s">
        <v>9368</v>
      </c>
      <c r="C129" t="s">
        <v>75</v>
      </c>
      <c r="D129" t="s">
        <v>701</v>
      </c>
      <c r="E129" s="40">
        <v>42894.524965277778</v>
      </c>
      <c r="F129" s="40">
        <v>42894.531909722224</v>
      </c>
      <c r="G129" t="s">
        <v>62</v>
      </c>
      <c r="H129" t="s">
        <v>62</v>
      </c>
      <c r="I129" t="s">
        <v>116</v>
      </c>
      <c r="J129" t="s">
        <v>121</v>
      </c>
      <c r="K129" t="s">
        <v>702</v>
      </c>
      <c r="L129">
        <v>-20</v>
      </c>
      <c r="M129">
        <v>-20</v>
      </c>
      <c r="N129">
        <v>0</v>
      </c>
      <c r="O129">
        <v>0</v>
      </c>
      <c r="P129">
        <v>0</v>
      </c>
      <c r="Q129">
        <v>0</v>
      </c>
      <c r="R129">
        <v>0</v>
      </c>
      <c r="S129"/>
      <c r="T129" t="s">
        <v>63</v>
      </c>
      <c r="U129">
        <v>0</v>
      </c>
      <c r="V129" s="23" t="s">
        <v>1924</v>
      </c>
      <c r="W129" s="23"/>
      <c r="X129">
        <f t="shared" si="1"/>
        <v>-20</v>
      </c>
      <c r="Y129">
        <v>0</v>
      </c>
      <c r="Z129">
        <v>0</v>
      </c>
      <c r="AA129" t="s">
        <v>262</v>
      </c>
    </row>
    <row r="130" spans="1:27">
      <c r="A130" t="s">
        <v>323</v>
      </c>
      <c r="B130" s="23" t="s">
        <v>9369</v>
      </c>
      <c r="C130" t="s">
        <v>75</v>
      </c>
      <c r="D130" t="s">
        <v>324</v>
      </c>
      <c r="E130" s="40">
        <v>42891.428171296298</v>
      </c>
      <c r="F130" s="40">
        <v>42894.56826388889</v>
      </c>
      <c r="G130" t="s">
        <v>62</v>
      </c>
      <c r="H130" t="s">
        <v>62</v>
      </c>
      <c r="I130" t="s">
        <v>209</v>
      </c>
      <c r="J130" t="s">
        <v>315</v>
      </c>
      <c r="K130" t="s">
        <v>325</v>
      </c>
      <c r="L130">
        <v>-499</v>
      </c>
      <c r="M130">
        <v>-499</v>
      </c>
      <c r="N130">
        <v>0</v>
      </c>
      <c r="O130">
        <v>0</v>
      </c>
      <c r="P130">
        <v>0</v>
      </c>
      <c r="Q130">
        <v>0</v>
      </c>
      <c r="R130">
        <v>0</v>
      </c>
      <c r="S130"/>
      <c r="T130" t="s">
        <v>63</v>
      </c>
      <c r="U130">
        <v>0</v>
      </c>
      <c r="V130" s="23" t="s">
        <v>1926</v>
      </c>
      <c r="W130" s="23"/>
      <c r="X130">
        <f t="shared" si="1"/>
        <v>-499</v>
      </c>
      <c r="Y130">
        <v>0</v>
      </c>
      <c r="Z130">
        <v>0</v>
      </c>
      <c r="AA130" t="s">
        <v>326</v>
      </c>
    </row>
    <row r="131" spans="1:27">
      <c r="A131" t="s">
        <v>700</v>
      </c>
      <c r="B131" s="23" t="s">
        <v>9370</v>
      </c>
      <c r="C131" t="s">
        <v>75</v>
      </c>
      <c r="D131" t="s">
        <v>701</v>
      </c>
      <c r="E131" s="40">
        <v>42894.497789351852</v>
      </c>
      <c r="F131" s="40">
        <v>42894.58488425926</v>
      </c>
      <c r="G131" t="s">
        <v>62</v>
      </c>
      <c r="H131" t="s">
        <v>62</v>
      </c>
      <c r="I131" t="s">
        <v>343</v>
      </c>
      <c r="J131" t="s">
        <v>117</v>
      </c>
      <c r="K131" t="s">
        <v>702</v>
      </c>
      <c r="L131">
        <v>-16</v>
      </c>
      <c r="M131">
        <v>-16</v>
      </c>
      <c r="N131">
        <v>0</v>
      </c>
      <c r="O131">
        <v>0</v>
      </c>
      <c r="P131">
        <v>0</v>
      </c>
      <c r="Q131">
        <v>0</v>
      </c>
      <c r="R131">
        <v>0</v>
      </c>
      <c r="S131"/>
      <c r="T131" t="s">
        <v>63</v>
      </c>
      <c r="U131">
        <v>0</v>
      </c>
      <c r="V131" s="23" t="s">
        <v>1928</v>
      </c>
      <c r="W131" s="23"/>
      <c r="X131">
        <f t="shared" ref="X131:X194" si="2">M131</f>
        <v>-16</v>
      </c>
      <c r="Y131">
        <v>0</v>
      </c>
      <c r="Z131">
        <v>0</v>
      </c>
      <c r="AA131" t="s">
        <v>262</v>
      </c>
    </row>
    <row r="132" spans="1:27">
      <c r="A132" t="s">
        <v>715</v>
      </c>
      <c r="B132" s="23" t="s">
        <v>9371</v>
      </c>
      <c r="C132" t="s">
        <v>75</v>
      </c>
      <c r="D132" t="s">
        <v>716</v>
      </c>
      <c r="E132" s="40">
        <v>42894.582662037035</v>
      </c>
      <c r="F132" s="40">
        <v>42894.600949074076</v>
      </c>
      <c r="G132" t="s">
        <v>62</v>
      </c>
      <c r="H132" t="s">
        <v>62</v>
      </c>
      <c r="I132" t="s">
        <v>200</v>
      </c>
      <c r="J132" t="s">
        <v>105</v>
      </c>
      <c r="K132" t="s">
        <v>717</v>
      </c>
      <c r="L132">
        <v>-1000</v>
      </c>
      <c r="M132">
        <v>-1000</v>
      </c>
      <c r="N132">
        <v>0</v>
      </c>
      <c r="O132">
        <v>0</v>
      </c>
      <c r="P132">
        <v>0</v>
      </c>
      <c r="Q132">
        <v>0</v>
      </c>
      <c r="R132">
        <v>0</v>
      </c>
      <c r="S132"/>
      <c r="T132" t="s">
        <v>63</v>
      </c>
      <c r="U132">
        <v>0</v>
      </c>
      <c r="V132" s="23" t="s">
        <v>1930</v>
      </c>
      <c r="W132" s="23"/>
      <c r="X132">
        <f t="shared" si="2"/>
        <v>-1000</v>
      </c>
      <c r="Y132">
        <v>0</v>
      </c>
      <c r="Z132">
        <v>0</v>
      </c>
      <c r="AA132" t="s">
        <v>272</v>
      </c>
    </row>
    <row r="133" spans="1:27">
      <c r="A133" t="s">
        <v>676</v>
      </c>
      <c r="B133" s="23" t="s">
        <v>9372</v>
      </c>
      <c r="C133" t="s">
        <v>75</v>
      </c>
      <c r="D133" t="s">
        <v>677</v>
      </c>
      <c r="E133" s="40">
        <v>42894.400000000001</v>
      </c>
      <c r="F133" s="40">
        <v>42894.611226851855</v>
      </c>
      <c r="G133" t="s">
        <v>62</v>
      </c>
      <c r="H133" t="s">
        <v>62</v>
      </c>
      <c r="I133" t="s">
        <v>139</v>
      </c>
      <c r="J133" t="s">
        <v>134</v>
      </c>
      <c r="K133" t="s">
        <v>678</v>
      </c>
      <c r="L133">
        <v>-492</v>
      </c>
      <c r="M133">
        <v>-492</v>
      </c>
      <c r="N133">
        <v>0</v>
      </c>
      <c r="O133">
        <v>0</v>
      </c>
      <c r="P133">
        <v>0</v>
      </c>
      <c r="Q133">
        <v>0</v>
      </c>
      <c r="R133">
        <v>0</v>
      </c>
      <c r="S133"/>
      <c r="T133" t="s">
        <v>63</v>
      </c>
      <c r="U133">
        <v>0</v>
      </c>
      <c r="V133" s="23" t="s">
        <v>1932</v>
      </c>
      <c r="W133" s="23"/>
      <c r="X133">
        <f t="shared" si="2"/>
        <v>-492</v>
      </c>
      <c r="Y133">
        <v>0</v>
      </c>
      <c r="Z133">
        <v>0</v>
      </c>
      <c r="AA133" t="s">
        <v>265</v>
      </c>
    </row>
    <row r="134" spans="1:27">
      <c r="A134" t="s">
        <v>695</v>
      </c>
      <c r="B134" s="23" t="s">
        <v>9373</v>
      </c>
      <c r="C134" t="s">
        <v>75</v>
      </c>
      <c r="D134" t="s">
        <v>696</v>
      </c>
      <c r="E134" s="40">
        <v>42894.453275462962</v>
      </c>
      <c r="F134" s="40">
        <v>42894.629849537036</v>
      </c>
      <c r="G134" t="s">
        <v>62</v>
      </c>
      <c r="H134" t="s">
        <v>62</v>
      </c>
      <c r="I134" t="s">
        <v>139</v>
      </c>
      <c r="J134" t="s">
        <v>134</v>
      </c>
      <c r="K134" t="s">
        <v>697</v>
      </c>
      <c r="L134">
        <v>-169</v>
      </c>
      <c r="M134">
        <v>-169</v>
      </c>
      <c r="N134">
        <v>0</v>
      </c>
      <c r="O134">
        <v>0</v>
      </c>
      <c r="P134">
        <v>0</v>
      </c>
      <c r="Q134">
        <v>0</v>
      </c>
      <c r="R134">
        <v>0</v>
      </c>
      <c r="S134"/>
      <c r="T134" t="s">
        <v>63</v>
      </c>
      <c r="U134">
        <v>0</v>
      </c>
      <c r="V134" s="23" t="s">
        <v>1934</v>
      </c>
      <c r="W134" s="23"/>
      <c r="X134">
        <f t="shared" si="2"/>
        <v>-169</v>
      </c>
      <c r="Y134">
        <v>0</v>
      </c>
      <c r="Z134">
        <v>0</v>
      </c>
      <c r="AA134" t="s">
        <v>306</v>
      </c>
    </row>
    <row r="135" spans="1:27">
      <c r="A135" t="s">
        <v>724</v>
      </c>
      <c r="B135" s="23" t="s">
        <v>9374</v>
      </c>
      <c r="C135" t="s">
        <v>75</v>
      </c>
      <c r="D135" t="s">
        <v>725</v>
      </c>
      <c r="E135" s="40">
        <v>42894.61310185185</v>
      </c>
      <c r="F135" s="40">
        <v>42894.633460648147</v>
      </c>
      <c r="G135" t="s">
        <v>62</v>
      </c>
      <c r="H135" t="s">
        <v>62</v>
      </c>
      <c r="I135" t="s">
        <v>193</v>
      </c>
      <c r="J135" t="s">
        <v>117</v>
      </c>
      <c r="K135" t="s">
        <v>691</v>
      </c>
      <c r="L135">
        <v>-100</v>
      </c>
      <c r="M135">
        <v>-100</v>
      </c>
      <c r="N135">
        <v>0</v>
      </c>
      <c r="O135">
        <v>0</v>
      </c>
      <c r="P135">
        <v>0</v>
      </c>
      <c r="Q135">
        <v>0</v>
      </c>
      <c r="R135">
        <v>0</v>
      </c>
      <c r="S135"/>
      <c r="T135" t="s">
        <v>63</v>
      </c>
      <c r="U135">
        <v>0</v>
      </c>
      <c r="V135" s="23" t="s">
        <v>1936</v>
      </c>
      <c r="W135" s="23"/>
      <c r="X135">
        <f t="shared" si="2"/>
        <v>-100</v>
      </c>
      <c r="Y135">
        <v>0</v>
      </c>
      <c r="Z135">
        <v>0</v>
      </c>
      <c r="AA135" t="s">
        <v>270</v>
      </c>
    </row>
    <row r="136" spans="1:27">
      <c r="A136" t="s">
        <v>704</v>
      </c>
      <c r="B136" s="23" t="s">
        <v>9375</v>
      </c>
      <c r="C136" t="s">
        <v>75</v>
      </c>
      <c r="D136" t="s">
        <v>649</v>
      </c>
      <c r="E136" s="40">
        <v>42894.507592592592</v>
      </c>
      <c r="F136" s="40">
        <v>42894.634699074071</v>
      </c>
      <c r="G136" t="s">
        <v>62</v>
      </c>
      <c r="H136" t="s">
        <v>62</v>
      </c>
      <c r="I136" t="s">
        <v>185</v>
      </c>
      <c r="J136" t="s">
        <v>275</v>
      </c>
      <c r="K136" t="s">
        <v>650</v>
      </c>
      <c r="L136">
        <v>-62</v>
      </c>
      <c r="M136">
        <v>-62</v>
      </c>
      <c r="N136">
        <v>0</v>
      </c>
      <c r="O136">
        <v>0</v>
      </c>
      <c r="P136">
        <v>0</v>
      </c>
      <c r="Q136">
        <v>0</v>
      </c>
      <c r="R136">
        <v>0</v>
      </c>
      <c r="S136"/>
      <c r="T136" t="s">
        <v>63</v>
      </c>
      <c r="U136">
        <v>0</v>
      </c>
      <c r="V136" s="23" t="s">
        <v>1938</v>
      </c>
      <c r="W136" s="23"/>
      <c r="X136">
        <f t="shared" si="2"/>
        <v>-62</v>
      </c>
      <c r="Y136">
        <v>0</v>
      </c>
      <c r="Z136">
        <v>0</v>
      </c>
      <c r="AA136" t="s">
        <v>270</v>
      </c>
    </row>
    <row r="137" spans="1:27">
      <c r="A137" t="s">
        <v>636</v>
      </c>
      <c r="B137" s="23" t="s">
        <v>9376</v>
      </c>
      <c r="C137" t="s">
        <v>75</v>
      </c>
      <c r="D137" t="s">
        <v>637</v>
      </c>
      <c r="E137" s="40">
        <v>42894.32199074074</v>
      </c>
      <c r="F137" s="40">
        <v>42894.635740740741</v>
      </c>
      <c r="G137" t="s">
        <v>62</v>
      </c>
      <c r="H137" t="s">
        <v>62</v>
      </c>
      <c r="I137" t="s">
        <v>139</v>
      </c>
      <c r="J137" t="s">
        <v>173</v>
      </c>
      <c r="K137" t="s">
        <v>638</v>
      </c>
      <c r="L137">
        <v>-300</v>
      </c>
      <c r="M137">
        <v>-300</v>
      </c>
      <c r="N137">
        <v>0</v>
      </c>
      <c r="O137">
        <v>0</v>
      </c>
      <c r="P137">
        <v>0</v>
      </c>
      <c r="Q137">
        <v>0</v>
      </c>
      <c r="R137">
        <v>0</v>
      </c>
      <c r="S137"/>
      <c r="T137" t="s">
        <v>63</v>
      </c>
      <c r="U137">
        <v>0</v>
      </c>
      <c r="V137" s="23" t="s">
        <v>1940</v>
      </c>
      <c r="W137" s="23"/>
      <c r="X137">
        <f t="shared" si="2"/>
        <v>-300</v>
      </c>
      <c r="Y137">
        <v>0</v>
      </c>
      <c r="Z137">
        <v>0</v>
      </c>
      <c r="AA137" t="s">
        <v>279</v>
      </c>
    </row>
    <row r="138" spans="1:27">
      <c r="A138" t="s">
        <v>718</v>
      </c>
      <c r="B138" s="23" t="s">
        <v>9377</v>
      </c>
      <c r="C138" t="s">
        <v>75</v>
      </c>
      <c r="D138" t="s">
        <v>719</v>
      </c>
      <c r="E138" s="40">
        <v>42894.602280092593</v>
      </c>
      <c r="F138" s="40">
        <v>42894.645231481481</v>
      </c>
      <c r="G138" t="s">
        <v>62</v>
      </c>
      <c r="H138" t="s">
        <v>62</v>
      </c>
      <c r="I138" t="s">
        <v>155</v>
      </c>
      <c r="J138" t="s">
        <v>344</v>
      </c>
      <c r="K138" t="s">
        <v>455</v>
      </c>
      <c r="L138">
        <v>-100</v>
      </c>
      <c r="M138">
        <v>-100</v>
      </c>
      <c r="N138">
        <v>0</v>
      </c>
      <c r="O138">
        <v>0</v>
      </c>
      <c r="P138">
        <v>0</v>
      </c>
      <c r="Q138">
        <v>0</v>
      </c>
      <c r="R138">
        <v>0</v>
      </c>
      <c r="S138"/>
      <c r="T138" t="s">
        <v>63</v>
      </c>
      <c r="U138">
        <v>0</v>
      </c>
      <c r="V138" s="23" t="s">
        <v>1942</v>
      </c>
      <c r="W138" s="23"/>
      <c r="X138">
        <f t="shared" si="2"/>
        <v>-100</v>
      </c>
      <c r="Y138">
        <v>0</v>
      </c>
      <c r="Z138">
        <v>0</v>
      </c>
      <c r="AA138" t="s">
        <v>270</v>
      </c>
    </row>
    <row r="139" spans="1:27">
      <c r="A139" t="s">
        <v>721</v>
      </c>
      <c r="B139" s="23" t="s">
        <v>9378</v>
      </c>
      <c r="C139" t="s">
        <v>75</v>
      </c>
      <c r="D139" t="s">
        <v>722</v>
      </c>
      <c r="E139" s="40">
        <v>42894.606932870367</v>
      </c>
      <c r="F139" s="40">
        <v>42894.648229166669</v>
      </c>
      <c r="G139" t="s">
        <v>62</v>
      </c>
      <c r="H139" t="s">
        <v>62</v>
      </c>
      <c r="I139" t="s">
        <v>185</v>
      </c>
      <c r="J139" t="s">
        <v>192</v>
      </c>
      <c r="K139" t="s">
        <v>723</v>
      </c>
      <c r="L139">
        <v>-112</v>
      </c>
      <c r="M139">
        <v>-112</v>
      </c>
      <c r="N139">
        <v>0</v>
      </c>
      <c r="O139">
        <v>0</v>
      </c>
      <c r="P139">
        <v>0</v>
      </c>
      <c r="Q139">
        <v>0</v>
      </c>
      <c r="R139">
        <v>0</v>
      </c>
      <c r="S139"/>
      <c r="T139" t="s">
        <v>63</v>
      </c>
      <c r="U139">
        <v>0</v>
      </c>
      <c r="V139" s="23" t="s">
        <v>1944</v>
      </c>
      <c r="W139" s="23"/>
      <c r="X139">
        <f t="shared" si="2"/>
        <v>-112</v>
      </c>
      <c r="Y139">
        <v>0</v>
      </c>
      <c r="Z139">
        <v>0</v>
      </c>
      <c r="AA139" t="s">
        <v>265</v>
      </c>
    </row>
    <row r="140" spans="1:27">
      <c r="A140" t="s">
        <v>710</v>
      </c>
      <c r="B140" s="23" t="s">
        <v>9379</v>
      </c>
      <c r="C140" t="s">
        <v>75</v>
      </c>
      <c r="D140" t="s">
        <v>711</v>
      </c>
      <c r="E140" s="40">
        <v>42894.548842592594</v>
      </c>
      <c r="F140" s="40">
        <v>42894.65556712963</v>
      </c>
      <c r="G140" t="s">
        <v>62</v>
      </c>
      <c r="H140" t="s">
        <v>62</v>
      </c>
      <c r="I140" t="s">
        <v>174</v>
      </c>
      <c r="J140" t="s">
        <v>175</v>
      </c>
      <c r="K140" t="s">
        <v>506</v>
      </c>
      <c r="L140">
        <v>-813</v>
      </c>
      <c r="M140">
        <v>-813</v>
      </c>
      <c r="N140">
        <v>0</v>
      </c>
      <c r="O140">
        <v>0</v>
      </c>
      <c r="P140">
        <v>0</v>
      </c>
      <c r="Q140">
        <v>0</v>
      </c>
      <c r="R140">
        <v>0</v>
      </c>
      <c r="S140"/>
      <c r="T140" t="s">
        <v>63</v>
      </c>
      <c r="U140">
        <v>0</v>
      </c>
      <c r="V140" s="23" t="s">
        <v>1946</v>
      </c>
      <c r="W140" s="23"/>
      <c r="X140">
        <f t="shared" si="2"/>
        <v>-813</v>
      </c>
      <c r="Y140">
        <v>0</v>
      </c>
      <c r="Z140">
        <v>0</v>
      </c>
      <c r="AA140" t="s">
        <v>712</v>
      </c>
    </row>
    <row r="141" spans="1:27">
      <c r="A141" t="s">
        <v>504</v>
      </c>
      <c r="B141" s="23" t="s">
        <v>9380</v>
      </c>
      <c r="C141" t="s">
        <v>75</v>
      </c>
      <c r="D141" t="s">
        <v>505</v>
      </c>
      <c r="E141" s="40">
        <v>42892.634305555555</v>
      </c>
      <c r="F141" s="40">
        <v>42894.655833333331</v>
      </c>
      <c r="G141" t="s">
        <v>62</v>
      </c>
      <c r="H141" t="s">
        <v>62</v>
      </c>
      <c r="I141" t="s">
        <v>174</v>
      </c>
      <c r="J141" t="s">
        <v>175</v>
      </c>
      <c r="K141" t="s">
        <v>506</v>
      </c>
      <c r="L141">
        <v>-91</v>
      </c>
      <c r="M141">
        <v>-91</v>
      </c>
      <c r="N141">
        <v>0</v>
      </c>
      <c r="O141">
        <v>0</v>
      </c>
      <c r="P141">
        <v>0</v>
      </c>
      <c r="Q141">
        <v>0</v>
      </c>
      <c r="R141">
        <v>0</v>
      </c>
      <c r="S141"/>
      <c r="T141" t="s">
        <v>63</v>
      </c>
      <c r="U141">
        <v>0</v>
      </c>
      <c r="V141" s="23" t="s">
        <v>1948</v>
      </c>
      <c r="W141" s="23"/>
      <c r="X141">
        <f t="shared" si="2"/>
        <v>-91</v>
      </c>
      <c r="Y141">
        <v>0</v>
      </c>
      <c r="Z141">
        <v>0</v>
      </c>
      <c r="AA141" t="s">
        <v>263</v>
      </c>
    </row>
    <row r="142" spans="1:27">
      <c r="A142" t="s">
        <v>518</v>
      </c>
      <c r="B142" s="23" t="s">
        <v>9381</v>
      </c>
      <c r="C142" t="s">
        <v>75</v>
      </c>
      <c r="D142" t="s">
        <v>519</v>
      </c>
      <c r="E142" s="40">
        <v>42893.319780092592</v>
      </c>
      <c r="F142" s="40">
        <v>42894.662476851852</v>
      </c>
      <c r="G142" t="s">
        <v>62</v>
      </c>
      <c r="H142" t="s">
        <v>62</v>
      </c>
      <c r="I142" t="s">
        <v>126</v>
      </c>
      <c r="J142" t="s">
        <v>103</v>
      </c>
      <c r="K142" t="s">
        <v>520</v>
      </c>
      <c r="L142">
        <v>-104</v>
      </c>
      <c r="M142">
        <v>-104</v>
      </c>
      <c r="N142">
        <v>0</v>
      </c>
      <c r="O142">
        <v>0</v>
      </c>
      <c r="P142">
        <v>0</v>
      </c>
      <c r="Q142">
        <v>0</v>
      </c>
      <c r="R142">
        <v>0</v>
      </c>
      <c r="S142"/>
      <c r="T142" t="s">
        <v>63</v>
      </c>
      <c r="U142">
        <v>0</v>
      </c>
      <c r="V142" s="23" t="s">
        <v>1950</v>
      </c>
      <c r="W142" s="23"/>
      <c r="X142">
        <f t="shared" si="2"/>
        <v>-104</v>
      </c>
      <c r="Y142">
        <v>0</v>
      </c>
      <c r="Z142">
        <v>0</v>
      </c>
      <c r="AA142" t="s">
        <v>265</v>
      </c>
    </row>
    <row r="143" spans="1:27">
      <c r="A143" t="s">
        <v>679</v>
      </c>
      <c r="B143" s="23" t="s">
        <v>9382</v>
      </c>
      <c r="C143" t="s">
        <v>75</v>
      </c>
      <c r="D143" t="s">
        <v>680</v>
      </c>
      <c r="E143" s="40">
        <v>42894.403807870367</v>
      </c>
      <c r="F143" s="40">
        <v>42894.665173611109</v>
      </c>
      <c r="G143" t="s">
        <v>62</v>
      </c>
      <c r="H143" t="s">
        <v>62</v>
      </c>
      <c r="I143" t="s">
        <v>107</v>
      </c>
      <c r="J143" t="s">
        <v>108</v>
      </c>
      <c r="K143" t="s">
        <v>681</v>
      </c>
      <c r="L143">
        <v>-14</v>
      </c>
      <c r="M143">
        <v>-14</v>
      </c>
      <c r="N143">
        <v>0</v>
      </c>
      <c r="O143">
        <v>0</v>
      </c>
      <c r="P143">
        <v>0</v>
      </c>
      <c r="Q143">
        <v>0</v>
      </c>
      <c r="R143">
        <v>0</v>
      </c>
      <c r="S143"/>
      <c r="T143" t="s">
        <v>63</v>
      </c>
      <c r="U143">
        <v>0</v>
      </c>
      <c r="V143" s="23" t="s">
        <v>1952</v>
      </c>
      <c r="W143" s="23"/>
      <c r="X143">
        <f t="shared" si="2"/>
        <v>-14</v>
      </c>
      <c r="Y143">
        <v>0</v>
      </c>
      <c r="Z143">
        <v>0</v>
      </c>
      <c r="AA143" t="s">
        <v>266</v>
      </c>
    </row>
    <row r="144" spans="1:27">
      <c r="A144" t="s">
        <v>550</v>
      </c>
      <c r="B144" s="23" t="s">
        <v>9383</v>
      </c>
      <c r="C144" t="s">
        <v>75</v>
      </c>
      <c r="D144" t="s">
        <v>551</v>
      </c>
      <c r="E144" s="40">
        <v>42893.421412037038</v>
      </c>
      <c r="F144" s="40">
        <v>42894.670381944445</v>
      </c>
      <c r="G144" t="s">
        <v>62</v>
      </c>
      <c r="H144" t="s">
        <v>62</v>
      </c>
      <c r="I144" t="s">
        <v>195</v>
      </c>
      <c r="J144" t="s">
        <v>138</v>
      </c>
      <c r="K144" t="s">
        <v>552</v>
      </c>
      <c r="L144">
        <v>-60</v>
      </c>
      <c r="M144">
        <v>-60</v>
      </c>
      <c r="N144">
        <v>0</v>
      </c>
      <c r="O144">
        <v>0</v>
      </c>
      <c r="P144">
        <v>0</v>
      </c>
      <c r="Q144">
        <v>0</v>
      </c>
      <c r="R144">
        <v>0</v>
      </c>
      <c r="S144"/>
      <c r="T144" t="s">
        <v>63</v>
      </c>
      <c r="U144">
        <v>0</v>
      </c>
      <c r="V144" s="23" t="s">
        <v>1954</v>
      </c>
      <c r="W144" s="23"/>
      <c r="X144">
        <f t="shared" si="2"/>
        <v>-60</v>
      </c>
      <c r="Y144">
        <v>0</v>
      </c>
      <c r="Z144">
        <v>0</v>
      </c>
      <c r="AA144" t="s">
        <v>270</v>
      </c>
    </row>
    <row r="145" spans="1:27">
      <c r="A145" t="s">
        <v>698</v>
      </c>
      <c r="B145" s="23" t="s">
        <v>9384</v>
      </c>
      <c r="C145" t="s">
        <v>75</v>
      </c>
      <c r="D145" t="s">
        <v>699</v>
      </c>
      <c r="E145" s="40">
        <v>42894.494652777779</v>
      </c>
      <c r="F145" s="40">
        <v>42894.674513888887</v>
      </c>
      <c r="G145" t="s">
        <v>62</v>
      </c>
      <c r="H145" t="s">
        <v>62</v>
      </c>
      <c r="I145" t="s">
        <v>214</v>
      </c>
      <c r="J145" t="s">
        <v>179</v>
      </c>
      <c r="K145" t="s">
        <v>669</v>
      </c>
      <c r="L145">
        <v>-134</v>
      </c>
      <c r="M145">
        <v>-134</v>
      </c>
      <c r="N145">
        <v>0</v>
      </c>
      <c r="O145">
        <v>0</v>
      </c>
      <c r="P145">
        <v>0</v>
      </c>
      <c r="Q145">
        <v>0</v>
      </c>
      <c r="R145">
        <v>0</v>
      </c>
      <c r="S145"/>
      <c r="T145" t="s">
        <v>63</v>
      </c>
      <c r="U145">
        <v>0</v>
      </c>
      <c r="V145" s="23" t="s">
        <v>1956</v>
      </c>
      <c r="W145" s="23"/>
      <c r="X145">
        <f t="shared" si="2"/>
        <v>-134</v>
      </c>
      <c r="Y145">
        <v>0</v>
      </c>
      <c r="Z145">
        <v>0</v>
      </c>
      <c r="AA145" t="s">
        <v>263</v>
      </c>
    </row>
    <row r="146" spans="1:27">
      <c r="A146" t="s">
        <v>684</v>
      </c>
      <c r="B146" s="23" t="s">
        <v>9385</v>
      </c>
      <c r="C146" t="s">
        <v>75</v>
      </c>
      <c r="D146" t="s">
        <v>685</v>
      </c>
      <c r="E146" s="40">
        <v>42894.414930555555</v>
      </c>
      <c r="F146" s="40">
        <v>42894.688067129631</v>
      </c>
      <c r="G146" t="s">
        <v>62</v>
      </c>
      <c r="H146" t="s">
        <v>62</v>
      </c>
      <c r="I146" t="s">
        <v>183</v>
      </c>
      <c r="J146" t="s">
        <v>275</v>
      </c>
      <c r="K146" t="s">
        <v>268</v>
      </c>
      <c r="L146">
        <v>-50</v>
      </c>
      <c r="M146">
        <v>-50</v>
      </c>
      <c r="N146">
        <v>0</v>
      </c>
      <c r="O146">
        <v>0</v>
      </c>
      <c r="P146">
        <v>0</v>
      </c>
      <c r="Q146">
        <v>0</v>
      </c>
      <c r="R146">
        <v>0</v>
      </c>
      <c r="S146"/>
      <c r="T146" t="s">
        <v>63</v>
      </c>
      <c r="U146">
        <v>0</v>
      </c>
      <c r="V146" s="23" t="s">
        <v>1958</v>
      </c>
      <c r="W146" s="23"/>
      <c r="X146">
        <f t="shared" si="2"/>
        <v>-50</v>
      </c>
      <c r="Y146">
        <v>0</v>
      </c>
      <c r="Z146">
        <v>0</v>
      </c>
      <c r="AA146" t="s">
        <v>266</v>
      </c>
    </row>
    <row r="147" spans="1:27">
      <c r="A147" t="s">
        <v>320</v>
      </c>
      <c r="B147" s="23" t="s">
        <v>9386</v>
      </c>
      <c r="C147" t="s">
        <v>75</v>
      </c>
      <c r="D147" t="s">
        <v>321</v>
      </c>
      <c r="E147" s="40">
        <v>42891.426898148151</v>
      </c>
      <c r="F147" s="40">
        <v>42894.692395833335</v>
      </c>
      <c r="G147" t="s">
        <v>62</v>
      </c>
      <c r="H147" t="s">
        <v>62</v>
      </c>
      <c r="I147" t="s">
        <v>135</v>
      </c>
      <c r="J147" t="s">
        <v>173</v>
      </c>
      <c r="K147" t="s">
        <v>322</v>
      </c>
      <c r="L147">
        <v>-100</v>
      </c>
      <c r="M147">
        <v>-100</v>
      </c>
      <c r="N147">
        <v>0</v>
      </c>
      <c r="O147">
        <v>0</v>
      </c>
      <c r="P147">
        <v>0</v>
      </c>
      <c r="Q147">
        <v>0</v>
      </c>
      <c r="R147">
        <v>0</v>
      </c>
      <c r="S147"/>
      <c r="T147" t="s">
        <v>63</v>
      </c>
      <c r="U147">
        <v>0</v>
      </c>
      <c r="V147" s="23" t="s">
        <v>1960</v>
      </c>
      <c r="W147" s="23"/>
      <c r="X147">
        <f t="shared" si="2"/>
        <v>-100</v>
      </c>
      <c r="Y147">
        <v>0</v>
      </c>
      <c r="Z147">
        <v>0</v>
      </c>
      <c r="AA147" t="s">
        <v>270</v>
      </c>
    </row>
    <row r="148" spans="1:27">
      <c r="A148" t="s">
        <v>592</v>
      </c>
      <c r="B148" s="23" t="s">
        <v>9387</v>
      </c>
      <c r="C148" t="s">
        <v>75</v>
      </c>
      <c r="D148" t="s">
        <v>593</v>
      </c>
      <c r="E148" s="40">
        <v>42893.653055555558</v>
      </c>
      <c r="F148" s="40">
        <v>42894.692604166667</v>
      </c>
      <c r="G148" t="s">
        <v>62</v>
      </c>
      <c r="H148" t="s">
        <v>62</v>
      </c>
      <c r="I148" t="s">
        <v>135</v>
      </c>
      <c r="J148" t="s">
        <v>170</v>
      </c>
      <c r="K148" t="s">
        <v>322</v>
      </c>
      <c r="L148">
        <v>-100</v>
      </c>
      <c r="M148">
        <v>-100</v>
      </c>
      <c r="N148">
        <v>0</v>
      </c>
      <c r="O148">
        <v>0</v>
      </c>
      <c r="P148">
        <v>0</v>
      </c>
      <c r="Q148">
        <v>0</v>
      </c>
      <c r="R148">
        <v>0</v>
      </c>
      <c r="S148"/>
      <c r="T148" t="s">
        <v>63</v>
      </c>
      <c r="U148">
        <v>0</v>
      </c>
      <c r="V148" s="23" t="s">
        <v>1962</v>
      </c>
      <c r="W148" s="23"/>
      <c r="X148">
        <f t="shared" si="2"/>
        <v>-100</v>
      </c>
      <c r="Y148">
        <v>0</v>
      </c>
      <c r="Z148">
        <v>0</v>
      </c>
      <c r="AA148" t="s">
        <v>312</v>
      </c>
    </row>
    <row r="149" spans="1:27">
      <c r="A149" t="s">
        <v>743</v>
      </c>
      <c r="B149" s="23" t="s">
        <v>9388</v>
      </c>
      <c r="C149" t="s">
        <v>75</v>
      </c>
      <c r="D149" t="s">
        <v>744</v>
      </c>
      <c r="E149" s="40">
        <v>42894.689270833333</v>
      </c>
      <c r="F149" s="40">
        <v>42894.701284722221</v>
      </c>
      <c r="G149" t="s">
        <v>62</v>
      </c>
      <c r="H149" t="s">
        <v>62</v>
      </c>
      <c r="I149" t="s">
        <v>102</v>
      </c>
      <c r="J149" t="s">
        <v>105</v>
      </c>
      <c r="K149" t="s">
        <v>745</v>
      </c>
      <c r="L149">
        <v>-125</v>
      </c>
      <c r="M149">
        <v>-125</v>
      </c>
      <c r="N149">
        <v>0</v>
      </c>
      <c r="O149">
        <v>0</v>
      </c>
      <c r="P149">
        <v>0</v>
      </c>
      <c r="Q149">
        <v>0</v>
      </c>
      <c r="R149">
        <v>0</v>
      </c>
      <c r="S149"/>
      <c r="T149" t="s">
        <v>63</v>
      </c>
      <c r="U149">
        <v>0</v>
      </c>
      <c r="V149" s="23" t="s">
        <v>1964</v>
      </c>
      <c r="W149" s="23"/>
      <c r="X149">
        <f t="shared" si="2"/>
        <v>-125</v>
      </c>
      <c r="Y149">
        <v>0</v>
      </c>
      <c r="Z149">
        <v>0</v>
      </c>
      <c r="AA149" t="s">
        <v>746</v>
      </c>
    </row>
    <row r="150" spans="1:27">
      <c r="A150" t="s">
        <v>737</v>
      </c>
      <c r="B150" s="23" t="s">
        <v>9389</v>
      </c>
      <c r="C150" t="s">
        <v>75</v>
      </c>
      <c r="D150" t="s">
        <v>738</v>
      </c>
      <c r="E150" s="40">
        <v>42894.680775462963</v>
      </c>
      <c r="F150" s="40">
        <v>42894.703993055555</v>
      </c>
      <c r="G150" t="s">
        <v>62</v>
      </c>
      <c r="H150" t="s">
        <v>62</v>
      </c>
      <c r="I150" t="s">
        <v>174</v>
      </c>
      <c r="J150" t="s">
        <v>223</v>
      </c>
      <c r="K150" t="s">
        <v>739</v>
      </c>
      <c r="L150">
        <v>-20</v>
      </c>
      <c r="M150">
        <v>-20</v>
      </c>
      <c r="N150">
        <v>0</v>
      </c>
      <c r="O150">
        <v>0</v>
      </c>
      <c r="P150">
        <v>0</v>
      </c>
      <c r="Q150">
        <v>0</v>
      </c>
      <c r="R150">
        <v>0</v>
      </c>
      <c r="S150"/>
      <c r="T150" t="s">
        <v>63</v>
      </c>
      <c r="U150">
        <v>0</v>
      </c>
      <c r="V150" s="23" t="s">
        <v>1966</v>
      </c>
      <c r="W150" s="23"/>
      <c r="X150">
        <f t="shared" si="2"/>
        <v>-20</v>
      </c>
      <c r="Y150">
        <v>0</v>
      </c>
      <c r="Z150">
        <v>0</v>
      </c>
      <c r="AA150" t="s">
        <v>262</v>
      </c>
    </row>
    <row r="151" spans="1:27">
      <c r="A151" t="s">
        <v>732</v>
      </c>
      <c r="B151" s="23" t="s">
        <v>9390</v>
      </c>
      <c r="C151" t="s">
        <v>75</v>
      </c>
      <c r="D151" t="s">
        <v>733</v>
      </c>
      <c r="E151" s="40">
        <v>42894.652789351851</v>
      </c>
      <c r="F151" s="40">
        <v>42894.707812499997</v>
      </c>
      <c r="G151" t="s">
        <v>62</v>
      </c>
      <c r="H151" t="s">
        <v>62</v>
      </c>
      <c r="I151" t="s">
        <v>131</v>
      </c>
      <c r="J151" t="s">
        <v>156</v>
      </c>
      <c r="K151" t="s">
        <v>734</v>
      </c>
      <c r="L151">
        <v>-903</v>
      </c>
      <c r="M151">
        <v>-903</v>
      </c>
      <c r="N151">
        <v>0</v>
      </c>
      <c r="O151">
        <v>0</v>
      </c>
      <c r="P151">
        <v>0</v>
      </c>
      <c r="Q151">
        <v>0</v>
      </c>
      <c r="R151">
        <v>0</v>
      </c>
      <c r="S151"/>
      <c r="T151" t="s">
        <v>63</v>
      </c>
      <c r="U151">
        <v>0</v>
      </c>
      <c r="V151" s="23" t="s">
        <v>1968</v>
      </c>
      <c r="W151" s="23"/>
      <c r="X151">
        <f t="shared" si="2"/>
        <v>-903</v>
      </c>
      <c r="Y151">
        <v>0</v>
      </c>
      <c r="Z151">
        <v>0</v>
      </c>
      <c r="AA151" t="s">
        <v>283</v>
      </c>
    </row>
    <row r="152" spans="1:27">
      <c r="A152" t="s">
        <v>620</v>
      </c>
      <c r="B152" s="23" t="s">
        <v>9391</v>
      </c>
      <c r="C152" t="s">
        <v>75</v>
      </c>
      <c r="D152" t="s">
        <v>621</v>
      </c>
      <c r="E152" s="40">
        <v>42893.8749537037</v>
      </c>
      <c r="F152" s="40">
        <v>42894.708611111113</v>
      </c>
      <c r="G152" t="s">
        <v>62</v>
      </c>
      <c r="H152" t="s">
        <v>62</v>
      </c>
      <c r="I152" t="s">
        <v>141</v>
      </c>
      <c r="J152" t="s">
        <v>93</v>
      </c>
      <c r="K152" t="s">
        <v>622</v>
      </c>
      <c r="L152">
        <v>-263</v>
      </c>
      <c r="M152">
        <v>-263</v>
      </c>
      <c r="N152">
        <v>0</v>
      </c>
      <c r="O152">
        <v>0</v>
      </c>
      <c r="P152">
        <v>0</v>
      </c>
      <c r="Q152">
        <v>0</v>
      </c>
      <c r="R152">
        <v>0</v>
      </c>
      <c r="S152"/>
      <c r="T152" t="s">
        <v>63</v>
      </c>
      <c r="U152">
        <v>0</v>
      </c>
      <c r="V152" s="23" t="s">
        <v>1970</v>
      </c>
      <c r="W152" s="23"/>
      <c r="X152">
        <f t="shared" si="2"/>
        <v>-263</v>
      </c>
      <c r="Y152">
        <v>0</v>
      </c>
      <c r="Z152">
        <v>0</v>
      </c>
      <c r="AA152" t="s">
        <v>272</v>
      </c>
    </row>
    <row r="153" spans="1:27">
      <c r="A153" t="s">
        <v>747</v>
      </c>
      <c r="B153" s="23" t="s">
        <v>9392</v>
      </c>
      <c r="C153" t="s">
        <v>75</v>
      </c>
      <c r="D153" t="s">
        <v>748</v>
      </c>
      <c r="E153" s="40">
        <v>42894.69604166667</v>
      </c>
      <c r="F153" s="40">
        <v>42894.713020833333</v>
      </c>
      <c r="G153" t="s">
        <v>62</v>
      </c>
      <c r="H153" t="s">
        <v>62</v>
      </c>
      <c r="I153" t="s">
        <v>92</v>
      </c>
      <c r="J153" t="s">
        <v>108</v>
      </c>
      <c r="K153" t="s">
        <v>602</v>
      </c>
      <c r="L153">
        <v>-500</v>
      </c>
      <c r="M153">
        <v>-500</v>
      </c>
      <c r="N153">
        <v>0</v>
      </c>
      <c r="O153">
        <v>0</v>
      </c>
      <c r="P153">
        <v>0</v>
      </c>
      <c r="Q153">
        <v>0</v>
      </c>
      <c r="R153">
        <v>0</v>
      </c>
      <c r="S153"/>
      <c r="T153" t="s">
        <v>63</v>
      </c>
      <c r="U153">
        <v>0</v>
      </c>
      <c r="V153" s="23" t="s">
        <v>1972</v>
      </c>
      <c r="W153" s="23"/>
      <c r="X153">
        <f t="shared" si="2"/>
        <v>-500</v>
      </c>
      <c r="Y153">
        <v>0</v>
      </c>
      <c r="Z153">
        <v>0</v>
      </c>
      <c r="AA153" t="s">
        <v>265</v>
      </c>
    </row>
    <row r="154" spans="1:27">
      <c r="A154" t="s">
        <v>740</v>
      </c>
      <c r="B154" s="23" t="s">
        <v>9393</v>
      </c>
      <c r="C154" t="s">
        <v>75</v>
      </c>
      <c r="D154" t="s">
        <v>601</v>
      </c>
      <c r="E154" s="40">
        <v>42894.683263888888</v>
      </c>
      <c r="F154" s="40">
        <v>42894.713194444441</v>
      </c>
      <c r="G154" t="s">
        <v>62</v>
      </c>
      <c r="H154" t="s">
        <v>62</v>
      </c>
      <c r="I154" t="s">
        <v>92</v>
      </c>
      <c r="J154" t="s">
        <v>108</v>
      </c>
      <c r="K154" t="s">
        <v>602</v>
      </c>
      <c r="L154">
        <v>-300</v>
      </c>
      <c r="M154">
        <v>-300</v>
      </c>
      <c r="N154">
        <v>0</v>
      </c>
      <c r="O154">
        <v>0</v>
      </c>
      <c r="P154">
        <v>0</v>
      </c>
      <c r="Q154">
        <v>0</v>
      </c>
      <c r="R154">
        <v>0</v>
      </c>
      <c r="S154"/>
      <c r="T154" t="s">
        <v>63</v>
      </c>
      <c r="U154">
        <v>0</v>
      </c>
      <c r="V154" s="23" t="s">
        <v>1974</v>
      </c>
      <c r="W154" s="23"/>
      <c r="X154">
        <f t="shared" si="2"/>
        <v>-300</v>
      </c>
      <c r="Y154">
        <v>0</v>
      </c>
      <c r="Z154">
        <v>0</v>
      </c>
      <c r="AA154" t="s">
        <v>279</v>
      </c>
    </row>
    <row r="155" spans="1:27">
      <c r="A155" t="s">
        <v>741</v>
      </c>
      <c r="B155" s="23" t="s">
        <v>9394</v>
      </c>
      <c r="C155" t="s">
        <v>75</v>
      </c>
      <c r="D155" t="s">
        <v>742</v>
      </c>
      <c r="E155" s="40">
        <v>42894.684745370374</v>
      </c>
      <c r="F155" s="40">
        <v>42894.729189814818</v>
      </c>
      <c r="G155" t="s">
        <v>62</v>
      </c>
      <c r="H155" t="s">
        <v>62</v>
      </c>
      <c r="I155" t="s">
        <v>200</v>
      </c>
      <c r="J155" t="s">
        <v>210</v>
      </c>
      <c r="K155" t="s">
        <v>726</v>
      </c>
      <c r="L155">
        <v>-400</v>
      </c>
      <c r="M155">
        <v>-400</v>
      </c>
      <c r="N155">
        <v>0</v>
      </c>
      <c r="O155">
        <v>0</v>
      </c>
      <c r="P155">
        <v>0</v>
      </c>
      <c r="Q155">
        <v>0</v>
      </c>
      <c r="R155">
        <v>0</v>
      </c>
      <c r="S155"/>
      <c r="T155" t="s">
        <v>63</v>
      </c>
      <c r="U155">
        <v>0</v>
      </c>
      <c r="V155" s="23" t="s">
        <v>1976</v>
      </c>
      <c r="W155" s="23"/>
      <c r="X155">
        <f t="shared" si="2"/>
        <v>-400</v>
      </c>
      <c r="Y155">
        <v>0</v>
      </c>
      <c r="Z155">
        <v>0</v>
      </c>
      <c r="AA155" t="s">
        <v>413</v>
      </c>
    </row>
    <row r="156" spans="1:27">
      <c r="A156" t="s">
        <v>735</v>
      </c>
      <c r="B156" s="23" t="s">
        <v>9395</v>
      </c>
      <c r="C156" t="s">
        <v>75</v>
      </c>
      <c r="D156" t="s">
        <v>736</v>
      </c>
      <c r="E156" s="40">
        <v>42894.663101851853</v>
      </c>
      <c r="F156" s="40">
        <v>42894.734803240739</v>
      </c>
      <c r="G156" t="s">
        <v>62</v>
      </c>
      <c r="H156" t="s">
        <v>62</v>
      </c>
      <c r="I156" t="s">
        <v>159</v>
      </c>
      <c r="J156" t="s">
        <v>194</v>
      </c>
      <c r="K156" t="s">
        <v>691</v>
      </c>
      <c r="L156">
        <v>-4814</v>
      </c>
      <c r="M156">
        <v>-4814</v>
      </c>
      <c r="N156">
        <v>0</v>
      </c>
      <c r="O156">
        <v>0</v>
      </c>
      <c r="P156">
        <v>0</v>
      </c>
      <c r="Q156">
        <v>0</v>
      </c>
      <c r="R156">
        <v>0</v>
      </c>
      <c r="S156"/>
      <c r="T156" t="s">
        <v>63</v>
      </c>
      <c r="U156">
        <v>0</v>
      </c>
      <c r="V156" s="23" t="s">
        <v>1978</v>
      </c>
      <c r="W156" s="23"/>
      <c r="X156">
        <f t="shared" si="2"/>
        <v>-4814</v>
      </c>
      <c r="Y156">
        <v>0</v>
      </c>
      <c r="Z156">
        <v>0</v>
      </c>
      <c r="AA156" t="s">
        <v>287</v>
      </c>
    </row>
    <row r="157" spans="1:27">
      <c r="A157" t="s">
        <v>727</v>
      </c>
      <c r="B157" s="23" t="s">
        <v>9396</v>
      </c>
      <c r="C157" t="s">
        <v>75</v>
      </c>
      <c r="D157" t="s">
        <v>728</v>
      </c>
      <c r="E157" s="40">
        <v>42894.62804398148</v>
      </c>
      <c r="F157" s="40">
        <v>42894.752349537041</v>
      </c>
      <c r="G157" t="s">
        <v>62</v>
      </c>
      <c r="H157" t="s">
        <v>62</v>
      </c>
      <c r="I157" t="s">
        <v>133</v>
      </c>
      <c r="J157" t="s">
        <v>95</v>
      </c>
      <c r="K157" t="s">
        <v>720</v>
      </c>
      <c r="L157">
        <v>-36</v>
      </c>
      <c r="M157">
        <v>-36</v>
      </c>
      <c r="N157">
        <v>0</v>
      </c>
      <c r="O157">
        <v>0</v>
      </c>
      <c r="P157">
        <v>0</v>
      </c>
      <c r="Q157">
        <v>0</v>
      </c>
      <c r="R157">
        <v>0</v>
      </c>
      <c r="S157"/>
      <c r="T157" t="s">
        <v>63</v>
      </c>
      <c r="U157">
        <v>0</v>
      </c>
      <c r="V157" s="23" t="s">
        <v>1980</v>
      </c>
      <c r="W157" s="23"/>
      <c r="X157">
        <f t="shared" si="2"/>
        <v>-36</v>
      </c>
      <c r="Y157">
        <v>0</v>
      </c>
      <c r="Z157">
        <v>0</v>
      </c>
      <c r="AA157" t="s">
        <v>265</v>
      </c>
    </row>
    <row r="158" spans="1:27">
      <c r="A158" t="s">
        <v>758</v>
      </c>
      <c r="B158" s="23" t="s">
        <v>9397</v>
      </c>
      <c r="C158" t="s">
        <v>75</v>
      </c>
      <c r="D158" t="s">
        <v>759</v>
      </c>
      <c r="E158" s="40">
        <v>42894.732372685183</v>
      </c>
      <c r="F158" s="40">
        <v>42894.762835648151</v>
      </c>
      <c r="G158" t="s">
        <v>62</v>
      </c>
      <c r="H158" t="s">
        <v>62</v>
      </c>
      <c r="I158" t="s">
        <v>120</v>
      </c>
      <c r="J158" t="s">
        <v>142</v>
      </c>
      <c r="K158" t="s">
        <v>760</v>
      </c>
      <c r="L158">
        <v>-100</v>
      </c>
      <c r="M158">
        <v>-100</v>
      </c>
      <c r="N158">
        <v>0</v>
      </c>
      <c r="O158">
        <v>0</v>
      </c>
      <c r="P158">
        <v>0</v>
      </c>
      <c r="Q158">
        <v>0</v>
      </c>
      <c r="R158">
        <v>0</v>
      </c>
      <c r="S158"/>
      <c r="T158" t="s">
        <v>63</v>
      </c>
      <c r="U158">
        <v>0</v>
      </c>
      <c r="V158" s="23" t="s">
        <v>1982</v>
      </c>
      <c r="W158" s="23"/>
      <c r="X158">
        <f t="shared" si="2"/>
        <v>-100</v>
      </c>
      <c r="Y158">
        <v>0</v>
      </c>
      <c r="Z158">
        <v>0</v>
      </c>
      <c r="AA158" t="s">
        <v>270</v>
      </c>
    </row>
    <row r="159" spans="1:27">
      <c r="A159" t="s">
        <v>501</v>
      </c>
      <c r="B159" s="23" t="s">
        <v>9398</v>
      </c>
      <c r="C159" t="s">
        <v>75</v>
      </c>
      <c r="D159" t="s">
        <v>502</v>
      </c>
      <c r="E159" s="40">
        <v>42892.628182870372</v>
      </c>
      <c r="F159" s="40">
        <v>42894.783634259256</v>
      </c>
      <c r="G159" t="s">
        <v>62</v>
      </c>
      <c r="H159" t="s">
        <v>62</v>
      </c>
      <c r="I159" t="s">
        <v>162</v>
      </c>
      <c r="J159" t="s">
        <v>204</v>
      </c>
      <c r="K159" t="s">
        <v>503</v>
      </c>
      <c r="L159">
        <v>-84</v>
      </c>
      <c r="M159">
        <v>-84</v>
      </c>
      <c r="N159">
        <v>0</v>
      </c>
      <c r="O159">
        <v>0</v>
      </c>
      <c r="P159">
        <v>0</v>
      </c>
      <c r="Q159">
        <v>0</v>
      </c>
      <c r="R159">
        <v>0</v>
      </c>
      <c r="S159"/>
      <c r="T159" t="s">
        <v>63</v>
      </c>
      <c r="U159">
        <v>0</v>
      </c>
      <c r="V159" s="23" t="s">
        <v>1984</v>
      </c>
      <c r="W159" s="23"/>
      <c r="X159">
        <f t="shared" si="2"/>
        <v>-84</v>
      </c>
      <c r="Y159">
        <v>0</v>
      </c>
      <c r="Z159">
        <v>0</v>
      </c>
      <c r="AA159" t="s">
        <v>263</v>
      </c>
    </row>
    <row r="160" spans="1:27">
      <c r="A160" t="s">
        <v>128</v>
      </c>
      <c r="B160" s="23" t="s">
        <v>9399</v>
      </c>
      <c r="C160" t="s">
        <v>75</v>
      </c>
      <c r="D160" t="s">
        <v>129</v>
      </c>
      <c r="E160" s="40">
        <v>42889.359340277777</v>
      </c>
      <c r="F160" s="40">
        <v>42894.791805555556</v>
      </c>
      <c r="G160" t="s">
        <v>62</v>
      </c>
      <c r="H160" t="s">
        <v>62</v>
      </c>
      <c r="I160" t="s">
        <v>209</v>
      </c>
      <c r="J160" t="s">
        <v>103</v>
      </c>
      <c r="K160" t="s">
        <v>130</v>
      </c>
      <c r="L160">
        <v>-660</v>
      </c>
      <c r="M160">
        <v>-660</v>
      </c>
      <c r="N160">
        <v>0</v>
      </c>
      <c r="O160">
        <v>0</v>
      </c>
      <c r="P160">
        <v>0</v>
      </c>
      <c r="Q160">
        <v>0</v>
      </c>
      <c r="R160">
        <v>0</v>
      </c>
      <c r="S160"/>
      <c r="T160" t="s">
        <v>63</v>
      </c>
      <c r="U160">
        <v>0</v>
      </c>
      <c r="V160" s="23" t="s">
        <v>1986</v>
      </c>
      <c r="W160" s="23"/>
      <c r="X160">
        <f t="shared" si="2"/>
        <v>-660</v>
      </c>
      <c r="Y160">
        <v>0</v>
      </c>
      <c r="Z160">
        <v>0</v>
      </c>
      <c r="AA160" t="s">
        <v>124</v>
      </c>
    </row>
    <row r="161" spans="1:27">
      <c r="A161" t="s">
        <v>765</v>
      </c>
      <c r="B161" s="23" t="s">
        <v>9400</v>
      </c>
      <c r="C161" t="s">
        <v>75</v>
      </c>
      <c r="D161" t="s">
        <v>766</v>
      </c>
      <c r="E161" s="40">
        <v>42894.867696759262</v>
      </c>
      <c r="F161" s="40">
        <v>42894.878298611111</v>
      </c>
      <c r="G161" t="s">
        <v>62</v>
      </c>
      <c r="H161" t="s">
        <v>62</v>
      </c>
      <c r="I161" t="s">
        <v>379</v>
      </c>
      <c r="J161" t="s">
        <v>380</v>
      </c>
      <c r="K161" t="s">
        <v>767</v>
      </c>
      <c r="L161">
        <v>-20</v>
      </c>
      <c r="M161">
        <v>-20</v>
      </c>
      <c r="N161">
        <v>0</v>
      </c>
      <c r="O161">
        <v>0</v>
      </c>
      <c r="P161">
        <v>0</v>
      </c>
      <c r="Q161">
        <v>0</v>
      </c>
      <c r="R161">
        <v>0</v>
      </c>
      <c r="S161"/>
      <c r="T161" t="s">
        <v>63</v>
      </c>
      <c r="U161">
        <v>0</v>
      </c>
      <c r="V161" s="23" t="s">
        <v>1988</v>
      </c>
      <c r="W161" s="23"/>
      <c r="X161">
        <f t="shared" si="2"/>
        <v>-20</v>
      </c>
      <c r="Y161">
        <v>0</v>
      </c>
      <c r="Z161">
        <v>0</v>
      </c>
      <c r="AA161" t="s">
        <v>262</v>
      </c>
    </row>
    <row r="162" spans="1:27">
      <c r="A162" t="s">
        <v>768</v>
      </c>
      <c r="B162" s="23" t="s">
        <v>9401</v>
      </c>
      <c r="C162" t="s">
        <v>75</v>
      </c>
      <c r="D162" t="s">
        <v>769</v>
      </c>
      <c r="E162" s="40">
        <v>42894.999398148146</v>
      </c>
      <c r="F162" s="40">
        <v>42895.263680555552</v>
      </c>
      <c r="G162" t="s">
        <v>62</v>
      </c>
      <c r="H162" t="s">
        <v>62</v>
      </c>
      <c r="I162" t="s">
        <v>379</v>
      </c>
      <c r="J162" t="s">
        <v>315</v>
      </c>
      <c r="K162" t="s">
        <v>767</v>
      </c>
      <c r="L162">
        <v>-80</v>
      </c>
      <c r="M162">
        <v>-80</v>
      </c>
      <c r="N162">
        <v>0</v>
      </c>
      <c r="O162">
        <v>0</v>
      </c>
      <c r="P162">
        <v>0</v>
      </c>
      <c r="Q162">
        <v>0</v>
      </c>
      <c r="R162">
        <v>0</v>
      </c>
      <c r="S162"/>
      <c r="T162" t="s">
        <v>63</v>
      </c>
      <c r="U162">
        <v>0</v>
      </c>
      <c r="V162" s="23" t="s">
        <v>1990</v>
      </c>
      <c r="W162" s="23"/>
      <c r="X162">
        <f t="shared" si="2"/>
        <v>-80</v>
      </c>
      <c r="Y162">
        <v>0</v>
      </c>
      <c r="Z162">
        <v>0</v>
      </c>
      <c r="AA162" t="s">
        <v>358</v>
      </c>
    </row>
    <row r="163" spans="1:27">
      <c r="A163" t="s">
        <v>770</v>
      </c>
      <c r="B163" s="23" t="s">
        <v>9402</v>
      </c>
      <c r="C163" t="s">
        <v>75</v>
      </c>
      <c r="D163" t="s">
        <v>805</v>
      </c>
      <c r="E163" s="40">
        <v>42895.263692129629</v>
      </c>
      <c r="F163" s="40">
        <v>42895.281053240738</v>
      </c>
      <c r="G163" t="s">
        <v>62</v>
      </c>
      <c r="H163" t="s">
        <v>62</v>
      </c>
      <c r="I163" t="s">
        <v>141</v>
      </c>
      <c r="J163" t="s">
        <v>93</v>
      </c>
      <c r="K163" t="s">
        <v>806</v>
      </c>
      <c r="L163">
        <v>-4000</v>
      </c>
      <c r="M163">
        <v>-4000</v>
      </c>
      <c r="N163">
        <v>0</v>
      </c>
      <c r="O163">
        <v>0</v>
      </c>
      <c r="P163">
        <v>-0.55000000000000004</v>
      </c>
      <c r="Q163">
        <v>0</v>
      </c>
      <c r="R163">
        <v>0</v>
      </c>
      <c r="S163" t="s">
        <v>83</v>
      </c>
      <c r="T163" t="s">
        <v>63</v>
      </c>
      <c r="U163">
        <v>0</v>
      </c>
      <c r="V163" s="23" t="s">
        <v>1992</v>
      </c>
      <c r="W163" s="23"/>
      <c r="X163">
        <f t="shared" si="2"/>
        <v>-4000</v>
      </c>
      <c r="Y163">
        <v>0</v>
      </c>
      <c r="Z163">
        <v>0</v>
      </c>
      <c r="AA163" t="s">
        <v>327</v>
      </c>
    </row>
    <row r="164" spans="1:27">
      <c r="A164" t="s">
        <v>771</v>
      </c>
      <c r="B164" s="23" t="s">
        <v>9403</v>
      </c>
      <c r="C164" t="s">
        <v>75</v>
      </c>
      <c r="D164" t="s">
        <v>807</v>
      </c>
      <c r="E164" s="40">
        <v>42895.288124999999</v>
      </c>
      <c r="F164" s="40">
        <v>42895.297013888892</v>
      </c>
      <c r="G164" t="s">
        <v>62</v>
      </c>
      <c r="H164" t="s">
        <v>62</v>
      </c>
      <c r="I164" t="s">
        <v>209</v>
      </c>
      <c r="J164" t="s">
        <v>213</v>
      </c>
      <c r="K164" t="s">
        <v>808</v>
      </c>
      <c r="L164">
        <v>-4000</v>
      </c>
      <c r="M164">
        <v>-4000</v>
      </c>
      <c r="N164">
        <v>0</v>
      </c>
      <c r="O164">
        <v>0</v>
      </c>
      <c r="P164">
        <v>0</v>
      </c>
      <c r="Q164">
        <v>0</v>
      </c>
      <c r="R164">
        <v>0</v>
      </c>
      <c r="S164"/>
      <c r="T164" t="s">
        <v>63</v>
      </c>
      <c r="U164">
        <v>0</v>
      </c>
      <c r="V164" s="23" t="s">
        <v>1994</v>
      </c>
      <c r="W164" s="23"/>
      <c r="X164">
        <f t="shared" si="2"/>
        <v>-4000</v>
      </c>
      <c r="Y164">
        <v>0</v>
      </c>
      <c r="Z164">
        <v>0</v>
      </c>
      <c r="AA164" t="s">
        <v>327</v>
      </c>
    </row>
    <row r="165" spans="1:27">
      <c r="A165" t="s">
        <v>773</v>
      </c>
      <c r="B165" s="23" t="s">
        <v>9404</v>
      </c>
      <c r="C165" t="s">
        <v>75</v>
      </c>
      <c r="D165" t="s">
        <v>812</v>
      </c>
      <c r="E165" s="40">
        <v>42895.30736111111</v>
      </c>
      <c r="F165" s="40">
        <v>42895.327164351853</v>
      </c>
      <c r="G165" t="s">
        <v>62</v>
      </c>
      <c r="H165" t="s">
        <v>62</v>
      </c>
      <c r="I165" t="s">
        <v>159</v>
      </c>
      <c r="J165" t="s">
        <v>123</v>
      </c>
      <c r="K165" t="s">
        <v>813</v>
      </c>
      <c r="L165">
        <v>-200</v>
      </c>
      <c r="M165">
        <v>-200</v>
      </c>
      <c r="N165">
        <v>0</v>
      </c>
      <c r="O165">
        <v>0</v>
      </c>
      <c r="P165">
        <v>0</v>
      </c>
      <c r="Q165">
        <v>0</v>
      </c>
      <c r="R165">
        <v>0</v>
      </c>
      <c r="S165"/>
      <c r="T165" t="s">
        <v>63</v>
      </c>
      <c r="U165">
        <v>0</v>
      </c>
      <c r="V165" s="23" t="s">
        <v>1996</v>
      </c>
      <c r="W165" s="23"/>
      <c r="X165">
        <f t="shared" si="2"/>
        <v>-200</v>
      </c>
      <c r="Y165">
        <v>0</v>
      </c>
      <c r="Z165">
        <v>0</v>
      </c>
      <c r="AA165" t="s">
        <v>263</v>
      </c>
    </row>
    <row r="166" spans="1:27">
      <c r="A166" t="s">
        <v>776</v>
      </c>
      <c r="B166" s="23" t="s">
        <v>9405</v>
      </c>
      <c r="C166" t="s">
        <v>75</v>
      </c>
      <c r="D166" t="s">
        <v>818</v>
      </c>
      <c r="E166" s="40">
        <v>42895.331516203703</v>
      </c>
      <c r="F166" s="40">
        <v>42895.346354166664</v>
      </c>
      <c r="G166" t="s">
        <v>62</v>
      </c>
      <c r="H166" t="s">
        <v>62</v>
      </c>
      <c r="I166" t="s">
        <v>200</v>
      </c>
      <c r="J166" t="s">
        <v>217</v>
      </c>
      <c r="K166" t="s">
        <v>819</v>
      </c>
      <c r="L166">
        <v>-100</v>
      </c>
      <c r="M166">
        <v>-100</v>
      </c>
      <c r="N166">
        <v>0</v>
      </c>
      <c r="O166">
        <v>0</v>
      </c>
      <c r="P166">
        <v>0</v>
      </c>
      <c r="Q166">
        <v>0</v>
      </c>
      <c r="R166">
        <v>0</v>
      </c>
      <c r="S166"/>
      <c r="T166" t="s">
        <v>63</v>
      </c>
      <c r="U166">
        <v>0</v>
      </c>
      <c r="V166" s="23" t="s">
        <v>1998</v>
      </c>
      <c r="W166" s="23"/>
      <c r="X166">
        <f t="shared" si="2"/>
        <v>-100</v>
      </c>
      <c r="Y166">
        <v>0</v>
      </c>
      <c r="Z166">
        <v>0</v>
      </c>
      <c r="AA166" t="s">
        <v>270</v>
      </c>
    </row>
    <row r="167" spans="1:27">
      <c r="A167" t="s">
        <v>501</v>
      </c>
      <c r="B167" s="23" t="s">
        <v>9398</v>
      </c>
      <c r="C167" t="s">
        <v>75</v>
      </c>
      <c r="D167" t="s">
        <v>502</v>
      </c>
      <c r="E167" s="40">
        <v>42892.628182870372</v>
      </c>
      <c r="F167" s="40">
        <v>42895.348877314813</v>
      </c>
      <c r="G167" t="s">
        <v>62</v>
      </c>
      <c r="H167" t="s">
        <v>62</v>
      </c>
      <c r="I167" t="s">
        <v>162</v>
      </c>
      <c r="J167" t="s">
        <v>204</v>
      </c>
      <c r="K167" t="s">
        <v>503</v>
      </c>
      <c r="L167">
        <v>-32</v>
      </c>
      <c r="M167">
        <v>-32</v>
      </c>
      <c r="N167">
        <v>0</v>
      </c>
      <c r="O167">
        <v>0</v>
      </c>
      <c r="P167">
        <v>0</v>
      </c>
      <c r="Q167">
        <v>0</v>
      </c>
      <c r="R167">
        <v>0</v>
      </c>
      <c r="S167"/>
      <c r="T167" t="s">
        <v>63</v>
      </c>
      <c r="U167">
        <v>0</v>
      </c>
      <c r="V167" s="23" t="s">
        <v>2000</v>
      </c>
      <c r="W167" s="23"/>
      <c r="X167">
        <f t="shared" si="2"/>
        <v>-32</v>
      </c>
      <c r="Y167">
        <v>0</v>
      </c>
      <c r="Z167">
        <v>0</v>
      </c>
      <c r="AA167" t="s">
        <v>263</v>
      </c>
    </row>
    <row r="168" spans="1:27">
      <c r="A168" t="s">
        <v>646</v>
      </c>
      <c r="B168" s="23" t="s">
        <v>9406</v>
      </c>
      <c r="C168" t="s">
        <v>75</v>
      </c>
      <c r="D168" t="s">
        <v>647</v>
      </c>
      <c r="E168" s="40">
        <v>42894.35633101852</v>
      </c>
      <c r="F168" s="40">
        <v>42895.366261574076</v>
      </c>
      <c r="G168" t="s">
        <v>62</v>
      </c>
      <c r="H168" t="s">
        <v>62</v>
      </c>
      <c r="I168" t="s">
        <v>155</v>
      </c>
      <c r="J168" t="s">
        <v>158</v>
      </c>
      <c r="K168" t="s">
        <v>648</v>
      </c>
      <c r="L168">
        <v>-200</v>
      </c>
      <c r="M168">
        <v>-200</v>
      </c>
      <c r="N168">
        <v>0</v>
      </c>
      <c r="O168">
        <v>0</v>
      </c>
      <c r="P168">
        <v>0</v>
      </c>
      <c r="Q168">
        <v>0</v>
      </c>
      <c r="R168">
        <v>0</v>
      </c>
      <c r="S168"/>
      <c r="T168" t="s">
        <v>63</v>
      </c>
      <c r="U168">
        <v>0</v>
      </c>
      <c r="V168" s="23" t="s">
        <v>2002</v>
      </c>
      <c r="W168" s="23"/>
      <c r="X168">
        <f t="shared" si="2"/>
        <v>-200</v>
      </c>
      <c r="Y168">
        <v>0</v>
      </c>
      <c r="Z168">
        <v>0</v>
      </c>
      <c r="AA168" t="s">
        <v>263</v>
      </c>
    </row>
    <row r="169" spans="1:27">
      <c r="A169" t="s">
        <v>749</v>
      </c>
      <c r="B169" s="23" t="s">
        <v>9407</v>
      </c>
      <c r="C169" t="s">
        <v>75</v>
      </c>
      <c r="D169" t="s">
        <v>750</v>
      </c>
      <c r="E169" s="40">
        <v>42894.704618055555</v>
      </c>
      <c r="F169" s="40">
        <v>42895.397743055553</v>
      </c>
      <c r="G169" t="s">
        <v>62</v>
      </c>
      <c r="H169" t="s">
        <v>62</v>
      </c>
      <c r="I169" t="s">
        <v>314</v>
      </c>
      <c r="J169" t="s">
        <v>123</v>
      </c>
      <c r="K169" t="s">
        <v>751</v>
      </c>
      <c r="L169">
        <v>-721</v>
      </c>
      <c r="M169">
        <v>-721</v>
      </c>
      <c r="N169">
        <v>0</v>
      </c>
      <c r="O169">
        <v>0</v>
      </c>
      <c r="P169">
        <v>0</v>
      </c>
      <c r="Q169">
        <v>0</v>
      </c>
      <c r="R169">
        <v>0</v>
      </c>
      <c r="S169"/>
      <c r="T169" t="s">
        <v>63</v>
      </c>
      <c r="U169">
        <v>0</v>
      </c>
      <c r="V169" s="23" t="s">
        <v>2004</v>
      </c>
      <c r="W169" s="23"/>
      <c r="X169">
        <f t="shared" si="2"/>
        <v>-721</v>
      </c>
      <c r="Y169">
        <v>0</v>
      </c>
      <c r="Z169">
        <v>0</v>
      </c>
      <c r="AA169" t="s">
        <v>299</v>
      </c>
    </row>
    <row r="170" spans="1:27">
      <c r="A170" t="s">
        <v>633</v>
      </c>
      <c r="B170" s="23" t="s">
        <v>9408</v>
      </c>
      <c r="C170" t="s">
        <v>75</v>
      </c>
      <c r="D170" t="s">
        <v>634</v>
      </c>
      <c r="E170" s="40">
        <v>42894.282986111109</v>
      </c>
      <c r="F170" s="40">
        <v>42895.406493055554</v>
      </c>
      <c r="G170" t="s">
        <v>62</v>
      </c>
      <c r="H170" t="s">
        <v>62</v>
      </c>
      <c r="I170" t="s">
        <v>222</v>
      </c>
      <c r="J170" t="s">
        <v>142</v>
      </c>
      <c r="K170" t="s">
        <v>635</v>
      </c>
      <c r="L170">
        <v>-472</v>
      </c>
      <c r="M170">
        <v>-472</v>
      </c>
      <c r="N170">
        <v>0</v>
      </c>
      <c r="O170">
        <v>0</v>
      </c>
      <c r="P170">
        <v>0</v>
      </c>
      <c r="Q170">
        <v>0</v>
      </c>
      <c r="R170">
        <v>0</v>
      </c>
      <c r="S170"/>
      <c r="T170" t="s">
        <v>63</v>
      </c>
      <c r="U170">
        <v>0</v>
      </c>
      <c r="V170" s="23" t="s">
        <v>2006</v>
      </c>
      <c r="W170" s="23"/>
      <c r="X170">
        <f t="shared" si="2"/>
        <v>-472</v>
      </c>
      <c r="Y170">
        <v>0</v>
      </c>
      <c r="Z170">
        <v>0</v>
      </c>
      <c r="AA170" t="s">
        <v>265</v>
      </c>
    </row>
    <row r="171" spans="1:27">
      <c r="A171" t="s">
        <v>781</v>
      </c>
      <c r="B171" s="23" t="s">
        <v>9409</v>
      </c>
      <c r="C171" t="s">
        <v>75</v>
      </c>
      <c r="D171" t="s">
        <v>828</v>
      </c>
      <c r="E171" s="40">
        <v>42895.404687499999</v>
      </c>
      <c r="F171" s="40">
        <v>42895.419212962966</v>
      </c>
      <c r="G171" t="s">
        <v>62</v>
      </c>
      <c r="H171" t="s">
        <v>62</v>
      </c>
      <c r="I171" t="s">
        <v>111</v>
      </c>
      <c r="J171" t="s">
        <v>160</v>
      </c>
      <c r="K171" t="s">
        <v>829</v>
      </c>
      <c r="L171">
        <v>-200</v>
      </c>
      <c r="M171">
        <v>-200</v>
      </c>
      <c r="N171">
        <v>0</v>
      </c>
      <c r="O171">
        <v>0</v>
      </c>
      <c r="P171">
        <v>-0.72</v>
      </c>
      <c r="Q171">
        <v>0</v>
      </c>
      <c r="R171">
        <v>0</v>
      </c>
      <c r="S171" t="s">
        <v>83</v>
      </c>
      <c r="T171" t="s">
        <v>63</v>
      </c>
      <c r="U171">
        <v>0</v>
      </c>
      <c r="V171" s="23" t="s">
        <v>2008</v>
      </c>
      <c r="W171" s="23"/>
      <c r="X171">
        <f t="shared" si="2"/>
        <v>-200</v>
      </c>
      <c r="Y171">
        <v>0</v>
      </c>
      <c r="Z171">
        <v>0</v>
      </c>
      <c r="AA171" t="s">
        <v>263</v>
      </c>
    </row>
    <row r="172" spans="1:27">
      <c r="A172" t="s">
        <v>780</v>
      </c>
      <c r="B172" s="23" t="s">
        <v>9410</v>
      </c>
      <c r="C172" t="s">
        <v>75</v>
      </c>
      <c r="D172" t="s">
        <v>826</v>
      </c>
      <c r="E172" s="40">
        <v>42895.387569444443</v>
      </c>
      <c r="F172" s="40">
        <v>42895.428368055553</v>
      </c>
      <c r="G172" t="s">
        <v>62</v>
      </c>
      <c r="H172" t="s">
        <v>62</v>
      </c>
      <c r="I172" t="s">
        <v>169</v>
      </c>
      <c r="J172" t="s">
        <v>189</v>
      </c>
      <c r="K172" t="s">
        <v>827</v>
      </c>
      <c r="L172">
        <v>-1000</v>
      </c>
      <c r="M172">
        <v>-1000</v>
      </c>
      <c r="N172">
        <v>0</v>
      </c>
      <c r="O172">
        <v>0</v>
      </c>
      <c r="P172">
        <v>-0.4</v>
      </c>
      <c r="Q172">
        <v>0</v>
      </c>
      <c r="R172">
        <v>0</v>
      </c>
      <c r="S172" t="s">
        <v>83</v>
      </c>
      <c r="T172" t="s">
        <v>63</v>
      </c>
      <c r="U172">
        <v>0</v>
      </c>
      <c r="V172" s="23" t="s">
        <v>2010</v>
      </c>
      <c r="W172" s="23"/>
      <c r="X172">
        <f t="shared" si="2"/>
        <v>-1000</v>
      </c>
      <c r="Y172">
        <v>0</v>
      </c>
      <c r="Z172">
        <v>0</v>
      </c>
      <c r="AA172" t="s">
        <v>272</v>
      </c>
    </row>
    <row r="173" spans="1:27">
      <c r="A173" t="s">
        <v>772</v>
      </c>
      <c r="B173" s="23" t="s">
        <v>9411</v>
      </c>
      <c r="C173" t="s">
        <v>75</v>
      </c>
      <c r="D173" t="s">
        <v>809</v>
      </c>
      <c r="E173" s="40">
        <v>42895.30574074074</v>
      </c>
      <c r="F173" s="40">
        <v>42895.440787037034</v>
      </c>
      <c r="G173" t="s">
        <v>62</v>
      </c>
      <c r="H173" t="s">
        <v>62</v>
      </c>
      <c r="I173" t="s">
        <v>141</v>
      </c>
      <c r="J173" t="s">
        <v>151</v>
      </c>
      <c r="K173" t="s">
        <v>810</v>
      </c>
      <c r="L173">
        <v>-321</v>
      </c>
      <c r="M173">
        <v>-321</v>
      </c>
      <c r="N173">
        <v>0</v>
      </c>
      <c r="O173">
        <v>0</v>
      </c>
      <c r="P173">
        <v>0</v>
      </c>
      <c r="Q173">
        <v>0</v>
      </c>
      <c r="R173">
        <v>0</v>
      </c>
      <c r="S173"/>
      <c r="T173" t="s">
        <v>63</v>
      </c>
      <c r="U173">
        <v>0</v>
      </c>
      <c r="V173" s="23" t="s">
        <v>2012</v>
      </c>
      <c r="W173" s="23"/>
      <c r="X173">
        <f t="shared" si="2"/>
        <v>-321</v>
      </c>
      <c r="Y173">
        <v>0</v>
      </c>
      <c r="Z173">
        <v>0</v>
      </c>
      <c r="AA173" t="s">
        <v>811</v>
      </c>
    </row>
    <row r="174" spans="1:27">
      <c r="A174" t="s">
        <v>775</v>
      </c>
      <c r="B174" s="23" t="s">
        <v>9412</v>
      </c>
      <c r="C174" t="s">
        <v>75</v>
      </c>
      <c r="D174" t="s">
        <v>816</v>
      </c>
      <c r="E174" s="40">
        <v>42895.320196759261</v>
      </c>
      <c r="F174" s="40">
        <v>42895.441990740743</v>
      </c>
      <c r="G174" t="s">
        <v>62</v>
      </c>
      <c r="H174" t="s">
        <v>62</v>
      </c>
      <c r="I174" t="s">
        <v>273</v>
      </c>
      <c r="J174" t="s">
        <v>215</v>
      </c>
      <c r="K174" t="s">
        <v>817</v>
      </c>
      <c r="L174">
        <v>-115</v>
      </c>
      <c r="M174">
        <v>-115</v>
      </c>
      <c r="N174">
        <v>0</v>
      </c>
      <c r="O174">
        <v>0</v>
      </c>
      <c r="P174">
        <v>0</v>
      </c>
      <c r="Q174">
        <v>0</v>
      </c>
      <c r="R174">
        <v>0</v>
      </c>
      <c r="S174"/>
      <c r="T174" t="s">
        <v>63</v>
      </c>
      <c r="U174">
        <v>0</v>
      </c>
      <c r="V174" s="23" t="s">
        <v>2014</v>
      </c>
      <c r="W174" s="23"/>
      <c r="X174">
        <f t="shared" si="2"/>
        <v>-115</v>
      </c>
      <c r="Y174">
        <v>0</v>
      </c>
      <c r="Z174">
        <v>0</v>
      </c>
      <c r="AA174" t="s">
        <v>272</v>
      </c>
    </row>
    <row r="175" spans="1:27">
      <c r="A175" t="s">
        <v>686</v>
      </c>
      <c r="B175" s="23" t="s">
        <v>9413</v>
      </c>
      <c r="C175" t="s">
        <v>75</v>
      </c>
      <c r="D175" t="s">
        <v>687</v>
      </c>
      <c r="E175" s="40">
        <v>42894.419386574074</v>
      </c>
      <c r="F175" s="40">
        <v>42895.442407407405</v>
      </c>
      <c r="G175" t="s">
        <v>62</v>
      </c>
      <c r="H175" t="s">
        <v>62</v>
      </c>
      <c r="I175" t="s">
        <v>92</v>
      </c>
      <c r="J175" t="s">
        <v>134</v>
      </c>
      <c r="K175" t="s">
        <v>688</v>
      </c>
      <c r="L175">
        <v>-5000</v>
      </c>
      <c r="M175">
        <v>-5000</v>
      </c>
      <c r="N175">
        <v>0</v>
      </c>
      <c r="O175">
        <v>0</v>
      </c>
      <c r="P175">
        <v>0</v>
      </c>
      <c r="Q175">
        <v>0</v>
      </c>
      <c r="R175">
        <v>0</v>
      </c>
      <c r="S175"/>
      <c r="T175" t="s">
        <v>63</v>
      </c>
      <c r="U175">
        <v>0</v>
      </c>
      <c r="V175" s="23" t="s">
        <v>2016</v>
      </c>
      <c r="W175" s="23"/>
      <c r="X175">
        <f t="shared" si="2"/>
        <v>-5000</v>
      </c>
      <c r="Y175">
        <v>0</v>
      </c>
      <c r="Z175">
        <v>0</v>
      </c>
      <c r="AA175" t="s">
        <v>287</v>
      </c>
    </row>
    <row r="176" spans="1:27">
      <c r="A176" t="s">
        <v>787</v>
      </c>
      <c r="B176" s="23" t="s">
        <v>9414</v>
      </c>
      <c r="C176" t="s">
        <v>75</v>
      </c>
      <c r="D176" t="s">
        <v>837</v>
      </c>
      <c r="E176" s="40">
        <v>42895.43818287037</v>
      </c>
      <c r="F176" s="40">
        <v>42895.463530092595</v>
      </c>
      <c r="G176" t="s">
        <v>62</v>
      </c>
      <c r="H176" t="s">
        <v>62</v>
      </c>
      <c r="I176" t="s">
        <v>216</v>
      </c>
      <c r="J176" t="s">
        <v>202</v>
      </c>
      <c r="K176" t="s">
        <v>838</v>
      </c>
      <c r="L176">
        <v>-44</v>
      </c>
      <c r="M176">
        <v>-44</v>
      </c>
      <c r="N176">
        <v>0</v>
      </c>
      <c r="O176">
        <v>0</v>
      </c>
      <c r="P176">
        <v>0</v>
      </c>
      <c r="Q176">
        <v>0</v>
      </c>
      <c r="R176">
        <v>0</v>
      </c>
      <c r="S176"/>
      <c r="T176" t="s">
        <v>63</v>
      </c>
      <c r="U176">
        <v>0</v>
      </c>
      <c r="V176" s="23" t="s">
        <v>2018</v>
      </c>
      <c r="W176" s="23"/>
      <c r="X176">
        <f t="shared" si="2"/>
        <v>-44</v>
      </c>
      <c r="Y176">
        <v>0</v>
      </c>
      <c r="Z176">
        <v>0</v>
      </c>
      <c r="AA176" t="s">
        <v>266</v>
      </c>
    </row>
    <row r="177" spans="1:27">
      <c r="A177" t="s">
        <v>408</v>
      </c>
      <c r="B177" s="23" t="s">
        <v>9415</v>
      </c>
      <c r="C177" t="s">
        <v>75</v>
      </c>
      <c r="D177" t="s">
        <v>409</v>
      </c>
      <c r="E177" s="40">
        <v>42891.674467592595</v>
      </c>
      <c r="F177" s="40">
        <v>42895.464560185188</v>
      </c>
      <c r="G177" t="s">
        <v>62</v>
      </c>
      <c r="H177" t="s">
        <v>62</v>
      </c>
      <c r="I177" t="s">
        <v>135</v>
      </c>
      <c r="J177" t="s">
        <v>204</v>
      </c>
      <c r="K177" t="s">
        <v>407</v>
      </c>
      <c r="L177">
        <v>-4050</v>
      </c>
      <c r="M177">
        <v>-4050</v>
      </c>
      <c r="N177">
        <v>0</v>
      </c>
      <c r="O177">
        <v>0</v>
      </c>
      <c r="P177">
        <v>0</v>
      </c>
      <c r="Q177">
        <v>0</v>
      </c>
      <c r="R177">
        <v>0</v>
      </c>
      <c r="S177"/>
      <c r="T177" t="s">
        <v>63</v>
      </c>
      <c r="U177">
        <v>0</v>
      </c>
      <c r="V177" s="23" t="s">
        <v>2020</v>
      </c>
      <c r="W177" s="23"/>
      <c r="X177">
        <f t="shared" si="2"/>
        <v>-4050</v>
      </c>
      <c r="Y177">
        <v>0</v>
      </c>
      <c r="Z177">
        <v>0</v>
      </c>
      <c r="AA177" t="s">
        <v>287</v>
      </c>
    </row>
    <row r="178" spans="1:27">
      <c r="A178" t="s">
        <v>473</v>
      </c>
      <c r="B178" s="23" t="s">
        <v>9416</v>
      </c>
      <c r="C178" t="s">
        <v>75</v>
      </c>
      <c r="D178" t="s">
        <v>474</v>
      </c>
      <c r="E178" s="40">
        <v>42892.418495370373</v>
      </c>
      <c r="F178" s="40">
        <v>42895.470439814817</v>
      </c>
      <c r="G178" t="s">
        <v>62</v>
      </c>
      <c r="H178" t="s">
        <v>62</v>
      </c>
      <c r="I178" t="s">
        <v>181</v>
      </c>
      <c r="J178" t="s">
        <v>117</v>
      </c>
      <c r="K178" t="s">
        <v>475</v>
      </c>
      <c r="L178">
        <v>-164</v>
      </c>
      <c r="M178">
        <v>-164</v>
      </c>
      <c r="N178">
        <v>0</v>
      </c>
      <c r="O178">
        <v>0</v>
      </c>
      <c r="P178">
        <v>0</v>
      </c>
      <c r="Q178">
        <v>0</v>
      </c>
      <c r="R178">
        <v>0</v>
      </c>
      <c r="S178"/>
      <c r="T178" t="s">
        <v>63</v>
      </c>
      <c r="U178">
        <v>0</v>
      </c>
      <c r="V178" s="23" t="s">
        <v>2022</v>
      </c>
      <c r="W178" s="23"/>
      <c r="X178">
        <f t="shared" si="2"/>
        <v>-164</v>
      </c>
      <c r="Y178">
        <v>0</v>
      </c>
      <c r="Z178">
        <v>0</v>
      </c>
      <c r="AA178" t="s">
        <v>263</v>
      </c>
    </row>
    <row r="179" spans="1:27">
      <c r="A179" t="s">
        <v>778</v>
      </c>
      <c r="B179" s="23" t="s">
        <v>9417</v>
      </c>
      <c r="C179" t="s">
        <v>75</v>
      </c>
      <c r="D179" t="s">
        <v>821</v>
      </c>
      <c r="E179" s="40">
        <v>42895.342314814814</v>
      </c>
      <c r="F179" s="40">
        <v>42895.483113425929</v>
      </c>
      <c r="G179" t="s">
        <v>62</v>
      </c>
      <c r="H179" t="s">
        <v>62</v>
      </c>
      <c r="I179" t="s">
        <v>200</v>
      </c>
      <c r="J179" t="s">
        <v>145</v>
      </c>
      <c r="K179" t="s">
        <v>822</v>
      </c>
      <c r="L179">
        <v>-86</v>
      </c>
      <c r="M179">
        <v>-86</v>
      </c>
      <c r="N179">
        <v>0</v>
      </c>
      <c r="O179">
        <v>0</v>
      </c>
      <c r="P179">
        <v>0</v>
      </c>
      <c r="Q179">
        <v>0</v>
      </c>
      <c r="R179">
        <v>0</v>
      </c>
      <c r="S179"/>
      <c r="T179" t="s">
        <v>63</v>
      </c>
      <c r="U179">
        <v>0</v>
      </c>
      <c r="V179" s="23" t="s">
        <v>2024</v>
      </c>
      <c r="W179" s="23"/>
      <c r="X179">
        <f t="shared" si="2"/>
        <v>-86</v>
      </c>
      <c r="Y179">
        <v>0</v>
      </c>
      <c r="Z179">
        <v>0</v>
      </c>
      <c r="AA179" t="s">
        <v>270</v>
      </c>
    </row>
    <row r="180" spans="1:27">
      <c r="A180" t="s">
        <v>492</v>
      </c>
      <c r="B180" s="23" t="s">
        <v>9323</v>
      </c>
      <c r="C180" t="s">
        <v>75</v>
      </c>
      <c r="D180" t="s">
        <v>493</v>
      </c>
      <c r="E180" s="40">
        <v>42892.492523148147</v>
      </c>
      <c r="F180" s="40">
        <v>42895.486296296294</v>
      </c>
      <c r="G180" t="s">
        <v>62</v>
      </c>
      <c r="H180" t="s">
        <v>62</v>
      </c>
      <c r="I180" t="s">
        <v>139</v>
      </c>
      <c r="J180" t="s">
        <v>136</v>
      </c>
      <c r="K180" t="s">
        <v>494</v>
      </c>
      <c r="L180">
        <v>-2500</v>
      </c>
      <c r="M180">
        <v>-2500</v>
      </c>
      <c r="N180">
        <v>0</v>
      </c>
      <c r="O180">
        <v>0</v>
      </c>
      <c r="P180">
        <v>0</v>
      </c>
      <c r="Q180">
        <v>0</v>
      </c>
      <c r="R180">
        <v>0</v>
      </c>
      <c r="S180"/>
      <c r="T180" t="s">
        <v>63</v>
      </c>
      <c r="U180">
        <v>0</v>
      </c>
      <c r="V180" s="23" t="s">
        <v>2026</v>
      </c>
      <c r="W180" s="23"/>
      <c r="X180">
        <f t="shared" si="2"/>
        <v>-2500</v>
      </c>
      <c r="Y180">
        <v>0</v>
      </c>
      <c r="Z180">
        <v>0</v>
      </c>
      <c r="AA180" t="s">
        <v>287</v>
      </c>
    </row>
    <row r="181" spans="1:27">
      <c r="A181" t="s">
        <v>786</v>
      </c>
      <c r="B181" s="23" t="s">
        <v>9418</v>
      </c>
      <c r="C181" t="s">
        <v>75</v>
      </c>
      <c r="D181" t="s">
        <v>835</v>
      </c>
      <c r="E181" s="40">
        <v>42895.435879629629</v>
      </c>
      <c r="F181" s="40">
        <v>42895.487442129626</v>
      </c>
      <c r="G181" t="s">
        <v>62</v>
      </c>
      <c r="H181" t="s">
        <v>62</v>
      </c>
      <c r="I181" t="s">
        <v>116</v>
      </c>
      <c r="J181" t="s">
        <v>117</v>
      </c>
      <c r="K181" t="s">
        <v>836</v>
      </c>
      <c r="L181">
        <v>-55</v>
      </c>
      <c r="M181">
        <v>-55</v>
      </c>
      <c r="N181">
        <v>0</v>
      </c>
      <c r="O181">
        <v>0</v>
      </c>
      <c r="P181">
        <v>0</v>
      </c>
      <c r="Q181">
        <v>0</v>
      </c>
      <c r="R181">
        <v>0</v>
      </c>
      <c r="S181"/>
      <c r="T181" t="s">
        <v>63</v>
      </c>
      <c r="U181">
        <v>0</v>
      </c>
      <c r="V181" s="23" t="s">
        <v>2028</v>
      </c>
      <c r="W181" s="23"/>
      <c r="X181">
        <f t="shared" si="2"/>
        <v>-55</v>
      </c>
      <c r="Y181">
        <v>0</v>
      </c>
      <c r="Z181">
        <v>0</v>
      </c>
      <c r="AA181" t="s">
        <v>279</v>
      </c>
    </row>
    <row r="182" spans="1:27">
      <c r="A182" t="s">
        <v>788</v>
      </c>
      <c r="B182" s="23" t="s">
        <v>9419</v>
      </c>
      <c r="C182" t="s">
        <v>75</v>
      </c>
      <c r="D182" t="s">
        <v>839</v>
      </c>
      <c r="E182" s="40">
        <v>42895.442499999997</v>
      </c>
      <c r="F182" s="40">
        <v>42895.48809027778</v>
      </c>
      <c r="G182" t="s">
        <v>62</v>
      </c>
      <c r="H182" t="s">
        <v>62</v>
      </c>
      <c r="I182" t="s">
        <v>100</v>
      </c>
      <c r="J182" t="s">
        <v>117</v>
      </c>
      <c r="K182" t="s">
        <v>840</v>
      </c>
      <c r="L182">
        <v>-255</v>
      </c>
      <c r="M182">
        <v>-255</v>
      </c>
      <c r="N182">
        <v>0</v>
      </c>
      <c r="O182">
        <v>0</v>
      </c>
      <c r="P182">
        <v>0</v>
      </c>
      <c r="Q182">
        <v>0</v>
      </c>
      <c r="R182">
        <v>0</v>
      </c>
      <c r="S182"/>
      <c r="T182" t="s">
        <v>63</v>
      </c>
      <c r="U182">
        <v>0</v>
      </c>
      <c r="V182" s="23" t="s">
        <v>2030</v>
      </c>
      <c r="W182" s="23"/>
      <c r="X182">
        <f t="shared" si="2"/>
        <v>-255</v>
      </c>
      <c r="Y182">
        <v>0</v>
      </c>
      <c r="Z182">
        <v>0</v>
      </c>
      <c r="AA182" t="s">
        <v>279</v>
      </c>
    </row>
    <row r="183" spans="1:27">
      <c r="A183" t="s">
        <v>245</v>
      </c>
      <c r="B183" s="23" t="s">
        <v>9420</v>
      </c>
      <c r="C183" t="s">
        <v>75</v>
      </c>
      <c r="D183" t="s">
        <v>246</v>
      </c>
      <c r="E183" s="40">
        <v>42890.849212962959</v>
      </c>
      <c r="F183" s="40">
        <v>42895.500601851854</v>
      </c>
      <c r="G183" t="s">
        <v>62</v>
      </c>
      <c r="H183" t="s">
        <v>62</v>
      </c>
      <c r="I183" t="s">
        <v>126</v>
      </c>
      <c r="J183" t="s">
        <v>163</v>
      </c>
      <c r="K183" t="s">
        <v>247</v>
      </c>
      <c r="L183">
        <v>-79</v>
      </c>
      <c r="M183">
        <v>-79</v>
      </c>
      <c r="N183">
        <v>0</v>
      </c>
      <c r="O183">
        <v>0</v>
      </c>
      <c r="P183">
        <v>0</v>
      </c>
      <c r="Q183">
        <v>0</v>
      </c>
      <c r="R183">
        <v>0</v>
      </c>
      <c r="S183"/>
      <c r="T183" t="s">
        <v>63</v>
      </c>
      <c r="U183">
        <v>0</v>
      </c>
      <c r="V183" s="23" t="s">
        <v>2032</v>
      </c>
      <c r="W183" s="23"/>
      <c r="X183">
        <f t="shared" si="2"/>
        <v>-79</v>
      </c>
      <c r="Y183">
        <v>0</v>
      </c>
      <c r="Z183">
        <v>0</v>
      </c>
      <c r="AA183" t="s">
        <v>161</v>
      </c>
    </row>
    <row r="184" spans="1:27">
      <c r="A184" t="s">
        <v>570</v>
      </c>
      <c r="B184" s="23" t="s">
        <v>9324</v>
      </c>
      <c r="C184" t="s">
        <v>75</v>
      </c>
      <c r="D184" t="s">
        <v>571</v>
      </c>
      <c r="E184" s="40">
        <v>42893.496145833335</v>
      </c>
      <c r="F184" s="40">
        <v>42895.520474537036</v>
      </c>
      <c r="G184" t="s">
        <v>62</v>
      </c>
      <c r="H184" t="s">
        <v>62</v>
      </c>
      <c r="I184" t="s">
        <v>118</v>
      </c>
      <c r="J184" t="s">
        <v>313</v>
      </c>
      <c r="K184" t="s">
        <v>572</v>
      </c>
      <c r="L184">
        <v>-100</v>
      </c>
      <c r="M184">
        <v>-100</v>
      </c>
      <c r="N184">
        <v>0</v>
      </c>
      <c r="O184">
        <v>0</v>
      </c>
      <c r="P184">
        <v>0</v>
      </c>
      <c r="Q184">
        <v>0</v>
      </c>
      <c r="R184">
        <v>0</v>
      </c>
      <c r="S184"/>
      <c r="T184" t="s">
        <v>63</v>
      </c>
      <c r="U184">
        <v>0</v>
      </c>
      <c r="V184" s="23" t="s">
        <v>2034</v>
      </c>
      <c r="W184" s="23"/>
      <c r="X184">
        <f t="shared" si="2"/>
        <v>-100</v>
      </c>
      <c r="Y184">
        <v>0</v>
      </c>
      <c r="Z184">
        <v>0</v>
      </c>
      <c r="AA184" t="s">
        <v>263</v>
      </c>
    </row>
    <row r="185" spans="1:27">
      <c r="A185" t="s">
        <v>708</v>
      </c>
      <c r="B185" s="23" t="s">
        <v>9421</v>
      </c>
      <c r="C185" t="s">
        <v>75</v>
      </c>
      <c r="D185" t="s">
        <v>709</v>
      </c>
      <c r="E185" s="40">
        <v>42894.52721064815</v>
      </c>
      <c r="F185" s="40">
        <v>42895.56181712963</v>
      </c>
      <c r="G185" t="s">
        <v>62</v>
      </c>
      <c r="H185" t="s">
        <v>62</v>
      </c>
      <c r="I185" t="s">
        <v>118</v>
      </c>
      <c r="J185" t="s">
        <v>140</v>
      </c>
      <c r="K185" t="s">
        <v>609</v>
      </c>
      <c r="L185">
        <v>-295</v>
      </c>
      <c r="M185">
        <v>-295</v>
      </c>
      <c r="N185">
        <v>0</v>
      </c>
      <c r="O185">
        <v>0</v>
      </c>
      <c r="P185">
        <v>0</v>
      </c>
      <c r="Q185">
        <v>0</v>
      </c>
      <c r="R185">
        <v>0</v>
      </c>
      <c r="S185"/>
      <c r="T185" t="s">
        <v>63</v>
      </c>
      <c r="U185">
        <v>0</v>
      </c>
      <c r="V185" s="23" t="s">
        <v>2036</v>
      </c>
      <c r="W185" s="23"/>
      <c r="X185">
        <f t="shared" si="2"/>
        <v>-295</v>
      </c>
      <c r="Y185">
        <v>0</v>
      </c>
      <c r="Z185">
        <v>0</v>
      </c>
      <c r="AA185" t="s">
        <v>265</v>
      </c>
    </row>
    <row r="186" spans="1:27">
      <c r="A186" t="s">
        <v>706</v>
      </c>
      <c r="B186" s="23" t="s">
        <v>9422</v>
      </c>
      <c r="C186" t="s">
        <v>75</v>
      </c>
      <c r="D186" t="s">
        <v>707</v>
      </c>
      <c r="E186" s="40">
        <v>42894.526574074072</v>
      </c>
      <c r="F186" s="40">
        <v>42895.562569444446</v>
      </c>
      <c r="G186" t="s">
        <v>62</v>
      </c>
      <c r="H186" t="s">
        <v>62</v>
      </c>
      <c r="I186" t="s">
        <v>118</v>
      </c>
      <c r="J186" t="s">
        <v>140</v>
      </c>
      <c r="K186" t="s">
        <v>609</v>
      </c>
      <c r="L186">
        <v>-164</v>
      </c>
      <c r="M186">
        <v>-164</v>
      </c>
      <c r="N186">
        <v>0</v>
      </c>
      <c r="O186">
        <v>0</v>
      </c>
      <c r="P186">
        <v>0</v>
      </c>
      <c r="Q186">
        <v>0</v>
      </c>
      <c r="R186">
        <v>0</v>
      </c>
      <c r="S186"/>
      <c r="T186" t="s">
        <v>63</v>
      </c>
      <c r="U186">
        <v>0</v>
      </c>
      <c r="V186" s="23" t="s">
        <v>2038</v>
      </c>
      <c r="W186" s="23"/>
      <c r="X186">
        <f t="shared" si="2"/>
        <v>-164</v>
      </c>
      <c r="Y186">
        <v>0</v>
      </c>
      <c r="Z186">
        <v>0</v>
      </c>
      <c r="AA186" t="s">
        <v>312</v>
      </c>
    </row>
    <row r="187" spans="1:27">
      <c r="A187" t="s">
        <v>790</v>
      </c>
      <c r="B187" s="23" t="s">
        <v>9423</v>
      </c>
      <c r="C187" t="s">
        <v>75</v>
      </c>
      <c r="D187" t="s">
        <v>843</v>
      </c>
      <c r="E187" s="40">
        <v>42895.594085648147</v>
      </c>
      <c r="F187" s="40">
        <v>42895.602662037039</v>
      </c>
      <c r="G187" t="s">
        <v>62</v>
      </c>
      <c r="H187" t="s">
        <v>62</v>
      </c>
      <c r="I187" t="s">
        <v>144</v>
      </c>
      <c r="J187" t="s">
        <v>219</v>
      </c>
      <c r="K187" t="s">
        <v>844</v>
      </c>
      <c r="L187">
        <v>-60</v>
      </c>
      <c r="M187">
        <v>-60</v>
      </c>
      <c r="N187">
        <v>0</v>
      </c>
      <c r="O187">
        <v>0</v>
      </c>
      <c r="P187">
        <v>0</v>
      </c>
      <c r="Q187">
        <v>0</v>
      </c>
      <c r="R187">
        <v>0</v>
      </c>
      <c r="S187"/>
      <c r="T187" t="s">
        <v>63</v>
      </c>
      <c r="U187">
        <v>0</v>
      </c>
      <c r="V187" s="23" t="s">
        <v>2040</v>
      </c>
      <c r="W187" s="23"/>
      <c r="X187">
        <f t="shared" si="2"/>
        <v>-60</v>
      </c>
      <c r="Y187">
        <v>0</v>
      </c>
      <c r="Z187">
        <v>0</v>
      </c>
      <c r="AA187" t="s">
        <v>279</v>
      </c>
    </row>
    <row r="188" spans="1:27">
      <c r="A188" t="s">
        <v>792</v>
      </c>
      <c r="B188" s="23" t="s">
        <v>9424</v>
      </c>
      <c r="C188" t="s">
        <v>75</v>
      </c>
      <c r="D188" t="s">
        <v>847</v>
      </c>
      <c r="E188" s="40">
        <v>42895.601736111108</v>
      </c>
      <c r="F188" s="40">
        <v>42895.607881944445</v>
      </c>
      <c r="G188" t="s">
        <v>62</v>
      </c>
      <c r="H188" t="s">
        <v>62</v>
      </c>
      <c r="I188" t="s">
        <v>181</v>
      </c>
      <c r="J188" t="s">
        <v>106</v>
      </c>
      <c r="K188" t="s">
        <v>848</v>
      </c>
      <c r="L188">
        <v>-27</v>
      </c>
      <c r="M188">
        <v>-27</v>
      </c>
      <c r="N188">
        <v>0</v>
      </c>
      <c r="O188">
        <v>0</v>
      </c>
      <c r="P188">
        <v>0</v>
      </c>
      <c r="Q188">
        <v>0</v>
      </c>
      <c r="R188">
        <v>0</v>
      </c>
      <c r="S188"/>
      <c r="T188" t="s">
        <v>63</v>
      </c>
      <c r="U188">
        <v>0</v>
      </c>
      <c r="V188" s="23" t="s">
        <v>2042</v>
      </c>
      <c r="W188" s="23"/>
      <c r="X188">
        <f t="shared" si="2"/>
        <v>-27</v>
      </c>
      <c r="Y188">
        <v>0</v>
      </c>
      <c r="Z188">
        <v>0</v>
      </c>
      <c r="AA188" t="s">
        <v>849</v>
      </c>
    </row>
    <row r="189" spans="1:27">
      <c r="A189" t="s">
        <v>789</v>
      </c>
      <c r="B189" s="23" t="s">
        <v>9425</v>
      </c>
      <c r="C189" t="s">
        <v>75</v>
      </c>
      <c r="D189" t="s">
        <v>841</v>
      </c>
      <c r="E189" s="40">
        <v>42895.454143518517</v>
      </c>
      <c r="F189" s="40">
        <v>42895.636331018519</v>
      </c>
      <c r="G189" t="s">
        <v>62</v>
      </c>
      <c r="H189" t="s">
        <v>62</v>
      </c>
      <c r="I189" t="s">
        <v>137</v>
      </c>
      <c r="J189" t="s">
        <v>158</v>
      </c>
      <c r="K189" t="s">
        <v>842</v>
      </c>
      <c r="L189">
        <v>-101</v>
      </c>
      <c r="M189">
        <v>-101</v>
      </c>
      <c r="N189">
        <v>0</v>
      </c>
      <c r="O189">
        <v>0</v>
      </c>
      <c r="P189">
        <v>0</v>
      </c>
      <c r="Q189">
        <v>0</v>
      </c>
      <c r="R189">
        <v>0</v>
      </c>
      <c r="S189"/>
      <c r="T189" t="s">
        <v>63</v>
      </c>
      <c r="U189">
        <v>0</v>
      </c>
      <c r="V189" s="23" t="s">
        <v>2044</v>
      </c>
      <c r="W189" s="23"/>
      <c r="X189">
        <f t="shared" si="2"/>
        <v>-101</v>
      </c>
      <c r="Y189">
        <v>0</v>
      </c>
      <c r="Z189">
        <v>0</v>
      </c>
      <c r="AA189" t="s">
        <v>263</v>
      </c>
    </row>
    <row r="190" spans="1:27">
      <c r="A190" t="s">
        <v>761</v>
      </c>
      <c r="B190" s="23" t="s">
        <v>9426</v>
      </c>
      <c r="C190" t="s">
        <v>75</v>
      </c>
      <c r="D190" t="s">
        <v>762</v>
      </c>
      <c r="E190" s="40">
        <v>42894.733194444445</v>
      </c>
      <c r="F190" s="40">
        <v>42895.636469907404</v>
      </c>
      <c r="G190" t="s">
        <v>62</v>
      </c>
      <c r="H190" t="s">
        <v>62</v>
      </c>
      <c r="I190" t="s">
        <v>133</v>
      </c>
      <c r="J190" t="s">
        <v>189</v>
      </c>
      <c r="K190" t="s">
        <v>757</v>
      </c>
      <c r="L190">
        <v>-540</v>
      </c>
      <c r="M190">
        <v>-540</v>
      </c>
      <c r="N190">
        <v>0</v>
      </c>
      <c r="O190">
        <v>0</v>
      </c>
      <c r="P190">
        <v>0</v>
      </c>
      <c r="Q190">
        <v>0</v>
      </c>
      <c r="R190">
        <v>0</v>
      </c>
      <c r="S190"/>
      <c r="T190" t="s">
        <v>63</v>
      </c>
      <c r="U190">
        <v>0</v>
      </c>
      <c r="V190" s="23" t="s">
        <v>2046</v>
      </c>
      <c r="W190" s="23"/>
      <c r="X190">
        <f t="shared" si="2"/>
        <v>-540</v>
      </c>
      <c r="Y190">
        <v>0</v>
      </c>
      <c r="Z190">
        <v>0</v>
      </c>
      <c r="AA190" t="s">
        <v>272</v>
      </c>
    </row>
    <row r="191" spans="1:27">
      <c r="A191" t="s">
        <v>755</v>
      </c>
      <c r="B191" s="23" t="s">
        <v>9427</v>
      </c>
      <c r="C191" t="s">
        <v>75</v>
      </c>
      <c r="D191" t="s">
        <v>756</v>
      </c>
      <c r="E191" s="40">
        <v>42894.732268518521</v>
      </c>
      <c r="F191" s="40">
        <v>42895.636840277781</v>
      </c>
      <c r="G191" t="s">
        <v>62</v>
      </c>
      <c r="H191" t="s">
        <v>62</v>
      </c>
      <c r="I191" t="s">
        <v>133</v>
      </c>
      <c r="J191" t="s">
        <v>189</v>
      </c>
      <c r="K191" t="s">
        <v>757</v>
      </c>
      <c r="L191">
        <v>-31</v>
      </c>
      <c r="M191">
        <v>-31</v>
      </c>
      <c r="N191">
        <v>0</v>
      </c>
      <c r="O191">
        <v>0</v>
      </c>
      <c r="P191">
        <v>0</v>
      </c>
      <c r="Q191">
        <v>0</v>
      </c>
      <c r="R191">
        <v>0</v>
      </c>
      <c r="S191"/>
      <c r="T191" t="s">
        <v>63</v>
      </c>
      <c r="U191">
        <v>0</v>
      </c>
      <c r="V191" s="23" t="s">
        <v>2048</v>
      </c>
      <c r="W191" s="23"/>
      <c r="X191">
        <f t="shared" si="2"/>
        <v>-31</v>
      </c>
      <c r="Y191">
        <v>0</v>
      </c>
      <c r="Z191">
        <v>0</v>
      </c>
      <c r="AA191" t="s">
        <v>263</v>
      </c>
    </row>
    <row r="192" spans="1:27">
      <c r="A192" t="s">
        <v>791</v>
      </c>
      <c r="B192" s="23" t="s">
        <v>9428</v>
      </c>
      <c r="C192" t="s">
        <v>75</v>
      </c>
      <c r="D192" t="s">
        <v>845</v>
      </c>
      <c r="E192" s="40">
        <v>42895.596944444442</v>
      </c>
      <c r="F192" s="40">
        <v>42895.636956018519</v>
      </c>
      <c r="G192" t="s">
        <v>62</v>
      </c>
      <c r="H192" t="s">
        <v>62</v>
      </c>
      <c r="I192" t="s">
        <v>334</v>
      </c>
      <c r="J192" t="s">
        <v>208</v>
      </c>
      <c r="K192" t="s">
        <v>846</v>
      </c>
      <c r="L192">
        <v>-50</v>
      </c>
      <c r="M192">
        <v>-50</v>
      </c>
      <c r="N192">
        <v>0</v>
      </c>
      <c r="O192">
        <v>0</v>
      </c>
      <c r="P192">
        <v>0</v>
      </c>
      <c r="Q192">
        <v>0</v>
      </c>
      <c r="R192">
        <v>0</v>
      </c>
      <c r="S192"/>
      <c r="T192" t="s">
        <v>63</v>
      </c>
      <c r="U192">
        <v>0</v>
      </c>
      <c r="V192" s="23" t="s">
        <v>2050</v>
      </c>
      <c r="W192" s="23"/>
      <c r="X192">
        <f t="shared" si="2"/>
        <v>-50</v>
      </c>
      <c r="Y192">
        <v>0</v>
      </c>
      <c r="Z192">
        <v>0</v>
      </c>
      <c r="AA192" t="s">
        <v>266</v>
      </c>
    </row>
    <row r="193" spans="1:27">
      <c r="A193" t="s">
        <v>794</v>
      </c>
      <c r="B193" s="23" t="s">
        <v>9429</v>
      </c>
      <c r="C193" t="s">
        <v>75</v>
      </c>
      <c r="D193" t="s">
        <v>853</v>
      </c>
      <c r="E193" s="40">
        <v>42895.64</v>
      </c>
      <c r="F193" s="40">
        <v>42895.646273148152</v>
      </c>
      <c r="G193" t="s">
        <v>62</v>
      </c>
      <c r="H193" t="s">
        <v>62</v>
      </c>
      <c r="I193" t="s">
        <v>185</v>
      </c>
      <c r="J193" t="s">
        <v>281</v>
      </c>
      <c r="K193" t="s">
        <v>854</v>
      </c>
      <c r="L193">
        <v>-250</v>
      </c>
      <c r="M193">
        <v>-250</v>
      </c>
      <c r="N193">
        <v>0</v>
      </c>
      <c r="O193">
        <v>0</v>
      </c>
      <c r="P193">
        <v>-1.32</v>
      </c>
      <c r="Q193">
        <v>0</v>
      </c>
      <c r="R193">
        <v>0</v>
      </c>
      <c r="S193" t="s">
        <v>83</v>
      </c>
      <c r="T193" t="s">
        <v>63</v>
      </c>
      <c r="U193">
        <v>0</v>
      </c>
      <c r="V193" s="23" t="s">
        <v>2052</v>
      </c>
      <c r="W193" s="23"/>
      <c r="X193">
        <f t="shared" si="2"/>
        <v>-250</v>
      </c>
      <c r="Y193">
        <v>0</v>
      </c>
      <c r="Z193">
        <v>0</v>
      </c>
      <c r="AA193" t="s">
        <v>316</v>
      </c>
    </row>
    <row r="194" spans="1:27">
      <c r="A194" t="s">
        <v>164</v>
      </c>
      <c r="B194" s="23" t="s">
        <v>9430</v>
      </c>
      <c r="C194" t="s">
        <v>75</v>
      </c>
      <c r="D194" t="s">
        <v>165</v>
      </c>
      <c r="E194" s="40">
        <v>42889.410115740742</v>
      </c>
      <c r="F194" s="40">
        <v>42895.654050925928</v>
      </c>
      <c r="G194" t="s">
        <v>62</v>
      </c>
      <c r="H194" t="s">
        <v>62</v>
      </c>
      <c r="I194" t="s">
        <v>153</v>
      </c>
      <c r="J194" t="s">
        <v>163</v>
      </c>
      <c r="K194" t="s">
        <v>166</v>
      </c>
      <c r="L194">
        <v>-14</v>
      </c>
      <c r="M194">
        <v>-14</v>
      </c>
      <c r="N194">
        <v>0</v>
      </c>
      <c r="O194">
        <v>0</v>
      </c>
      <c r="P194">
        <v>0</v>
      </c>
      <c r="Q194">
        <v>0</v>
      </c>
      <c r="R194">
        <v>0</v>
      </c>
      <c r="S194"/>
      <c r="T194" t="s">
        <v>63</v>
      </c>
      <c r="U194">
        <v>0</v>
      </c>
      <c r="V194" s="23" t="s">
        <v>2054</v>
      </c>
      <c r="W194" s="23"/>
      <c r="X194">
        <f t="shared" si="2"/>
        <v>-14</v>
      </c>
      <c r="Y194">
        <v>0</v>
      </c>
      <c r="Z194">
        <v>0</v>
      </c>
      <c r="AA194" t="s">
        <v>96</v>
      </c>
    </row>
    <row r="195" spans="1:27">
      <c r="A195" t="s">
        <v>777</v>
      </c>
      <c r="B195" s="23" t="s">
        <v>9431</v>
      </c>
      <c r="C195" t="s">
        <v>75</v>
      </c>
      <c r="D195" t="s">
        <v>820</v>
      </c>
      <c r="E195" s="40">
        <v>42895.339467592596</v>
      </c>
      <c r="F195" s="40">
        <v>42895.654618055552</v>
      </c>
      <c r="G195" t="s">
        <v>62</v>
      </c>
      <c r="H195" t="s">
        <v>62</v>
      </c>
      <c r="I195" t="s">
        <v>178</v>
      </c>
      <c r="J195" t="s">
        <v>179</v>
      </c>
      <c r="K195" t="s">
        <v>85</v>
      </c>
      <c r="L195">
        <v>-200</v>
      </c>
      <c r="M195">
        <v>-200</v>
      </c>
      <c r="N195">
        <v>0</v>
      </c>
      <c r="O195">
        <v>0</v>
      </c>
      <c r="P195">
        <v>0</v>
      </c>
      <c r="Q195">
        <v>0</v>
      </c>
      <c r="R195">
        <v>0</v>
      </c>
      <c r="S195"/>
      <c r="T195" t="s">
        <v>63</v>
      </c>
      <c r="U195">
        <v>0</v>
      </c>
      <c r="V195" s="23" t="s">
        <v>2056</v>
      </c>
      <c r="W195" s="23"/>
      <c r="X195">
        <f t="shared" ref="X195:X258" si="3">M195</f>
        <v>-200</v>
      </c>
      <c r="Y195">
        <v>0</v>
      </c>
      <c r="Z195">
        <v>0</v>
      </c>
      <c r="AA195" t="s">
        <v>263</v>
      </c>
    </row>
    <row r="196" spans="1:27">
      <c r="A196" t="s">
        <v>784</v>
      </c>
      <c r="B196" s="23" t="s">
        <v>9432</v>
      </c>
      <c r="C196" t="s">
        <v>75</v>
      </c>
      <c r="D196" t="s">
        <v>834</v>
      </c>
      <c r="E196" s="40">
        <v>42895.429456018515</v>
      </c>
      <c r="F196" s="40">
        <v>42895.67050925926</v>
      </c>
      <c r="G196" t="s">
        <v>62</v>
      </c>
      <c r="H196" t="s">
        <v>62</v>
      </c>
      <c r="I196" t="s">
        <v>218</v>
      </c>
      <c r="J196" t="s">
        <v>194</v>
      </c>
      <c r="K196" t="s">
        <v>823</v>
      </c>
      <c r="L196">
        <v>-412</v>
      </c>
      <c r="M196">
        <v>-412</v>
      </c>
      <c r="N196">
        <v>0</v>
      </c>
      <c r="O196">
        <v>0</v>
      </c>
      <c r="P196">
        <v>0</v>
      </c>
      <c r="Q196">
        <v>0</v>
      </c>
      <c r="R196">
        <v>0</v>
      </c>
      <c r="S196"/>
      <c r="T196" t="s">
        <v>63</v>
      </c>
      <c r="U196">
        <v>0</v>
      </c>
      <c r="V196" s="23" t="s">
        <v>2058</v>
      </c>
      <c r="W196" s="23"/>
      <c r="X196">
        <f t="shared" si="3"/>
        <v>-412</v>
      </c>
      <c r="Y196">
        <v>0</v>
      </c>
      <c r="Z196">
        <v>0</v>
      </c>
      <c r="AA196" t="s">
        <v>265</v>
      </c>
    </row>
    <row r="197" spans="1:27">
      <c r="A197" t="s">
        <v>779</v>
      </c>
      <c r="B197" s="23" t="s">
        <v>9433</v>
      </c>
      <c r="C197" t="s">
        <v>75</v>
      </c>
      <c r="D197" t="s">
        <v>824</v>
      </c>
      <c r="E197" s="40">
        <v>42895.3750462963</v>
      </c>
      <c r="F197" s="40">
        <v>42895.67931712963</v>
      </c>
      <c r="G197" t="s">
        <v>62</v>
      </c>
      <c r="H197" t="s">
        <v>62</v>
      </c>
      <c r="I197" t="s">
        <v>153</v>
      </c>
      <c r="J197" t="s">
        <v>145</v>
      </c>
      <c r="K197" t="s">
        <v>825</v>
      </c>
      <c r="L197">
        <v>-126</v>
      </c>
      <c r="M197">
        <v>-126</v>
      </c>
      <c r="N197">
        <v>0</v>
      </c>
      <c r="O197">
        <v>0</v>
      </c>
      <c r="P197">
        <v>0</v>
      </c>
      <c r="Q197">
        <v>0</v>
      </c>
      <c r="R197">
        <v>0</v>
      </c>
      <c r="S197"/>
      <c r="T197" t="s">
        <v>63</v>
      </c>
      <c r="U197">
        <v>0</v>
      </c>
      <c r="V197" s="23" t="s">
        <v>2060</v>
      </c>
      <c r="W197" s="23"/>
      <c r="X197">
        <f t="shared" si="3"/>
        <v>-126</v>
      </c>
      <c r="Y197">
        <v>0</v>
      </c>
      <c r="Z197">
        <v>0</v>
      </c>
      <c r="AA197" t="s">
        <v>265</v>
      </c>
    </row>
    <row r="198" spans="1:27">
      <c r="A198" t="s">
        <v>293</v>
      </c>
      <c r="B198" s="23" t="s">
        <v>9434</v>
      </c>
      <c r="C198" t="s">
        <v>75</v>
      </c>
      <c r="D198" t="s">
        <v>294</v>
      </c>
      <c r="E198" s="40">
        <v>42891.374722222223</v>
      </c>
      <c r="F198" s="40">
        <v>42895.686342592591</v>
      </c>
      <c r="G198" t="s">
        <v>62</v>
      </c>
      <c r="H198" t="s">
        <v>62</v>
      </c>
      <c r="I198" t="s">
        <v>109</v>
      </c>
      <c r="J198" t="s">
        <v>98</v>
      </c>
      <c r="K198" t="s">
        <v>292</v>
      </c>
      <c r="L198">
        <v>-92</v>
      </c>
      <c r="M198">
        <v>-92</v>
      </c>
      <c r="N198">
        <v>0</v>
      </c>
      <c r="O198">
        <v>0</v>
      </c>
      <c r="P198">
        <v>0</v>
      </c>
      <c r="Q198">
        <v>0</v>
      </c>
      <c r="R198">
        <v>0</v>
      </c>
      <c r="S198"/>
      <c r="T198" t="s">
        <v>63</v>
      </c>
      <c r="U198">
        <v>0</v>
      </c>
      <c r="V198" s="23" t="s">
        <v>2062</v>
      </c>
      <c r="W198" s="23"/>
      <c r="X198">
        <f t="shared" si="3"/>
        <v>-92</v>
      </c>
      <c r="Y198">
        <v>0</v>
      </c>
      <c r="Z198">
        <v>0</v>
      </c>
      <c r="AA198" t="s">
        <v>263</v>
      </c>
    </row>
    <row r="199" spans="1:27">
      <c r="A199" t="s">
        <v>797</v>
      </c>
      <c r="B199" s="23" t="s">
        <v>9435</v>
      </c>
      <c r="C199" t="s">
        <v>75</v>
      </c>
      <c r="D199" t="s">
        <v>857</v>
      </c>
      <c r="E199" s="40">
        <v>42895.664490740739</v>
      </c>
      <c r="F199" s="40">
        <v>42895.688113425924</v>
      </c>
      <c r="G199" t="s">
        <v>62</v>
      </c>
      <c r="H199" t="s">
        <v>62</v>
      </c>
      <c r="I199" t="s">
        <v>114</v>
      </c>
      <c r="J199" t="s">
        <v>215</v>
      </c>
      <c r="K199" t="s">
        <v>858</v>
      </c>
      <c r="L199">
        <v>-20</v>
      </c>
      <c r="M199">
        <v>-20</v>
      </c>
      <c r="N199">
        <v>0</v>
      </c>
      <c r="O199">
        <v>0</v>
      </c>
      <c r="P199">
        <v>-0.48</v>
      </c>
      <c r="Q199">
        <v>0</v>
      </c>
      <c r="R199">
        <v>0</v>
      </c>
      <c r="S199" t="s">
        <v>83</v>
      </c>
      <c r="T199" t="s">
        <v>63</v>
      </c>
      <c r="U199">
        <v>0</v>
      </c>
      <c r="V199" s="23" t="s">
        <v>2064</v>
      </c>
      <c r="W199" s="23"/>
      <c r="X199">
        <f t="shared" si="3"/>
        <v>-20</v>
      </c>
      <c r="Y199">
        <v>0</v>
      </c>
      <c r="Z199">
        <v>0</v>
      </c>
      <c r="AA199" t="s">
        <v>262</v>
      </c>
    </row>
    <row r="200" spans="1:27">
      <c r="A200" t="s">
        <v>799</v>
      </c>
      <c r="B200" s="23" t="s">
        <v>9436</v>
      </c>
      <c r="C200" t="s">
        <v>75</v>
      </c>
      <c r="D200" t="s">
        <v>861</v>
      </c>
      <c r="E200" s="40">
        <v>42895.684687499997</v>
      </c>
      <c r="F200" s="40">
        <v>42895.691342592596</v>
      </c>
      <c r="G200" t="s">
        <v>62</v>
      </c>
      <c r="H200" t="s">
        <v>62</v>
      </c>
      <c r="I200" t="s">
        <v>114</v>
      </c>
      <c r="J200" t="s">
        <v>132</v>
      </c>
      <c r="K200" t="s">
        <v>862</v>
      </c>
      <c r="L200">
        <v>-2</v>
      </c>
      <c r="M200">
        <v>-2</v>
      </c>
      <c r="N200">
        <v>0</v>
      </c>
      <c r="O200">
        <v>0</v>
      </c>
      <c r="P200">
        <v>0</v>
      </c>
      <c r="Q200">
        <v>0</v>
      </c>
      <c r="R200">
        <v>0</v>
      </c>
      <c r="S200"/>
      <c r="T200" t="s">
        <v>63</v>
      </c>
      <c r="U200">
        <v>0</v>
      </c>
      <c r="V200" s="23" t="s">
        <v>2066</v>
      </c>
      <c r="W200" s="23"/>
      <c r="X200">
        <f t="shared" si="3"/>
        <v>-2</v>
      </c>
      <c r="Y200">
        <v>0</v>
      </c>
      <c r="Z200">
        <v>0</v>
      </c>
      <c r="AA200" t="s">
        <v>298</v>
      </c>
    </row>
    <row r="201" spans="1:27">
      <c r="A201" t="s">
        <v>798</v>
      </c>
      <c r="B201" s="23" t="s">
        <v>9437</v>
      </c>
      <c r="C201" t="s">
        <v>75</v>
      </c>
      <c r="D201" t="s">
        <v>859</v>
      </c>
      <c r="E201" s="40">
        <v>42895.682164351849</v>
      </c>
      <c r="F201" s="40">
        <v>42895.692627314813</v>
      </c>
      <c r="G201" t="s">
        <v>62</v>
      </c>
      <c r="H201" t="s">
        <v>62</v>
      </c>
      <c r="I201" t="s">
        <v>155</v>
      </c>
      <c r="J201" t="s">
        <v>703</v>
      </c>
      <c r="K201" t="s">
        <v>860</v>
      </c>
      <c r="L201">
        <v>-200</v>
      </c>
      <c r="M201">
        <v>-200</v>
      </c>
      <c r="N201">
        <v>0</v>
      </c>
      <c r="O201">
        <v>0</v>
      </c>
      <c r="P201">
        <v>-0.26</v>
      </c>
      <c r="Q201">
        <v>0</v>
      </c>
      <c r="R201">
        <v>0</v>
      </c>
      <c r="S201" t="s">
        <v>83</v>
      </c>
      <c r="T201" t="s">
        <v>63</v>
      </c>
      <c r="U201">
        <v>0</v>
      </c>
      <c r="V201" s="23" t="s">
        <v>2068</v>
      </c>
      <c r="W201" s="23"/>
      <c r="X201">
        <f t="shared" si="3"/>
        <v>-200</v>
      </c>
      <c r="Y201">
        <v>0</v>
      </c>
      <c r="Z201">
        <v>0</v>
      </c>
      <c r="AA201" t="s">
        <v>263</v>
      </c>
    </row>
    <row r="202" spans="1:27">
      <c r="A202" t="s">
        <v>795</v>
      </c>
      <c r="B202" s="23" t="s">
        <v>9438</v>
      </c>
      <c r="C202" t="s">
        <v>75</v>
      </c>
      <c r="D202" t="s">
        <v>855</v>
      </c>
      <c r="E202" s="40">
        <v>42895.645196759258</v>
      </c>
      <c r="F202" s="40">
        <v>42895.704409722224</v>
      </c>
      <c r="G202" t="s">
        <v>62</v>
      </c>
      <c r="H202" t="s">
        <v>62</v>
      </c>
      <c r="I202" t="s">
        <v>131</v>
      </c>
      <c r="J202" t="s">
        <v>117</v>
      </c>
      <c r="K202" t="s">
        <v>851</v>
      </c>
      <c r="L202">
        <v>-92</v>
      </c>
      <c r="M202">
        <v>-92</v>
      </c>
      <c r="N202">
        <v>0</v>
      </c>
      <c r="O202">
        <v>0</v>
      </c>
      <c r="P202">
        <v>0</v>
      </c>
      <c r="Q202">
        <v>0</v>
      </c>
      <c r="R202">
        <v>0</v>
      </c>
      <c r="S202"/>
      <c r="T202" t="s">
        <v>63</v>
      </c>
      <c r="U202">
        <v>0</v>
      </c>
      <c r="V202" s="23" t="s">
        <v>2070</v>
      </c>
      <c r="W202" s="23"/>
      <c r="X202">
        <f t="shared" si="3"/>
        <v>-92</v>
      </c>
      <c r="Y202">
        <v>0</v>
      </c>
      <c r="Z202">
        <v>0</v>
      </c>
      <c r="AA202" t="s">
        <v>270</v>
      </c>
    </row>
    <row r="203" spans="1:27">
      <c r="A203" t="s">
        <v>793</v>
      </c>
      <c r="B203" s="23" t="s">
        <v>9439</v>
      </c>
      <c r="C203" t="s">
        <v>75</v>
      </c>
      <c r="D203" t="s">
        <v>850</v>
      </c>
      <c r="E203" s="40">
        <v>42895.629583333335</v>
      </c>
      <c r="F203" s="40">
        <v>42895.705671296295</v>
      </c>
      <c r="G203" t="s">
        <v>62</v>
      </c>
      <c r="H203" t="s">
        <v>62</v>
      </c>
      <c r="I203" t="s">
        <v>131</v>
      </c>
      <c r="J203" t="s">
        <v>160</v>
      </c>
      <c r="K203" t="s">
        <v>851</v>
      </c>
      <c r="L203">
        <v>-354</v>
      </c>
      <c r="M203">
        <v>-354</v>
      </c>
      <c r="N203">
        <v>0</v>
      </c>
      <c r="O203">
        <v>0</v>
      </c>
      <c r="P203">
        <v>0</v>
      </c>
      <c r="Q203">
        <v>0</v>
      </c>
      <c r="R203">
        <v>0</v>
      </c>
      <c r="S203"/>
      <c r="T203" t="s">
        <v>63</v>
      </c>
      <c r="U203">
        <v>0</v>
      </c>
      <c r="V203" s="23" t="s">
        <v>2072</v>
      </c>
      <c r="W203" s="23"/>
      <c r="X203">
        <f t="shared" si="3"/>
        <v>-354</v>
      </c>
      <c r="Y203">
        <v>0</v>
      </c>
      <c r="Z203">
        <v>0</v>
      </c>
      <c r="AA203" t="s">
        <v>852</v>
      </c>
    </row>
    <row r="204" spans="1:27">
      <c r="A204" t="s">
        <v>752</v>
      </c>
      <c r="B204" s="23" t="s">
        <v>9440</v>
      </c>
      <c r="C204" t="s">
        <v>75</v>
      </c>
      <c r="D204" t="s">
        <v>753</v>
      </c>
      <c r="E204" s="40">
        <v>42894.717280092591</v>
      </c>
      <c r="F204" s="40">
        <v>42895.711747685185</v>
      </c>
      <c r="G204" t="s">
        <v>62</v>
      </c>
      <c r="H204" t="s">
        <v>62</v>
      </c>
      <c r="I204" t="s">
        <v>214</v>
      </c>
      <c r="J204" t="s">
        <v>117</v>
      </c>
      <c r="K204" t="s">
        <v>754</v>
      </c>
      <c r="L204">
        <v>-100</v>
      </c>
      <c r="M204">
        <v>-100</v>
      </c>
      <c r="N204">
        <v>0</v>
      </c>
      <c r="O204">
        <v>0</v>
      </c>
      <c r="P204">
        <v>0</v>
      </c>
      <c r="Q204">
        <v>0</v>
      </c>
      <c r="R204">
        <v>0</v>
      </c>
      <c r="S204"/>
      <c r="T204" t="s">
        <v>63</v>
      </c>
      <c r="U204">
        <v>0</v>
      </c>
      <c r="V204" s="23" t="s">
        <v>2074</v>
      </c>
      <c r="W204" s="23"/>
      <c r="X204">
        <f t="shared" si="3"/>
        <v>-100</v>
      </c>
      <c r="Y204">
        <v>0</v>
      </c>
      <c r="Z204">
        <v>0</v>
      </c>
      <c r="AA204" t="s">
        <v>279</v>
      </c>
    </row>
    <row r="205" spans="1:27">
      <c r="A205" t="s">
        <v>800</v>
      </c>
      <c r="B205" s="23" t="s">
        <v>9441</v>
      </c>
      <c r="C205" t="s">
        <v>75</v>
      </c>
      <c r="D205" t="s">
        <v>863</v>
      </c>
      <c r="E205" s="40">
        <v>42895.687465277777</v>
      </c>
      <c r="F205" s="40">
        <v>42895.729409722226</v>
      </c>
      <c r="G205" t="s">
        <v>62</v>
      </c>
      <c r="H205" t="s">
        <v>62</v>
      </c>
      <c r="I205" t="s">
        <v>102</v>
      </c>
      <c r="J205" t="s">
        <v>344</v>
      </c>
      <c r="K205" t="s">
        <v>235</v>
      </c>
      <c r="L205">
        <v>-300</v>
      </c>
      <c r="M205">
        <v>-300</v>
      </c>
      <c r="N205">
        <v>0</v>
      </c>
      <c r="O205">
        <v>0</v>
      </c>
      <c r="P205">
        <v>0</v>
      </c>
      <c r="Q205">
        <v>0</v>
      </c>
      <c r="R205">
        <v>0</v>
      </c>
      <c r="S205"/>
      <c r="T205" t="s">
        <v>63</v>
      </c>
      <c r="U205">
        <v>0</v>
      </c>
      <c r="V205" s="23" t="s">
        <v>2076</v>
      </c>
      <c r="W205" s="23"/>
      <c r="X205">
        <f t="shared" si="3"/>
        <v>-300</v>
      </c>
      <c r="Y205">
        <v>0</v>
      </c>
      <c r="Z205">
        <v>0</v>
      </c>
      <c r="AA205" t="s">
        <v>279</v>
      </c>
    </row>
    <row r="206" spans="1:27">
      <c r="A206" t="s">
        <v>796</v>
      </c>
      <c r="B206" s="23" t="s">
        <v>9442</v>
      </c>
      <c r="C206" t="s">
        <v>75</v>
      </c>
      <c r="D206" t="s">
        <v>856</v>
      </c>
      <c r="E206" s="40">
        <v>42895.657916666663</v>
      </c>
      <c r="F206" s="40">
        <v>42895.729814814818</v>
      </c>
      <c r="G206" t="s">
        <v>62</v>
      </c>
      <c r="H206" t="s">
        <v>62</v>
      </c>
      <c r="I206" t="s">
        <v>102</v>
      </c>
      <c r="J206" t="s">
        <v>117</v>
      </c>
      <c r="K206" t="s">
        <v>235</v>
      </c>
      <c r="L206">
        <v>-62</v>
      </c>
      <c r="M206">
        <v>-62</v>
      </c>
      <c r="N206">
        <v>0</v>
      </c>
      <c r="O206">
        <v>0</v>
      </c>
      <c r="P206">
        <v>0</v>
      </c>
      <c r="Q206">
        <v>0</v>
      </c>
      <c r="R206">
        <v>0</v>
      </c>
      <c r="S206"/>
      <c r="T206" t="s">
        <v>63</v>
      </c>
      <c r="U206">
        <v>0</v>
      </c>
      <c r="V206" s="23" t="s">
        <v>2078</v>
      </c>
      <c r="W206" s="23"/>
      <c r="X206">
        <f t="shared" si="3"/>
        <v>-62</v>
      </c>
      <c r="Y206">
        <v>0</v>
      </c>
      <c r="Z206">
        <v>0</v>
      </c>
      <c r="AA206" t="s">
        <v>270</v>
      </c>
    </row>
    <row r="207" spans="1:27">
      <c r="A207" t="s">
        <v>774</v>
      </c>
      <c r="B207" s="23" t="s">
        <v>9443</v>
      </c>
      <c r="C207" t="s">
        <v>75</v>
      </c>
      <c r="D207" t="s">
        <v>814</v>
      </c>
      <c r="E207" s="40">
        <v>42895.314479166664</v>
      </c>
      <c r="F207" s="40">
        <v>42895.730069444442</v>
      </c>
      <c r="G207" t="s">
        <v>62</v>
      </c>
      <c r="H207" t="s">
        <v>62</v>
      </c>
      <c r="I207" t="s">
        <v>183</v>
      </c>
      <c r="J207" t="s">
        <v>145</v>
      </c>
      <c r="K207" t="s">
        <v>815</v>
      </c>
      <c r="L207">
        <v>-200</v>
      </c>
      <c r="M207">
        <v>-200</v>
      </c>
      <c r="N207">
        <v>0</v>
      </c>
      <c r="O207">
        <v>0</v>
      </c>
      <c r="P207">
        <v>0</v>
      </c>
      <c r="Q207">
        <v>0</v>
      </c>
      <c r="R207">
        <v>0</v>
      </c>
      <c r="S207"/>
      <c r="T207" t="s">
        <v>63</v>
      </c>
      <c r="U207">
        <v>0</v>
      </c>
      <c r="V207" s="23" t="s">
        <v>2080</v>
      </c>
      <c r="W207" s="23"/>
      <c r="X207">
        <f t="shared" si="3"/>
        <v>-200</v>
      </c>
      <c r="Y207">
        <v>0</v>
      </c>
      <c r="Z207">
        <v>0</v>
      </c>
      <c r="AA207" t="s">
        <v>263</v>
      </c>
    </row>
    <row r="208" spans="1:27">
      <c r="A208" t="s">
        <v>729</v>
      </c>
      <c r="B208" s="23" t="s">
        <v>9444</v>
      </c>
      <c r="C208" t="s">
        <v>75</v>
      </c>
      <c r="D208" t="s">
        <v>730</v>
      </c>
      <c r="E208" s="40">
        <v>42894.628078703703</v>
      </c>
      <c r="F208" s="40">
        <v>42895.736203703702</v>
      </c>
      <c r="G208" t="s">
        <v>62</v>
      </c>
      <c r="H208" t="s">
        <v>62</v>
      </c>
      <c r="I208" t="s">
        <v>218</v>
      </c>
      <c r="J208" t="s">
        <v>115</v>
      </c>
      <c r="K208" t="s">
        <v>731</v>
      </c>
      <c r="L208">
        <v>-164</v>
      </c>
      <c r="M208">
        <v>-164</v>
      </c>
      <c r="N208">
        <v>0</v>
      </c>
      <c r="O208">
        <v>0</v>
      </c>
      <c r="P208">
        <v>0</v>
      </c>
      <c r="Q208">
        <v>0</v>
      </c>
      <c r="R208">
        <v>0</v>
      </c>
      <c r="S208"/>
      <c r="T208" t="s">
        <v>63</v>
      </c>
      <c r="U208">
        <v>0</v>
      </c>
      <c r="V208" s="23" t="s">
        <v>2082</v>
      </c>
      <c r="W208" s="23"/>
      <c r="X208">
        <f t="shared" si="3"/>
        <v>-164</v>
      </c>
      <c r="Y208">
        <v>0</v>
      </c>
      <c r="Z208">
        <v>0</v>
      </c>
      <c r="AA208" t="s">
        <v>263</v>
      </c>
    </row>
    <row r="209" spans="1:27">
      <c r="A209" t="s">
        <v>804</v>
      </c>
      <c r="B209" s="23" t="s">
        <v>9445</v>
      </c>
      <c r="C209" t="s">
        <v>75</v>
      </c>
      <c r="D209" t="s">
        <v>869</v>
      </c>
      <c r="E209" s="40">
        <v>42895.759363425925</v>
      </c>
      <c r="F209" s="40">
        <v>42895.762407407405</v>
      </c>
      <c r="G209" t="s">
        <v>62</v>
      </c>
      <c r="H209" t="s">
        <v>62</v>
      </c>
      <c r="I209" t="s">
        <v>109</v>
      </c>
      <c r="J209" t="s">
        <v>110</v>
      </c>
      <c r="K209" t="s">
        <v>870</v>
      </c>
      <c r="L209">
        <v>-100</v>
      </c>
      <c r="M209">
        <v>-100</v>
      </c>
      <c r="N209">
        <v>0</v>
      </c>
      <c r="O209">
        <v>0</v>
      </c>
      <c r="P209">
        <v>-0.71</v>
      </c>
      <c r="Q209">
        <v>0</v>
      </c>
      <c r="R209">
        <v>0</v>
      </c>
      <c r="S209" t="s">
        <v>83</v>
      </c>
      <c r="T209" t="s">
        <v>63</v>
      </c>
      <c r="U209">
        <v>0</v>
      </c>
      <c r="V209" s="23" t="s">
        <v>2084</v>
      </c>
      <c r="W209" s="23"/>
      <c r="X209">
        <f t="shared" si="3"/>
        <v>-100</v>
      </c>
      <c r="Y209">
        <v>0</v>
      </c>
      <c r="Z209">
        <v>0</v>
      </c>
      <c r="AA209" t="s">
        <v>270</v>
      </c>
    </row>
    <row r="210" spans="1:27">
      <c r="A210" t="s">
        <v>803</v>
      </c>
      <c r="B210" s="23" t="s">
        <v>9446</v>
      </c>
      <c r="C210" t="s">
        <v>75</v>
      </c>
      <c r="D210" t="s">
        <v>868</v>
      </c>
      <c r="E210" s="40">
        <v>42895.748668981483</v>
      </c>
      <c r="F210" s="40">
        <v>42895.766168981485</v>
      </c>
      <c r="G210" t="s">
        <v>62</v>
      </c>
      <c r="H210" t="s">
        <v>62</v>
      </c>
      <c r="I210" t="s">
        <v>120</v>
      </c>
      <c r="J210" t="s">
        <v>217</v>
      </c>
      <c r="K210" t="s">
        <v>864</v>
      </c>
      <c r="L210">
        <v>-95</v>
      </c>
      <c r="M210">
        <v>-95</v>
      </c>
      <c r="N210">
        <v>0</v>
      </c>
      <c r="O210">
        <v>0</v>
      </c>
      <c r="P210">
        <v>0</v>
      </c>
      <c r="Q210">
        <v>0</v>
      </c>
      <c r="R210">
        <v>0</v>
      </c>
      <c r="S210"/>
      <c r="T210" t="s">
        <v>63</v>
      </c>
      <c r="U210">
        <v>0</v>
      </c>
      <c r="V210" s="23" t="s">
        <v>2086</v>
      </c>
      <c r="W210" s="23"/>
      <c r="X210">
        <f t="shared" si="3"/>
        <v>-95</v>
      </c>
      <c r="Y210">
        <v>0</v>
      </c>
      <c r="Z210">
        <v>0</v>
      </c>
      <c r="AA210" t="s">
        <v>279</v>
      </c>
    </row>
    <row r="211" spans="1:27">
      <c r="A211" t="s">
        <v>436</v>
      </c>
      <c r="B211" s="23" t="s">
        <v>9278</v>
      </c>
      <c r="C211" t="s">
        <v>75</v>
      </c>
      <c r="D211" t="s">
        <v>437</v>
      </c>
      <c r="E211" s="40">
        <v>42892.108182870368</v>
      </c>
      <c r="F211" s="40">
        <v>42896.249305555553</v>
      </c>
      <c r="G211" t="s">
        <v>62</v>
      </c>
      <c r="H211" t="s">
        <v>62</v>
      </c>
      <c r="I211" t="s">
        <v>209</v>
      </c>
      <c r="J211" t="s">
        <v>103</v>
      </c>
      <c r="K211" t="s">
        <v>438</v>
      </c>
      <c r="L211">
        <v>-80</v>
      </c>
      <c r="M211">
        <v>-80</v>
      </c>
      <c r="N211">
        <v>0</v>
      </c>
      <c r="O211">
        <v>0</v>
      </c>
      <c r="P211">
        <v>0</v>
      </c>
      <c r="Q211">
        <v>0</v>
      </c>
      <c r="R211">
        <v>0</v>
      </c>
      <c r="S211"/>
      <c r="T211" t="s">
        <v>63</v>
      </c>
      <c r="U211">
        <v>0</v>
      </c>
      <c r="V211" s="23" t="s">
        <v>2088</v>
      </c>
      <c r="W211" s="23"/>
      <c r="X211">
        <f t="shared" si="3"/>
        <v>-80</v>
      </c>
      <c r="Y211">
        <v>0</v>
      </c>
      <c r="Z211">
        <v>0</v>
      </c>
      <c r="AA211" t="s">
        <v>270</v>
      </c>
    </row>
    <row r="212" spans="1:27">
      <c r="A212" t="s">
        <v>783</v>
      </c>
      <c r="B212" s="23" t="s">
        <v>9447</v>
      </c>
      <c r="C212" t="s">
        <v>75</v>
      </c>
      <c r="D212" t="s">
        <v>832</v>
      </c>
      <c r="E212" s="40">
        <v>42895.424745370372</v>
      </c>
      <c r="F212" s="40">
        <v>42896.357106481482</v>
      </c>
      <c r="G212" t="s">
        <v>62</v>
      </c>
      <c r="H212" t="s">
        <v>62</v>
      </c>
      <c r="I212" t="s">
        <v>169</v>
      </c>
      <c r="J212" t="s">
        <v>170</v>
      </c>
      <c r="K212" t="s">
        <v>833</v>
      </c>
      <c r="L212">
        <v>-21</v>
      </c>
      <c r="M212">
        <v>-21</v>
      </c>
      <c r="N212">
        <v>0</v>
      </c>
      <c r="O212">
        <v>0</v>
      </c>
      <c r="P212">
        <v>0</v>
      </c>
      <c r="Q212">
        <v>0</v>
      </c>
      <c r="R212">
        <v>0</v>
      </c>
      <c r="S212"/>
      <c r="T212" t="s">
        <v>63</v>
      </c>
      <c r="U212">
        <v>0</v>
      </c>
      <c r="V212" s="23" t="s">
        <v>2090</v>
      </c>
      <c r="W212" s="23"/>
      <c r="X212">
        <f t="shared" si="3"/>
        <v>-21</v>
      </c>
      <c r="Y212">
        <v>0</v>
      </c>
      <c r="Z212">
        <v>0</v>
      </c>
      <c r="AA212" t="s">
        <v>263</v>
      </c>
    </row>
    <row r="213" spans="1:27">
      <c r="A213" t="s">
        <v>871</v>
      </c>
      <c r="B213" s="23" t="s">
        <v>9448</v>
      </c>
      <c r="C213" t="s">
        <v>75</v>
      </c>
      <c r="D213" t="s">
        <v>872</v>
      </c>
      <c r="E213" s="40">
        <v>42896.329293981478</v>
      </c>
      <c r="F213" s="40">
        <v>42896.365104166667</v>
      </c>
      <c r="G213" t="s">
        <v>62</v>
      </c>
      <c r="H213" t="s">
        <v>62</v>
      </c>
      <c r="I213" t="s">
        <v>379</v>
      </c>
      <c r="J213" t="s">
        <v>227</v>
      </c>
      <c r="K213" t="s">
        <v>751</v>
      </c>
      <c r="L213">
        <v>-69</v>
      </c>
      <c r="M213">
        <v>-69</v>
      </c>
      <c r="N213">
        <v>0</v>
      </c>
      <c r="O213">
        <v>0</v>
      </c>
      <c r="P213">
        <v>0</v>
      </c>
      <c r="Q213">
        <v>0</v>
      </c>
      <c r="R213">
        <v>0</v>
      </c>
      <c r="S213"/>
      <c r="T213" t="s">
        <v>63</v>
      </c>
      <c r="U213">
        <v>0</v>
      </c>
      <c r="V213" s="23" t="s">
        <v>2092</v>
      </c>
      <c r="W213" s="23"/>
      <c r="X213">
        <f t="shared" si="3"/>
        <v>-69</v>
      </c>
      <c r="Y213">
        <v>0</v>
      </c>
      <c r="Z213">
        <v>0</v>
      </c>
      <c r="AA213" t="s">
        <v>312</v>
      </c>
    </row>
    <row r="214" spans="1:27">
      <c r="A214" t="s">
        <v>873</v>
      </c>
      <c r="B214" s="23" t="s">
        <v>9449</v>
      </c>
      <c r="C214" t="s">
        <v>75</v>
      </c>
      <c r="D214" t="s">
        <v>874</v>
      </c>
      <c r="E214" s="40">
        <v>42896.354641203703</v>
      </c>
      <c r="F214" s="40">
        <v>42896.369803240741</v>
      </c>
      <c r="G214" t="s">
        <v>62</v>
      </c>
      <c r="H214" t="s">
        <v>62</v>
      </c>
      <c r="I214" t="s">
        <v>111</v>
      </c>
      <c r="J214" t="s">
        <v>201</v>
      </c>
      <c r="K214" t="s">
        <v>875</v>
      </c>
      <c r="L214">
        <v>-200</v>
      </c>
      <c r="M214">
        <v>-200</v>
      </c>
      <c r="N214">
        <v>0</v>
      </c>
      <c r="O214">
        <v>0</v>
      </c>
      <c r="P214">
        <v>0</v>
      </c>
      <c r="Q214">
        <v>0</v>
      </c>
      <c r="R214">
        <v>0</v>
      </c>
      <c r="S214"/>
      <c r="T214" t="s">
        <v>63</v>
      </c>
      <c r="U214">
        <v>0</v>
      </c>
      <c r="V214" s="23" t="s">
        <v>2094</v>
      </c>
      <c r="W214" s="23"/>
      <c r="X214">
        <f t="shared" si="3"/>
        <v>-200</v>
      </c>
      <c r="Y214">
        <v>0</v>
      </c>
      <c r="Z214">
        <v>0</v>
      </c>
      <c r="AA214" t="s">
        <v>263</v>
      </c>
    </row>
    <row r="215" spans="1:27">
      <c r="A215" t="s">
        <v>884</v>
      </c>
      <c r="B215" s="23" t="s">
        <v>9450</v>
      </c>
      <c r="C215" t="s">
        <v>75</v>
      </c>
      <c r="D215" t="s">
        <v>885</v>
      </c>
      <c r="E215" s="40">
        <v>42896.404074074075</v>
      </c>
      <c r="F215" s="40">
        <v>42896.414664351854</v>
      </c>
      <c r="G215" t="s">
        <v>62</v>
      </c>
      <c r="H215" t="s">
        <v>62</v>
      </c>
      <c r="I215" t="s">
        <v>207</v>
      </c>
      <c r="J215" t="s">
        <v>223</v>
      </c>
      <c r="K215" t="s">
        <v>886</v>
      </c>
      <c r="L215">
        <v>-200</v>
      </c>
      <c r="M215">
        <v>-200</v>
      </c>
      <c r="N215">
        <v>0</v>
      </c>
      <c r="O215">
        <v>0</v>
      </c>
      <c r="P215">
        <v>0</v>
      </c>
      <c r="Q215">
        <v>0</v>
      </c>
      <c r="R215">
        <v>0</v>
      </c>
      <c r="S215"/>
      <c r="T215" t="s">
        <v>63</v>
      </c>
      <c r="U215">
        <v>0</v>
      </c>
      <c r="V215" s="23" t="s">
        <v>2096</v>
      </c>
      <c r="W215" s="23"/>
      <c r="X215">
        <f t="shared" si="3"/>
        <v>-200</v>
      </c>
      <c r="Y215">
        <v>0</v>
      </c>
      <c r="Z215">
        <v>0</v>
      </c>
      <c r="AA215" t="s">
        <v>263</v>
      </c>
    </row>
    <row r="216" spans="1:27">
      <c r="A216" t="s">
        <v>782</v>
      </c>
      <c r="B216" s="23" t="s">
        <v>9451</v>
      </c>
      <c r="C216" t="s">
        <v>75</v>
      </c>
      <c r="D216" t="s">
        <v>830</v>
      </c>
      <c r="E216" s="40">
        <v>42895.41783564815</v>
      </c>
      <c r="F216" s="40">
        <v>42896.427129629628</v>
      </c>
      <c r="G216" t="s">
        <v>62</v>
      </c>
      <c r="H216" t="s">
        <v>62</v>
      </c>
      <c r="I216" t="s">
        <v>109</v>
      </c>
      <c r="J216" t="s">
        <v>158</v>
      </c>
      <c r="K216" t="s">
        <v>831</v>
      </c>
      <c r="L216">
        <v>-70</v>
      </c>
      <c r="M216">
        <v>-70</v>
      </c>
      <c r="N216">
        <v>0</v>
      </c>
      <c r="O216">
        <v>0</v>
      </c>
      <c r="P216">
        <v>0</v>
      </c>
      <c r="Q216">
        <v>0</v>
      </c>
      <c r="R216">
        <v>0</v>
      </c>
      <c r="S216"/>
      <c r="T216" t="s">
        <v>63</v>
      </c>
      <c r="U216">
        <v>0</v>
      </c>
      <c r="V216" s="23" t="s">
        <v>2098</v>
      </c>
      <c r="W216" s="23"/>
      <c r="X216">
        <f t="shared" si="3"/>
        <v>-70</v>
      </c>
      <c r="Y216">
        <v>0</v>
      </c>
      <c r="Z216">
        <v>0</v>
      </c>
      <c r="AA216" t="s">
        <v>263</v>
      </c>
    </row>
    <row r="217" spans="1:27">
      <c r="A217" t="s">
        <v>880</v>
      </c>
      <c r="B217" s="23" t="s">
        <v>9452</v>
      </c>
      <c r="C217" t="s">
        <v>75</v>
      </c>
      <c r="D217" t="s">
        <v>881</v>
      </c>
      <c r="E217" s="40">
        <v>42896.37290509259</v>
      </c>
      <c r="F217" s="40">
        <v>42896.429305555554</v>
      </c>
      <c r="G217" t="s">
        <v>62</v>
      </c>
      <c r="H217" t="s">
        <v>62</v>
      </c>
      <c r="I217" t="s">
        <v>94</v>
      </c>
      <c r="J217" t="s">
        <v>175</v>
      </c>
      <c r="K217" t="s">
        <v>882</v>
      </c>
      <c r="L217">
        <v>-100</v>
      </c>
      <c r="M217">
        <v>-100</v>
      </c>
      <c r="N217">
        <v>0</v>
      </c>
      <c r="O217">
        <v>0</v>
      </c>
      <c r="P217">
        <v>0</v>
      </c>
      <c r="Q217">
        <v>0</v>
      </c>
      <c r="R217">
        <v>0</v>
      </c>
      <c r="S217"/>
      <c r="T217" t="s">
        <v>63</v>
      </c>
      <c r="U217">
        <v>0</v>
      </c>
      <c r="V217" s="23" t="s">
        <v>2100</v>
      </c>
      <c r="W217" s="23"/>
      <c r="X217">
        <f t="shared" si="3"/>
        <v>-100</v>
      </c>
      <c r="Y217">
        <v>0</v>
      </c>
      <c r="Z217">
        <v>0</v>
      </c>
      <c r="AA217" t="s">
        <v>270</v>
      </c>
    </row>
    <row r="218" spans="1:27">
      <c r="A218" t="s">
        <v>877</v>
      </c>
      <c r="B218" s="23" t="s">
        <v>9453</v>
      </c>
      <c r="C218" t="s">
        <v>75</v>
      </c>
      <c r="D218" t="s">
        <v>878</v>
      </c>
      <c r="E218" s="40">
        <v>42896.368807870371</v>
      </c>
      <c r="F218" s="40">
        <v>42896.43236111111</v>
      </c>
      <c r="G218" t="s">
        <v>62</v>
      </c>
      <c r="H218" t="s">
        <v>62</v>
      </c>
      <c r="I218" t="s">
        <v>176</v>
      </c>
      <c r="J218" t="s">
        <v>151</v>
      </c>
      <c r="K218" t="s">
        <v>879</v>
      </c>
      <c r="L218">
        <v>-496</v>
      </c>
      <c r="M218">
        <v>-496</v>
      </c>
      <c r="N218">
        <v>0</v>
      </c>
      <c r="O218">
        <v>0</v>
      </c>
      <c r="P218">
        <v>0</v>
      </c>
      <c r="Q218">
        <v>0</v>
      </c>
      <c r="R218">
        <v>0</v>
      </c>
      <c r="S218"/>
      <c r="T218" t="s">
        <v>63</v>
      </c>
      <c r="U218">
        <v>0</v>
      </c>
      <c r="V218" s="23" t="s">
        <v>2102</v>
      </c>
      <c r="W218" s="23"/>
      <c r="X218">
        <f t="shared" si="3"/>
        <v>-496</v>
      </c>
      <c r="Y218">
        <v>0</v>
      </c>
      <c r="Z218">
        <v>0</v>
      </c>
      <c r="AA218" t="s">
        <v>265</v>
      </c>
    </row>
    <row r="219" spans="1:27">
      <c r="A219" t="s">
        <v>892</v>
      </c>
      <c r="B219" s="23" t="s">
        <v>9454</v>
      </c>
      <c r="C219" t="s">
        <v>75</v>
      </c>
      <c r="D219" t="s">
        <v>893</v>
      </c>
      <c r="E219" s="40">
        <v>42896.453055555554</v>
      </c>
      <c r="F219" s="40">
        <v>42896.453368055554</v>
      </c>
      <c r="G219" t="s">
        <v>62</v>
      </c>
      <c r="H219" t="s">
        <v>62</v>
      </c>
      <c r="I219" t="s">
        <v>190</v>
      </c>
      <c r="J219" t="s">
        <v>81</v>
      </c>
      <c r="K219" t="s">
        <v>82</v>
      </c>
      <c r="L219">
        <v>-1</v>
      </c>
      <c r="M219">
        <v>-1</v>
      </c>
      <c r="N219">
        <v>0</v>
      </c>
      <c r="O219">
        <v>0</v>
      </c>
      <c r="P219">
        <v>-0.31</v>
      </c>
      <c r="Q219">
        <v>0</v>
      </c>
      <c r="R219">
        <v>0</v>
      </c>
      <c r="S219" t="s">
        <v>83</v>
      </c>
      <c r="T219" t="s">
        <v>63</v>
      </c>
      <c r="U219">
        <v>0</v>
      </c>
      <c r="V219" s="23" t="s">
        <v>2104</v>
      </c>
      <c r="W219" s="23"/>
      <c r="X219">
        <f t="shared" si="3"/>
        <v>-1</v>
      </c>
      <c r="Y219">
        <v>0</v>
      </c>
      <c r="Z219">
        <v>0</v>
      </c>
      <c r="AA219" t="s">
        <v>421</v>
      </c>
    </row>
    <row r="220" spans="1:27">
      <c r="A220" t="s">
        <v>801</v>
      </c>
      <c r="B220" s="23" t="s">
        <v>9455</v>
      </c>
      <c r="C220" t="s">
        <v>75</v>
      </c>
      <c r="D220" t="s">
        <v>865</v>
      </c>
      <c r="E220" s="40">
        <v>42895.73777777778</v>
      </c>
      <c r="F220" s="40">
        <v>42896.455023148148</v>
      </c>
      <c r="G220" t="s">
        <v>62</v>
      </c>
      <c r="H220" t="s">
        <v>62</v>
      </c>
      <c r="I220" t="s">
        <v>141</v>
      </c>
      <c r="J220" t="s">
        <v>221</v>
      </c>
      <c r="K220" t="s">
        <v>866</v>
      </c>
      <c r="L220">
        <v>-496</v>
      </c>
      <c r="M220">
        <v>-496</v>
      </c>
      <c r="N220">
        <v>0</v>
      </c>
      <c r="O220">
        <v>0</v>
      </c>
      <c r="P220">
        <v>0</v>
      </c>
      <c r="Q220">
        <v>0</v>
      </c>
      <c r="R220">
        <v>0</v>
      </c>
      <c r="S220"/>
      <c r="T220" t="s">
        <v>63</v>
      </c>
      <c r="U220">
        <v>0</v>
      </c>
      <c r="V220" s="23" t="s">
        <v>2106</v>
      </c>
      <c r="W220" s="23"/>
      <c r="X220">
        <f t="shared" si="3"/>
        <v>-496</v>
      </c>
      <c r="Y220">
        <v>0</v>
      </c>
      <c r="Z220">
        <v>0</v>
      </c>
      <c r="AA220" t="s">
        <v>265</v>
      </c>
    </row>
    <row r="221" spans="1:27">
      <c r="A221" t="s">
        <v>887</v>
      </c>
      <c r="B221" s="23" t="s">
        <v>9456</v>
      </c>
      <c r="C221" t="s">
        <v>75</v>
      </c>
      <c r="D221" t="s">
        <v>888</v>
      </c>
      <c r="E221" s="40">
        <v>42896.434386574074</v>
      </c>
      <c r="F221" s="40">
        <v>42896.456446759257</v>
      </c>
      <c r="G221" t="s">
        <v>62</v>
      </c>
      <c r="H221" t="s">
        <v>62</v>
      </c>
      <c r="I221" t="s">
        <v>126</v>
      </c>
      <c r="J221" t="s">
        <v>138</v>
      </c>
      <c r="K221" t="s">
        <v>883</v>
      </c>
      <c r="L221">
        <v>-31</v>
      </c>
      <c r="M221">
        <v>-31</v>
      </c>
      <c r="N221">
        <v>0</v>
      </c>
      <c r="O221">
        <v>0</v>
      </c>
      <c r="P221">
        <v>0</v>
      </c>
      <c r="Q221">
        <v>0</v>
      </c>
      <c r="R221">
        <v>0</v>
      </c>
      <c r="S221"/>
      <c r="T221" t="s">
        <v>63</v>
      </c>
      <c r="U221">
        <v>0</v>
      </c>
      <c r="V221" s="23" t="s">
        <v>2108</v>
      </c>
      <c r="W221" s="23"/>
      <c r="X221">
        <f t="shared" si="3"/>
        <v>-31</v>
      </c>
      <c r="Y221">
        <v>0</v>
      </c>
      <c r="Z221">
        <v>0</v>
      </c>
      <c r="AA221" t="s">
        <v>270</v>
      </c>
    </row>
    <row r="222" spans="1:27">
      <c r="A222" t="s">
        <v>894</v>
      </c>
      <c r="B222" s="23" t="s">
        <v>9457</v>
      </c>
      <c r="C222" t="s">
        <v>75</v>
      </c>
      <c r="D222" t="s">
        <v>895</v>
      </c>
      <c r="E222" s="40">
        <v>42896.453738425924</v>
      </c>
      <c r="F222" s="40">
        <v>42896.457337962966</v>
      </c>
      <c r="G222" t="s">
        <v>62</v>
      </c>
      <c r="H222" t="s">
        <v>62</v>
      </c>
      <c r="I222" t="s">
        <v>111</v>
      </c>
      <c r="J222" t="s">
        <v>112</v>
      </c>
      <c r="K222" t="s">
        <v>896</v>
      </c>
      <c r="L222">
        <v>-700</v>
      </c>
      <c r="M222">
        <v>-700</v>
      </c>
      <c r="N222">
        <v>0</v>
      </c>
      <c r="O222">
        <v>0</v>
      </c>
      <c r="P222">
        <v>0</v>
      </c>
      <c r="Q222">
        <v>0</v>
      </c>
      <c r="R222">
        <v>0</v>
      </c>
      <c r="S222"/>
      <c r="T222" t="s">
        <v>63</v>
      </c>
      <c r="U222">
        <v>0</v>
      </c>
      <c r="V222" s="23" t="s">
        <v>2110</v>
      </c>
      <c r="W222" s="23"/>
      <c r="X222">
        <f t="shared" si="3"/>
        <v>-700</v>
      </c>
      <c r="Y222">
        <v>0</v>
      </c>
      <c r="Z222">
        <v>0</v>
      </c>
      <c r="AA222" t="s">
        <v>897</v>
      </c>
    </row>
    <row r="223" spans="1:27">
      <c r="A223" t="s">
        <v>901</v>
      </c>
      <c r="B223" s="23" t="s">
        <v>9458</v>
      </c>
      <c r="C223" t="s">
        <v>75</v>
      </c>
      <c r="D223" t="s">
        <v>893</v>
      </c>
      <c r="E223" s="40">
        <v>42896.466979166667</v>
      </c>
      <c r="F223" s="40">
        <v>42896.467372685183</v>
      </c>
      <c r="G223" t="s">
        <v>62</v>
      </c>
      <c r="H223" t="s">
        <v>62</v>
      </c>
      <c r="I223" t="s">
        <v>190</v>
      </c>
      <c r="J223" t="s">
        <v>81</v>
      </c>
      <c r="K223" t="s">
        <v>902</v>
      </c>
      <c r="L223">
        <v>-1</v>
      </c>
      <c r="M223">
        <v>-1</v>
      </c>
      <c r="N223">
        <v>0</v>
      </c>
      <c r="O223">
        <v>0</v>
      </c>
      <c r="P223">
        <v>0</v>
      </c>
      <c r="Q223">
        <v>0</v>
      </c>
      <c r="R223">
        <v>0</v>
      </c>
      <c r="S223"/>
      <c r="T223" t="s">
        <v>63</v>
      </c>
      <c r="U223">
        <v>0</v>
      </c>
      <c r="V223" s="23" t="s">
        <v>2112</v>
      </c>
      <c r="W223" s="23"/>
      <c r="X223">
        <f t="shared" si="3"/>
        <v>-1</v>
      </c>
      <c r="Y223">
        <v>0</v>
      </c>
      <c r="Z223">
        <v>0</v>
      </c>
      <c r="AA223" t="s">
        <v>421</v>
      </c>
    </row>
    <row r="224" spans="1:27">
      <c r="A224" t="s">
        <v>903</v>
      </c>
      <c r="B224" s="23" t="s">
        <v>9459</v>
      </c>
      <c r="C224" t="s">
        <v>75</v>
      </c>
      <c r="D224" t="s">
        <v>904</v>
      </c>
      <c r="E224" s="40">
        <v>42896.47457175926</v>
      </c>
      <c r="F224" s="40">
        <v>42896.475983796299</v>
      </c>
      <c r="G224" t="s">
        <v>62</v>
      </c>
      <c r="H224" t="s">
        <v>62</v>
      </c>
      <c r="I224" t="s">
        <v>314</v>
      </c>
      <c r="J224" t="s">
        <v>315</v>
      </c>
      <c r="K224" t="s">
        <v>905</v>
      </c>
      <c r="L224">
        <v>-100</v>
      </c>
      <c r="M224">
        <v>-100</v>
      </c>
      <c r="N224">
        <v>0</v>
      </c>
      <c r="O224">
        <v>0</v>
      </c>
      <c r="P224">
        <v>0</v>
      </c>
      <c r="Q224">
        <v>0</v>
      </c>
      <c r="R224">
        <v>0</v>
      </c>
      <c r="S224"/>
      <c r="T224" t="s">
        <v>63</v>
      </c>
      <c r="U224">
        <v>0</v>
      </c>
      <c r="V224" s="23" t="s">
        <v>2114</v>
      </c>
      <c r="W224" s="23"/>
      <c r="X224">
        <f t="shared" si="3"/>
        <v>-100</v>
      </c>
      <c r="Y224">
        <v>0</v>
      </c>
      <c r="Z224">
        <v>0</v>
      </c>
      <c r="AA224" t="s">
        <v>270</v>
      </c>
    </row>
    <row r="225" spans="1:27">
      <c r="A225" t="s">
        <v>580</v>
      </c>
      <c r="B225" s="23" t="s">
        <v>9460</v>
      </c>
      <c r="C225" t="s">
        <v>75</v>
      </c>
      <c r="D225" t="s">
        <v>581</v>
      </c>
      <c r="E225" s="40">
        <v>42893.58011574074</v>
      </c>
      <c r="F225" s="40">
        <v>42896.47729166667</v>
      </c>
      <c r="G225" t="s">
        <v>62</v>
      </c>
      <c r="H225" t="s">
        <v>62</v>
      </c>
      <c r="I225" t="s">
        <v>122</v>
      </c>
      <c r="J225" t="s">
        <v>123</v>
      </c>
      <c r="K225" t="s">
        <v>582</v>
      </c>
      <c r="L225">
        <v>-500</v>
      </c>
      <c r="M225">
        <v>-500</v>
      </c>
      <c r="N225">
        <v>0</v>
      </c>
      <c r="O225">
        <v>0</v>
      </c>
      <c r="P225">
        <v>0</v>
      </c>
      <c r="Q225">
        <v>0</v>
      </c>
      <c r="R225">
        <v>0</v>
      </c>
      <c r="S225"/>
      <c r="T225" t="s">
        <v>63</v>
      </c>
      <c r="U225">
        <v>0</v>
      </c>
      <c r="V225" s="23" t="s">
        <v>2116</v>
      </c>
      <c r="W225" s="23"/>
      <c r="X225">
        <f t="shared" si="3"/>
        <v>-500</v>
      </c>
      <c r="Y225">
        <v>0</v>
      </c>
      <c r="Z225">
        <v>0</v>
      </c>
      <c r="AA225" t="s">
        <v>265</v>
      </c>
    </row>
    <row r="226" spans="1:27">
      <c r="A226" t="s">
        <v>586</v>
      </c>
      <c r="B226" s="23" t="s">
        <v>9461</v>
      </c>
      <c r="C226" t="s">
        <v>75</v>
      </c>
      <c r="D226" t="s">
        <v>587</v>
      </c>
      <c r="E226" s="40">
        <v>42893.631909722222</v>
      </c>
      <c r="F226" s="40">
        <v>42896.478854166664</v>
      </c>
      <c r="G226" t="s">
        <v>62</v>
      </c>
      <c r="H226" t="s">
        <v>62</v>
      </c>
      <c r="I226" t="s">
        <v>131</v>
      </c>
      <c r="J226" t="s">
        <v>158</v>
      </c>
      <c r="K226" t="s">
        <v>588</v>
      </c>
      <c r="L226">
        <v>-1200</v>
      </c>
      <c r="M226">
        <v>-1200</v>
      </c>
      <c r="N226">
        <v>0</v>
      </c>
      <c r="O226">
        <v>0</v>
      </c>
      <c r="P226">
        <v>0</v>
      </c>
      <c r="Q226">
        <v>0</v>
      </c>
      <c r="R226">
        <v>0</v>
      </c>
      <c r="S226"/>
      <c r="T226" t="s">
        <v>63</v>
      </c>
      <c r="U226">
        <v>0</v>
      </c>
      <c r="V226" s="23" t="s">
        <v>2118</v>
      </c>
      <c r="W226" s="23"/>
      <c r="X226">
        <f t="shared" si="3"/>
        <v>-1200</v>
      </c>
      <c r="Y226">
        <v>0</v>
      </c>
      <c r="Z226">
        <v>0</v>
      </c>
      <c r="AA226" t="s">
        <v>384</v>
      </c>
    </row>
    <row r="227" spans="1:27">
      <c r="A227" t="s">
        <v>763</v>
      </c>
      <c r="B227" s="23" t="s">
        <v>9462</v>
      </c>
      <c r="C227" t="s">
        <v>75</v>
      </c>
      <c r="D227" t="s">
        <v>764</v>
      </c>
      <c r="E227" s="40">
        <v>42894.826458333337</v>
      </c>
      <c r="F227" s="40">
        <v>42896.479039351849</v>
      </c>
      <c r="G227" t="s">
        <v>62</v>
      </c>
      <c r="H227" t="s">
        <v>62</v>
      </c>
      <c r="I227" t="s">
        <v>131</v>
      </c>
      <c r="J227" t="s">
        <v>264</v>
      </c>
      <c r="K227" t="s">
        <v>588</v>
      </c>
      <c r="L227">
        <v>-1500</v>
      </c>
      <c r="M227">
        <v>-1500</v>
      </c>
      <c r="N227">
        <v>0</v>
      </c>
      <c r="O227">
        <v>0</v>
      </c>
      <c r="P227">
        <v>0</v>
      </c>
      <c r="Q227">
        <v>0</v>
      </c>
      <c r="R227">
        <v>0</v>
      </c>
      <c r="S227"/>
      <c r="T227" t="s">
        <v>63</v>
      </c>
      <c r="U227">
        <v>0</v>
      </c>
      <c r="V227" s="23" t="s">
        <v>2120</v>
      </c>
      <c r="W227" s="23"/>
      <c r="X227">
        <f t="shared" si="3"/>
        <v>-1500</v>
      </c>
      <c r="Y227">
        <v>0</v>
      </c>
      <c r="Z227">
        <v>0</v>
      </c>
      <c r="AA227" t="s">
        <v>299</v>
      </c>
    </row>
    <row r="228" spans="1:27">
      <c r="A228" t="s">
        <v>802</v>
      </c>
      <c r="B228" s="23" t="s">
        <v>9463</v>
      </c>
      <c r="C228" t="s">
        <v>75</v>
      </c>
      <c r="D228" t="s">
        <v>867</v>
      </c>
      <c r="E228" s="40">
        <v>42895.743495370371</v>
      </c>
      <c r="F228" s="40">
        <v>42896.479583333334</v>
      </c>
      <c r="G228" t="s">
        <v>62</v>
      </c>
      <c r="H228" t="s">
        <v>62</v>
      </c>
      <c r="I228" t="s">
        <v>131</v>
      </c>
      <c r="J228" t="s">
        <v>215</v>
      </c>
      <c r="K228" t="s">
        <v>588</v>
      </c>
      <c r="L228">
        <v>-64</v>
      </c>
      <c r="M228">
        <v>-64</v>
      </c>
      <c r="N228">
        <v>0</v>
      </c>
      <c r="O228">
        <v>0</v>
      </c>
      <c r="P228">
        <v>0</v>
      </c>
      <c r="Q228">
        <v>0</v>
      </c>
      <c r="R228">
        <v>0</v>
      </c>
      <c r="S228"/>
      <c r="T228" t="s">
        <v>63</v>
      </c>
      <c r="U228">
        <v>0</v>
      </c>
      <c r="V228" s="23" t="s">
        <v>2122</v>
      </c>
      <c r="W228" s="23"/>
      <c r="X228">
        <f t="shared" si="3"/>
        <v>-64</v>
      </c>
      <c r="Y228">
        <v>0</v>
      </c>
      <c r="Z228">
        <v>0</v>
      </c>
      <c r="AA228" t="s">
        <v>283</v>
      </c>
    </row>
    <row r="229" spans="1:27">
      <c r="A229" t="s">
        <v>527</v>
      </c>
      <c r="B229" s="23" t="s">
        <v>9464</v>
      </c>
      <c r="C229" t="s">
        <v>75</v>
      </c>
      <c r="D229" t="s">
        <v>528</v>
      </c>
      <c r="E229" s="40">
        <v>42893.337314814817</v>
      </c>
      <c r="F229" s="40">
        <v>42896.483252314814</v>
      </c>
      <c r="G229" t="s">
        <v>62</v>
      </c>
      <c r="H229" t="s">
        <v>62</v>
      </c>
      <c r="I229" t="s">
        <v>190</v>
      </c>
      <c r="J229" t="s">
        <v>291</v>
      </c>
      <c r="K229" t="s">
        <v>529</v>
      </c>
      <c r="L229">
        <v>-1000</v>
      </c>
      <c r="M229">
        <v>-1000</v>
      </c>
      <c r="N229">
        <v>0</v>
      </c>
      <c r="O229">
        <v>0</v>
      </c>
      <c r="P229">
        <v>0</v>
      </c>
      <c r="Q229">
        <v>0</v>
      </c>
      <c r="R229">
        <v>0</v>
      </c>
      <c r="S229"/>
      <c r="T229" t="s">
        <v>63</v>
      </c>
      <c r="U229">
        <v>0</v>
      </c>
      <c r="V229" s="23" t="s">
        <v>2124</v>
      </c>
      <c r="W229" s="23"/>
      <c r="X229">
        <f t="shared" si="3"/>
        <v>-1000</v>
      </c>
      <c r="Y229">
        <v>0</v>
      </c>
      <c r="Z229">
        <v>0</v>
      </c>
      <c r="AA229" t="s">
        <v>272</v>
      </c>
    </row>
    <row r="230" spans="1:27">
      <c r="A230" t="s">
        <v>889</v>
      </c>
      <c r="B230" s="23" t="s">
        <v>9465</v>
      </c>
      <c r="C230" t="s">
        <v>75</v>
      </c>
      <c r="D230" t="s">
        <v>890</v>
      </c>
      <c r="E230" s="40">
        <v>42896.448796296296</v>
      </c>
      <c r="F230" s="40">
        <v>42896.489189814813</v>
      </c>
      <c r="G230" t="s">
        <v>62</v>
      </c>
      <c r="H230" t="s">
        <v>62</v>
      </c>
      <c r="I230" t="s">
        <v>713</v>
      </c>
      <c r="J230" t="s">
        <v>180</v>
      </c>
      <c r="K230" t="s">
        <v>891</v>
      </c>
      <c r="L230">
        <v>-24</v>
      </c>
      <c r="M230">
        <v>-24</v>
      </c>
      <c r="N230">
        <v>0</v>
      </c>
      <c r="O230">
        <v>0</v>
      </c>
      <c r="P230">
        <v>0</v>
      </c>
      <c r="Q230">
        <v>0</v>
      </c>
      <c r="R230">
        <v>0</v>
      </c>
      <c r="S230"/>
      <c r="T230" t="s">
        <v>63</v>
      </c>
      <c r="U230">
        <v>0</v>
      </c>
      <c r="V230" s="23" t="s">
        <v>2126</v>
      </c>
      <c r="W230" s="23"/>
      <c r="X230">
        <f t="shared" si="3"/>
        <v>-24</v>
      </c>
      <c r="Y230">
        <v>0</v>
      </c>
      <c r="Z230">
        <v>0</v>
      </c>
      <c r="AA230" t="s">
        <v>270</v>
      </c>
    </row>
    <row r="231" spans="1:27">
      <c r="A231" t="s">
        <v>909</v>
      </c>
      <c r="B231" s="23" t="s">
        <v>9466</v>
      </c>
      <c r="C231" t="s">
        <v>75</v>
      </c>
      <c r="D231" t="s">
        <v>910</v>
      </c>
      <c r="E231" s="40">
        <v>42896.491099537037</v>
      </c>
      <c r="F231" s="40">
        <v>42896.496851851851</v>
      </c>
      <c r="G231" t="s">
        <v>62</v>
      </c>
      <c r="H231" t="s">
        <v>62</v>
      </c>
      <c r="I231" t="s">
        <v>216</v>
      </c>
      <c r="J231" t="s">
        <v>121</v>
      </c>
      <c r="K231" t="s">
        <v>911</v>
      </c>
      <c r="L231">
        <v>-50</v>
      </c>
      <c r="M231">
        <v>-50</v>
      </c>
      <c r="N231">
        <v>0</v>
      </c>
      <c r="O231">
        <v>0</v>
      </c>
      <c r="P231">
        <v>0</v>
      </c>
      <c r="Q231">
        <v>0</v>
      </c>
      <c r="R231">
        <v>0</v>
      </c>
      <c r="S231"/>
      <c r="T231" t="s">
        <v>63</v>
      </c>
      <c r="U231">
        <v>0</v>
      </c>
      <c r="V231" s="23" t="s">
        <v>2128</v>
      </c>
      <c r="W231" s="23"/>
      <c r="X231">
        <f t="shared" si="3"/>
        <v>-50</v>
      </c>
      <c r="Y231">
        <v>0</v>
      </c>
      <c r="Z231">
        <v>0</v>
      </c>
      <c r="AA231" t="s">
        <v>270</v>
      </c>
    </row>
    <row r="232" spans="1:27">
      <c r="A232" t="s">
        <v>348</v>
      </c>
      <c r="B232" s="23" t="s">
        <v>9467</v>
      </c>
      <c r="C232" t="s">
        <v>75</v>
      </c>
      <c r="D232" t="s">
        <v>349</v>
      </c>
      <c r="E232" s="40">
        <v>42891.464814814812</v>
      </c>
      <c r="F232" s="40">
        <v>42896.604039351849</v>
      </c>
      <c r="G232" t="s">
        <v>62</v>
      </c>
      <c r="H232" t="s">
        <v>62</v>
      </c>
      <c r="I232" t="s">
        <v>122</v>
      </c>
      <c r="J232" t="s">
        <v>227</v>
      </c>
      <c r="K232" t="s">
        <v>350</v>
      </c>
      <c r="L232">
        <v>-194</v>
      </c>
      <c r="M232">
        <v>-194</v>
      </c>
      <c r="N232">
        <v>0</v>
      </c>
      <c r="O232">
        <v>0</v>
      </c>
      <c r="P232">
        <v>0</v>
      </c>
      <c r="Q232">
        <v>0</v>
      </c>
      <c r="R232">
        <v>0</v>
      </c>
      <c r="S232"/>
      <c r="T232" t="s">
        <v>63</v>
      </c>
      <c r="U232">
        <v>0</v>
      </c>
      <c r="V232" s="23" t="s">
        <v>2138</v>
      </c>
      <c r="W232" s="23"/>
      <c r="X232">
        <f t="shared" si="3"/>
        <v>-194</v>
      </c>
      <c r="Y232">
        <v>0</v>
      </c>
      <c r="Z232">
        <v>0</v>
      </c>
      <c r="AA232" t="s">
        <v>263</v>
      </c>
    </row>
    <row r="233" spans="1:27">
      <c r="A233" t="s">
        <v>917</v>
      </c>
      <c r="B233" s="23" t="s">
        <v>9468</v>
      </c>
      <c r="C233" t="s">
        <v>75</v>
      </c>
      <c r="D233" t="s">
        <v>918</v>
      </c>
      <c r="E233" s="40">
        <v>42896.599791666667</v>
      </c>
      <c r="F233" s="40">
        <v>42896.606921296298</v>
      </c>
      <c r="G233" t="s">
        <v>62</v>
      </c>
      <c r="H233" t="s">
        <v>62</v>
      </c>
      <c r="I233" t="s">
        <v>157</v>
      </c>
      <c r="J233" t="s">
        <v>158</v>
      </c>
      <c r="K233" t="s">
        <v>919</v>
      </c>
      <c r="L233">
        <v>-20</v>
      </c>
      <c r="M233">
        <v>-20</v>
      </c>
      <c r="N233">
        <v>0</v>
      </c>
      <c r="O233">
        <v>0</v>
      </c>
      <c r="P233">
        <v>0</v>
      </c>
      <c r="Q233">
        <v>0</v>
      </c>
      <c r="R233">
        <v>0</v>
      </c>
      <c r="S233"/>
      <c r="T233" t="s">
        <v>63</v>
      </c>
      <c r="U233">
        <v>0</v>
      </c>
      <c r="V233" s="23" t="s">
        <v>2140</v>
      </c>
      <c r="W233" s="23"/>
      <c r="X233">
        <f t="shared" si="3"/>
        <v>-20</v>
      </c>
      <c r="Y233">
        <v>0</v>
      </c>
      <c r="Z233">
        <v>0</v>
      </c>
      <c r="AA233" t="s">
        <v>262</v>
      </c>
    </row>
    <row r="234" spans="1:27">
      <c r="A234" t="s">
        <v>898</v>
      </c>
      <c r="B234" s="23" t="s">
        <v>9469</v>
      </c>
      <c r="C234" t="s">
        <v>75</v>
      </c>
      <c r="D234" t="s">
        <v>899</v>
      </c>
      <c r="E234" s="40">
        <v>42896.455150462964</v>
      </c>
      <c r="F234" s="40">
        <v>42896.620370370372</v>
      </c>
      <c r="G234" t="s">
        <v>62</v>
      </c>
      <c r="H234" t="s">
        <v>62</v>
      </c>
      <c r="I234" t="s">
        <v>109</v>
      </c>
      <c r="J234" t="s">
        <v>714</v>
      </c>
      <c r="K234" t="s">
        <v>900</v>
      </c>
      <c r="L234">
        <v>-8</v>
      </c>
      <c r="M234">
        <v>-8</v>
      </c>
      <c r="N234">
        <v>0</v>
      </c>
      <c r="O234">
        <v>0</v>
      </c>
      <c r="P234">
        <v>0</v>
      </c>
      <c r="Q234">
        <v>0</v>
      </c>
      <c r="R234">
        <v>0</v>
      </c>
      <c r="S234"/>
      <c r="T234" t="s">
        <v>63</v>
      </c>
      <c r="U234">
        <v>0</v>
      </c>
      <c r="V234" s="23" t="s">
        <v>2142</v>
      </c>
      <c r="W234" s="23"/>
      <c r="X234">
        <f t="shared" si="3"/>
        <v>-8</v>
      </c>
      <c r="Y234">
        <v>0</v>
      </c>
      <c r="Z234">
        <v>0</v>
      </c>
      <c r="AA234" t="s">
        <v>263</v>
      </c>
    </row>
    <row r="235" spans="1:27">
      <c r="A235" t="s">
        <v>430</v>
      </c>
      <c r="B235" s="23" t="s">
        <v>9470</v>
      </c>
      <c r="C235" t="s">
        <v>75</v>
      </c>
      <c r="D235" t="s">
        <v>431</v>
      </c>
      <c r="E235" s="40">
        <v>42891.831342592595</v>
      </c>
      <c r="F235" s="40">
        <v>42896.625243055554</v>
      </c>
      <c r="G235" t="s">
        <v>62</v>
      </c>
      <c r="H235" t="s">
        <v>62</v>
      </c>
      <c r="I235" t="s">
        <v>188</v>
      </c>
      <c r="J235" t="s">
        <v>223</v>
      </c>
      <c r="K235" t="s">
        <v>432</v>
      </c>
      <c r="L235">
        <v>-500</v>
      </c>
      <c r="M235">
        <v>-500</v>
      </c>
      <c r="N235">
        <v>0</v>
      </c>
      <c r="O235">
        <v>0</v>
      </c>
      <c r="P235">
        <v>0</v>
      </c>
      <c r="Q235">
        <v>0</v>
      </c>
      <c r="R235">
        <v>0</v>
      </c>
      <c r="S235"/>
      <c r="T235" t="s">
        <v>63</v>
      </c>
      <c r="U235">
        <v>0</v>
      </c>
      <c r="V235" s="23" t="s">
        <v>2144</v>
      </c>
      <c r="W235" s="23"/>
      <c r="X235">
        <f t="shared" si="3"/>
        <v>-500</v>
      </c>
      <c r="Y235">
        <v>0</v>
      </c>
      <c r="Z235">
        <v>0</v>
      </c>
      <c r="AA235" t="s">
        <v>265</v>
      </c>
    </row>
    <row r="236" spans="1:27">
      <c r="A236" t="s">
        <v>920</v>
      </c>
      <c r="B236" s="23" t="s">
        <v>9471</v>
      </c>
      <c r="C236" t="s">
        <v>75</v>
      </c>
      <c r="D236" t="s">
        <v>921</v>
      </c>
      <c r="E236" s="40">
        <v>42896.601331018515</v>
      </c>
      <c r="F236" s="40">
        <v>42896.641574074078</v>
      </c>
      <c r="G236" t="s">
        <v>62</v>
      </c>
      <c r="H236" t="s">
        <v>62</v>
      </c>
      <c r="I236" t="s">
        <v>116</v>
      </c>
      <c r="J236" t="s">
        <v>117</v>
      </c>
      <c r="K236" t="s">
        <v>922</v>
      </c>
      <c r="L236">
        <v>-700</v>
      </c>
      <c r="M236">
        <v>-700</v>
      </c>
      <c r="N236">
        <v>0</v>
      </c>
      <c r="O236">
        <v>0</v>
      </c>
      <c r="P236">
        <v>0</v>
      </c>
      <c r="Q236">
        <v>0</v>
      </c>
      <c r="R236">
        <v>0</v>
      </c>
      <c r="S236"/>
      <c r="T236" t="s">
        <v>63</v>
      </c>
      <c r="U236">
        <v>0</v>
      </c>
      <c r="V236" s="23" t="s">
        <v>2164</v>
      </c>
      <c r="W236" s="23"/>
      <c r="X236">
        <f t="shared" si="3"/>
        <v>-700</v>
      </c>
      <c r="Y236">
        <v>0</v>
      </c>
      <c r="Z236">
        <v>0</v>
      </c>
      <c r="AA236" t="s">
        <v>272</v>
      </c>
    </row>
    <row r="237" spans="1:27">
      <c r="A237" t="s">
        <v>925</v>
      </c>
      <c r="B237" s="23" t="s">
        <v>9472</v>
      </c>
      <c r="C237" t="s">
        <v>75</v>
      </c>
      <c r="D237" t="s">
        <v>923</v>
      </c>
      <c r="E237" s="40">
        <v>42896.637083333335</v>
      </c>
      <c r="F237" s="40">
        <v>42896.648657407408</v>
      </c>
      <c r="G237" t="s">
        <v>62</v>
      </c>
      <c r="H237" t="s">
        <v>62</v>
      </c>
      <c r="I237" t="s">
        <v>183</v>
      </c>
      <c r="J237" t="s">
        <v>158</v>
      </c>
      <c r="K237" t="s">
        <v>924</v>
      </c>
      <c r="L237">
        <v>-10</v>
      </c>
      <c r="M237">
        <v>-10</v>
      </c>
      <c r="N237">
        <v>0</v>
      </c>
      <c r="O237">
        <v>0</v>
      </c>
      <c r="P237">
        <v>0</v>
      </c>
      <c r="Q237">
        <v>0</v>
      </c>
      <c r="R237">
        <v>0</v>
      </c>
      <c r="S237"/>
      <c r="T237" t="s">
        <v>63</v>
      </c>
      <c r="U237">
        <v>0</v>
      </c>
      <c r="V237" s="23" t="s">
        <v>2166</v>
      </c>
      <c r="W237" s="23"/>
      <c r="X237">
        <f t="shared" si="3"/>
        <v>-10</v>
      </c>
      <c r="Y237">
        <v>0</v>
      </c>
      <c r="Z237">
        <v>0</v>
      </c>
      <c r="AA237" t="s">
        <v>298</v>
      </c>
    </row>
    <row r="238" spans="1:27">
      <c r="A238" t="s">
        <v>401</v>
      </c>
      <c r="B238" s="23" t="s">
        <v>9473</v>
      </c>
      <c r="C238" t="s">
        <v>75</v>
      </c>
      <c r="D238" t="s">
        <v>402</v>
      </c>
      <c r="E238" s="40">
        <v>42891.665706018517</v>
      </c>
      <c r="F238" s="40">
        <v>42896.666180555556</v>
      </c>
      <c r="G238" t="s">
        <v>62</v>
      </c>
      <c r="H238" t="s">
        <v>62</v>
      </c>
      <c r="I238" t="s">
        <v>216</v>
      </c>
      <c r="J238" t="s">
        <v>117</v>
      </c>
      <c r="K238" t="s">
        <v>403</v>
      </c>
      <c r="L238">
        <v>-866</v>
      </c>
      <c r="M238">
        <v>-866</v>
      </c>
      <c r="N238">
        <v>0</v>
      </c>
      <c r="O238">
        <v>0</v>
      </c>
      <c r="P238">
        <v>0</v>
      </c>
      <c r="Q238">
        <v>0</v>
      </c>
      <c r="R238">
        <v>0</v>
      </c>
      <c r="S238"/>
      <c r="T238" t="s">
        <v>63</v>
      </c>
      <c r="U238">
        <v>0</v>
      </c>
      <c r="V238" s="23" t="s">
        <v>2168</v>
      </c>
      <c r="W238" s="23"/>
      <c r="X238">
        <f t="shared" si="3"/>
        <v>-866</v>
      </c>
      <c r="Y238">
        <v>0</v>
      </c>
      <c r="Z238">
        <v>0</v>
      </c>
      <c r="AA238" t="s">
        <v>384</v>
      </c>
    </row>
    <row r="239" spans="1:27">
      <c r="A239" t="s">
        <v>912</v>
      </c>
      <c r="B239" s="23" t="s">
        <v>9474</v>
      </c>
      <c r="C239" t="s">
        <v>75</v>
      </c>
      <c r="D239" t="s">
        <v>913</v>
      </c>
      <c r="E239" s="40">
        <v>42896.523368055554</v>
      </c>
      <c r="F239" s="40">
        <v>42896.678425925929</v>
      </c>
      <c r="G239" t="s">
        <v>62</v>
      </c>
      <c r="H239" t="s">
        <v>62</v>
      </c>
      <c r="I239" t="s">
        <v>203</v>
      </c>
      <c r="J239" t="s">
        <v>136</v>
      </c>
      <c r="K239" t="s">
        <v>269</v>
      </c>
      <c r="L239">
        <v>-9999</v>
      </c>
      <c r="M239">
        <v>-9999</v>
      </c>
      <c r="N239">
        <v>0</v>
      </c>
      <c r="O239">
        <v>0</v>
      </c>
      <c r="P239">
        <v>0</v>
      </c>
      <c r="Q239">
        <v>0</v>
      </c>
      <c r="R239">
        <v>0</v>
      </c>
      <c r="S239"/>
      <c r="T239" t="s">
        <v>63</v>
      </c>
      <c r="U239">
        <v>0</v>
      </c>
      <c r="V239" s="23" t="s">
        <v>2170</v>
      </c>
      <c r="W239" s="23"/>
      <c r="X239">
        <f t="shared" si="3"/>
        <v>-9999</v>
      </c>
      <c r="Y239">
        <v>0</v>
      </c>
      <c r="Z239">
        <v>0</v>
      </c>
      <c r="AA239" t="s">
        <v>365</v>
      </c>
    </row>
    <row r="240" spans="1:27">
      <c r="A240" t="s">
        <v>928</v>
      </c>
      <c r="B240" s="23" t="s">
        <v>9475</v>
      </c>
      <c r="C240" t="s">
        <v>75</v>
      </c>
      <c r="D240" t="s">
        <v>929</v>
      </c>
      <c r="E240" s="40">
        <v>42896.669502314813</v>
      </c>
      <c r="F240" s="40">
        <v>42896.679293981484</v>
      </c>
      <c r="G240" t="s">
        <v>62</v>
      </c>
      <c r="H240" t="s">
        <v>62</v>
      </c>
      <c r="I240" t="s">
        <v>226</v>
      </c>
      <c r="J240" t="s">
        <v>221</v>
      </c>
      <c r="K240" t="s">
        <v>930</v>
      </c>
      <c r="L240">
        <v>-2</v>
      </c>
      <c r="M240">
        <v>-2</v>
      </c>
      <c r="N240">
        <v>0</v>
      </c>
      <c r="O240">
        <v>0</v>
      </c>
      <c r="P240">
        <v>0</v>
      </c>
      <c r="Q240">
        <v>0</v>
      </c>
      <c r="R240">
        <v>0</v>
      </c>
      <c r="S240"/>
      <c r="T240" t="s">
        <v>63</v>
      </c>
      <c r="U240">
        <v>0</v>
      </c>
      <c r="V240" s="23" t="s">
        <v>2172</v>
      </c>
      <c r="W240" s="23"/>
      <c r="X240">
        <f t="shared" si="3"/>
        <v>-2</v>
      </c>
      <c r="Y240">
        <v>0</v>
      </c>
      <c r="Z240">
        <v>0</v>
      </c>
      <c r="AA240" t="s">
        <v>931</v>
      </c>
    </row>
    <row r="241" spans="1:27">
      <c r="A241" t="s">
        <v>914</v>
      </c>
      <c r="B241" s="23" t="s">
        <v>9476</v>
      </c>
      <c r="C241" t="s">
        <v>75</v>
      </c>
      <c r="D241" t="s">
        <v>915</v>
      </c>
      <c r="E241" s="40">
        <v>42896.598078703704</v>
      </c>
      <c r="F241" s="40">
        <v>42896.711053240739</v>
      </c>
      <c r="G241" t="s">
        <v>62</v>
      </c>
      <c r="H241" t="s">
        <v>62</v>
      </c>
      <c r="I241" t="s">
        <v>224</v>
      </c>
      <c r="J241" t="s">
        <v>154</v>
      </c>
      <c r="K241" t="s">
        <v>916</v>
      </c>
      <c r="L241">
        <v>-14</v>
      </c>
      <c r="M241">
        <v>-14</v>
      </c>
      <c r="N241">
        <v>0</v>
      </c>
      <c r="O241">
        <v>0</v>
      </c>
      <c r="P241">
        <v>0</v>
      </c>
      <c r="Q241">
        <v>0</v>
      </c>
      <c r="R241">
        <v>0</v>
      </c>
      <c r="S241"/>
      <c r="T241" t="s">
        <v>63</v>
      </c>
      <c r="U241">
        <v>0</v>
      </c>
      <c r="V241" s="23" t="s">
        <v>2178</v>
      </c>
      <c r="W241" s="23"/>
      <c r="X241">
        <f t="shared" si="3"/>
        <v>-14</v>
      </c>
      <c r="Y241">
        <v>0</v>
      </c>
      <c r="Z241">
        <v>0</v>
      </c>
      <c r="AA241" t="s">
        <v>262</v>
      </c>
    </row>
    <row r="242" spans="1:27">
      <c r="A242" t="s">
        <v>928</v>
      </c>
      <c r="B242" s="23" t="s">
        <v>9475</v>
      </c>
      <c r="C242" t="s">
        <v>75</v>
      </c>
      <c r="D242" t="s">
        <v>929</v>
      </c>
      <c r="E242" s="40">
        <v>42896.669502314813</v>
      </c>
      <c r="F242" s="40">
        <v>42896.711967592593</v>
      </c>
      <c r="G242" t="s">
        <v>62</v>
      </c>
      <c r="H242" t="s">
        <v>62</v>
      </c>
      <c r="I242" t="s">
        <v>274</v>
      </c>
      <c r="J242" t="s">
        <v>221</v>
      </c>
      <c r="K242" t="s">
        <v>930</v>
      </c>
      <c r="L242">
        <v>-108</v>
      </c>
      <c r="M242">
        <v>-108</v>
      </c>
      <c r="N242">
        <v>0</v>
      </c>
      <c r="O242">
        <v>0</v>
      </c>
      <c r="P242">
        <v>0</v>
      </c>
      <c r="Q242">
        <v>0</v>
      </c>
      <c r="R242">
        <v>0</v>
      </c>
      <c r="S242"/>
      <c r="T242" t="s">
        <v>63</v>
      </c>
      <c r="U242">
        <v>0</v>
      </c>
      <c r="V242" s="23" t="s">
        <v>2180</v>
      </c>
      <c r="W242" s="23"/>
      <c r="X242">
        <f t="shared" si="3"/>
        <v>-108</v>
      </c>
      <c r="Y242">
        <v>0</v>
      </c>
      <c r="Z242">
        <v>0</v>
      </c>
      <c r="AA242" t="s">
        <v>931</v>
      </c>
    </row>
    <row r="243" spans="1:27">
      <c r="A243" t="s">
        <v>906</v>
      </c>
      <c r="B243" s="23" t="s">
        <v>9477</v>
      </c>
      <c r="C243" t="s">
        <v>75</v>
      </c>
      <c r="D243" t="s">
        <v>907</v>
      </c>
      <c r="E243" s="40">
        <v>42896.483888888892</v>
      </c>
      <c r="F243" s="40">
        <v>42896.746076388888</v>
      </c>
      <c r="G243" t="s">
        <v>62</v>
      </c>
      <c r="H243" t="s">
        <v>62</v>
      </c>
      <c r="I243" t="s">
        <v>185</v>
      </c>
      <c r="J243" t="s">
        <v>241</v>
      </c>
      <c r="K243" t="s">
        <v>908</v>
      </c>
      <c r="L243">
        <v>-200</v>
      </c>
      <c r="M243">
        <v>-200</v>
      </c>
      <c r="N243">
        <v>0</v>
      </c>
      <c r="O243">
        <v>0</v>
      </c>
      <c r="P243">
        <v>0</v>
      </c>
      <c r="Q243">
        <v>0</v>
      </c>
      <c r="R243">
        <v>0</v>
      </c>
      <c r="S243"/>
      <c r="T243" t="s">
        <v>63</v>
      </c>
      <c r="U243">
        <v>0</v>
      </c>
      <c r="V243" s="23" t="s">
        <v>2182</v>
      </c>
      <c r="W243" s="23"/>
      <c r="X243">
        <f t="shared" si="3"/>
        <v>-200</v>
      </c>
      <c r="Y243">
        <v>0</v>
      </c>
      <c r="Z243">
        <v>0</v>
      </c>
      <c r="AA243" t="s">
        <v>263</v>
      </c>
    </row>
    <row r="244" spans="1:27">
      <c r="A244" t="s">
        <v>926</v>
      </c>
      <c r="B244" s="23" t="s">
        <v>9478</v>
      </c>
      <c r="C244" t="s">
        <v>75</v>
      </c>
      <c r="D244" t="s">
        <v>927</v>
      </c>
      <c r="E244" s="40">
        <v>42896.640266203707</v>
      </c>
      <c r="F244" s="40">
        <v>42897.353229166663</v>
      </c>
      <c r="G244" t="s">
        <v>62</v>
      </c>
      <c r="H244" t="s">
        <v>62</v>
      </c>
      <c r="I244" t="s">
        <v>236</v>
      </c>
      <c r="J244" t="s">
        <v>134</v>
      </c>
      <c r="K244" t="s">
        <v>876</v>
      </c>
      <c r="L244">
        <v>-38</v>
      </c>
      <c r="M244">
        <v>-38</v>
      </c>
      <c r="N244">
        <v>0</v>
      </c>
      <c r="O244">
        <v>0</v>
      </c>
      <c r="P244">
        <v>0</v>
      </c>
      <c r="Q244">
        <v>0</v>
      </c>
      <c r="R244">
        <v>0</v>
      </c>
      <c r="S244"/>
      <c r="T244" t="s">
        <v>63</v>
      </c>
      <c r="U244">
        <v>0</v>
      </c>
      <c r="V244" s="23" t="s">
        <v>2184</v>
      </c>
      <c r="W244" s="23"/>
      <c r="X244">
        <f t="shared" si="3"/>
        <v>-38</v>
      </c>
      <c r="Y244">
        <v>0</v>
      </c>
      <c r="Z244">
        <v>0</v>
      </c>
      <c r="AA244" t="s">
        <v>312</v>
      </c>
    </row>
    <row r="245" spans="1:27">
      <c r="A245" t="s">
        <v>232</v>
      </c>
      <c r="B245" s="23" t="s">
        <v>9479</v>
      </c>
      <c r="C245" t="s">
        <v>75</v>
      </c>
      <c r="D245" t="s">
        <v>233</v>
      </c>
      <c r="E245" s="40">
        <v>42890.512766203705</v>
      </c>
      <c r="F245" s="40">
        <v>42897.444363425922</v>
      </c>
      <c r="G245" t="s">
        <v>62</v>
      </c>
      <c r="H245" t="s">
        <v>62</v>
      </c>
      <c r="I245" t="s">
        <v>211</v>
      </c>
      <c r="J245" t="s">
        <v>136</v>
      </c>
      <c r="K245" t="s">
        <v>191</v>
      </c>
      <c r="L245">
        <v>-5500</v>
      </c>
      <c r="M245">
        <v>-5500</v>
      </c>
      <c r="N245">
        <v>0</v>
      </c>
      <c r="O245">
        <v>0</v>
      </c>
      <c r="P245">
        <v>0</v>
      </c>
      <c r="Q245">
        <v>0</v>
      </c>
      <c r="R245">
        <v>0</v>
      </c>
      <c r="S245"/>
      <c r="T245" t="s">
        <v>63</v>
      </c>
      <c r="U245">
        <v>0</v>
      </c>
      <c r="V245" s="23" t="s">
        <v>2186</v>
      </c>
      <c r="W245" s="23"/>
      <c r="X245">
        <f t="shared" si="3"/>
        <v>-5500</v>
      </c>
      <c r="Y245">
        <v>0</v>
      </c>
      <c r="Z245">
        <v>0</v>
      </c>
      <c r="AA245" t="s">
        <v>234</v>
      </c>
    </row>
    <row r="246" spans="1:27">
      <c r="A246" t="s">
        <v>398</v>
      </c>
      <c r="B246" s="23" t="s">
        <v>9480</v>
      </c>
      <c r="C246" t="s">
        <v>75</v>
      </c>
      <c r="D246" t="s">
        <v>399</v>
      </c>
      <c r="E246" s="40">
        <v>42891.659861111111</v>
      </c>
      <c r="F246" s="40">
        <v>42897.554293981484</v>
      </c>
      <c r="G246" t="s">
        <v>62</v>
      </c>
      <c r="H246" t="s">
        <v>62</v>
      </c>
      <c r="I246" t="s">
        <v>222</v>
      </c>
      <c r="J246" t="s">
        <v>223</v>
      </c>
      <c r="K246" t="s">
        <v>400</v>
      </c>
      <c r="L246">
        <v>-307</v>
      </c>
      <c r="M246">
        <v>-307</v>
      </c>
      <c r="N246">
        <v>0</v>
      </c>
      <c r="O246">
        <v>0</v>
      </c>
      <c r="P246">
        <v>0</v>
      </c>
      <c r="Q246">
        <v>0</v>
      </c>
      <c r="R246">
        <v>0</v>
      </c>
      <c r="S246"/>
      <c r="T246" t="s">
        <v>63</v>
      </c>
      <c r="U246">
        <v>0</v>
      </c>
      <c r="V246" s="23" t="s">
        <v>2188</v>
      </c>
      <c r="W246" s="23"/>
      <c r="X246">
        <f t="shared" si="3"/>
        <v>-307</v>
      </c>
      <c r="Y246">
        <v>0</v>
      </c>
      <c r="Z246">
        <v>0</v>
      </c>
      <c r="AA246" t="s">
        <v>272</v>
      </c>
    </row>
    <row r="247" spans="1:27">
      <c r="A247" t="s">
        <v>626</v>
      </c>
      <c r="B247" s="23" t="s">
        <v>9481</v>
      </c>
      <c r="C247" t="s">
        <v>75</v>
      </c>
      <c r="D247" t="s">
        <v>627</v>
      </c>
      <c r="E247" s="40">
        <v>42893.920115740744</v>
      </c>
      <c r="F247" s="40">
        <v>42897.616423611114</v>
      </c>
      <c r="G247" t="s">
        <v>62</v>
      </c>
      <c r="H247" t="s">
        <v>62</v>
      </c>
      <c r="I247" t="s">
        <v>236</v>
      </c>
      <c r="J247" t="s">
        <v>93</v>
      </c>
      <c r="K247" t="s">
        <v>628</v>
      </c>
      <c r="L247">
        <v>-500</v>
      </c>
      <c r="M247">
        <v>-500</v>
      </c>
      <c r="N247">
        <v>0</v>
      </c>
      <c r="O247">
        <v>0</v>
      </c>
      <c r="P247">
        <v>0</v>
      </c>
      <c r="Q247">
        <v>0</v>
      </c>
      <c r="R247">
        <v>0</v>
      </c>
      <c r="S247"/>
      <c r="T247" t="s">
        <v>63</v>
      </c>
      <c r="U247">
        <v>0</v>
      </c>
      <c r="V247" s="23" t="s">
        <v>2190</v>
      </c>
      <c r="W247" s="23"/>
      <c r="X247">
        <f t="shared" si="3"/>
        <v>-500</v>
      </c>
      <c r="Y247">
        <v>0</v>
      </c>
      <c r="Z247">
        <v>0</v>
      </c>
      <c r="AA247" t="s">
        <v>272</v>
      </c>
    </row>
    <row r="248" spans="1:27">
      <c r="A248" t="s">
        <v>785</v>
      </c>
      <c r="B248" s="23" t="s">
        <v>9482</v>
      </c>
      <c r="C248" t="s">
        <v>75</v>
      </c>
      <c r="D248" t="s">
        <v>826</v>
      </c>
      <c r="E248" s="40">
        <v>42895.435011574074</v>
      </c>
      <c r="F248" s="40">
        <v>42897.662476851852</v>
      </c>
      <c r="G248" t="s">
        <v>62</v>
      </c>
      <c r="H248" t="s">
        <v>62</v>
      </c>
      <c r="I248" t="s">
        <v>240</v>
      </c>
      <c r="J248" t="s">
        <v>140</v>
      </c>
      <c r="K248" t="s">
        <v>827</v>
      </c>
      <c r="L248">
        <v>-811</v>
      </c>
      <c r="M248">
        <v>-811</v>
      </c>
      <c r="N248">
        <v>0</v>
      </c>
      <c r="O248">
        <v>0</v>
      </c>
      <c r="P248">
        <v>0</v>
      </c>
      <c r="Q248">
        <v>0</v>
      </c>
      <c r="R248">
        <v>0</v>
      </c>
      <c r="S248"/>
      <c r="T248" t="s">
        <v>63</v>
      </c>
      <c r="U248">
        <v>0</v>
      </c>
      <c r="V248" s="23" t="s">
        <v>2220</v>
      </c>
      <c r="W248" s="23"/>
      <c r="X248">
        <f t="shared" si="3"/>
        <v>-811</v>
      </c>
      <c r="Y248">
        <v>0</v>
      </c>
      <c r="Z248">
        <v>0</v>
      </c>
      <c r="AA248" t="s">
        <v>272</v>
      </c>
    </row>
    <row r="249" spans="1:27">
      <c r="A249" t="s">
        <v>932</v>
      </c>
      <c r="B249" s="23" t="s">
        <v>9483</v>
      </c>
      <c r="C249" t="s">
        <v>75</v>
      </c>
      <c r="D249" t="s">
        <v>933</v>
      </c>
      <c r="E249" s="40">
        <v>42897.690833333334</v>
      </c>
      <c r="F249" s="40">
        <v>42897.694444444445</v>
      </c>
      <c r="G249" t="s">
        <v>62</v>
      </c>
      <c r="H249" t="s">
        <v>62</v>
      </c>
      <c r="I249" t="s">
        <v>379</v>
      </c>
      <c r="J249" t="s">
        <v>380</v>
      </c>
      <c r="K249" t="s">
        <v>934</v>
      </c>
      <c r="L249">
        <v>-10</v>
      </c>
      <c r="M249">
        <v>-10</v>
      </c>
      <c r="N249">
        <v>0</v>
      </c>
      <c r="O249">
        <v>0</v>
      </c>
      <c r="P249">
        <v>0</v>
      </c>
      <c r="Q249">
        <v>0</v>
      </c>
      <c r="R249">
        <v>0</v>
      </c>
      <c r="S249"/>
      <c r="T249" t="s">
        <v>63</v>
      </c>
      <c r="U249">
        <v>0</v>
      </c>
      <c r="V249" s="23" t="s">
        <v>2224</v>
      </c>
      <c r="W249" s="23"/>
      <c r="X249">
        <f t="shared" si="3"/>
        <v>-10</v>
      </c>
      <c r="Y249">
        <v>0</v>
      </c>
      <c r="Z249">
        <v>0</v>
      </c>
      <c r="AA249" t="s">
        <v>298</v>
      </c>
    </row>
    <row r="250" spans="1:27">
      <c r="A250" t="s">
        <v>481</v>
      </c>
      <c r="B250" s="23" t="s">
        <v>9484</v>
      </c>
      <c r="C250" t="s">
        <v>75</v>
      </c>
      <c r="D250" t="s">
        <v>482</v>
      </c>
      <c r="E250" s="40">
        <v>42892.435937499999</v>
      </c>
      <c r="F250" s="40">
        <v>42897.896099537036</v>
      </c>
      <c r="G250" t="s">
        <v>62</v>
      </c>
      <c r="H250" t="s">
        <v>62</v>
      </c>
      <c r="I250" t="s">
        <v>209</v>
      </c>
      <c r="J250" t="s">
        <v>231</v>
      </c>
      <c r="K250" t="s">
        <v>420</v>
      </c>
      <c r="L250">
        <v>-600</v>
      </c>
      <c r="M250">
        <v>-600</v>
      </c>
      <c r="N250">
        <v>0</v>
      </c>
      <c r="O250">
        <v>0</v>
      </c>
      <c r="P250">
        <v>0</v>
      </c>
      <c r="Q250">
        <v>0</v>
      </c>
      <c r="R250">
        <v>0</v>
      </c>
      <c r="S250"/>
      <c r="T250" t="s">
        <v>63</v>
      </c>
      <c r="U250">
        <v>0</v>
      </c>
      <c r="V250" s="23" t="s">
        <v>2226</v>
      </c>
      <c r="W250" s="23"/>
      <c r="X250">
        <f t="shared" si="3"/>
        <v>-600</v>
      </c>
      <c r="Y250">
        <v>0</v>
      </c>
      <c r="Z250">
        <v>0</v>
      </c>
      <c r="AA250" t="s">
        <v>272</v>
      </c>
    </row>
    <row r="251" spans="1:27">
      <c r="A251" t="s">
        <v>2248</v>
      </c>
      <c r="B251" s="23" t="s">
        <v>9485</v>
      </c>
      <c r="C251" t="s">
        <v>75</v>
      </c>
      <c r="D251" t="s">
        <v>2249</v>
      </c>
      <c r="E251" s="40">
        <v>42898.312291666669</v>
      </c>
      <c r="F251" s="40">
        <v>42898.346250000002</v>
      </c>
      <c r="G251" t="s">
        <v>62</v>
      </c>
      <c r="H251" t="s">
        <v>62</v>
      </c>
      <c r="I251" t="s">
        <v>159</v>
      </c>
      <c r="J251" t="s">
        <v>204</v>
      </c>
      <c r="K251" t="s">
        <v>2250</v>
      </c>
      <c r="L251">
        <v>-280</v>
      </c>
      <c r="M251">
        <v>-280</v>
      </c>
      <c r="N251">
        <v>0</v>
      </c>
      <c r="O251">
        <v>0</v>
      </c>
      <c r="P251">
        <v>0</v>
      </c>
      <c r="Q251">
        <v>0</v>
      </c>
      <c r="R251">
        <v>0</v>
      </c>
      <c r="S251"/>
      <c r="T251" t="s">
        <v>63</v>
      </c>
      <c r="U251">
        <v>0</v>
      </c>
      <c r="V251" s="23" t="s">
        <v>2519</v>
      </c>
      <c r="W251" s="23"/>
      <c r="X251">
        <f t="shared" si="3"/>
        <v>-280</v>
      </c>
      <c r="Y251">
        <v>0</v>
      </c>
      <c r="Z251">
        <v>0</v>
      </c>
      <c r="AA251" t="s">
        <v>279</v>
      </c>
    </row>
    <row r="252" spans="1:27">
      <c r="A252" t="s">
        <v>2251</v>
      </c>
      <c r="B252" s="23" t="s">
        <v>9486</v>
      </c>
      <c r="C252" t="s">
        <v>75</v>
      </c>
      <c r="D252" t="s">
        <v>2252</v>
      </c>
      <c r="E252" s="40">
        <v>42894.382094907407</v>
      </c>
      <c r="F252" s="40">
        <v>42898.373912037037</v>
      </c>
      <c r="G252" t="s">
        <v>62</v>
      </c>
      <c r="H252" t="s">
        <v>62</v>
      </c>
      <c r="I252" t="s">
        <v>236</v>
      </c>
      <c r="J252" t="s">
        <v>315</v>
      </c>
      <c r="K252" t="s">
        <v>2253</v>
      </c>
      <c r="L252">
        <v>-197</v>
      </c>
      <c r="M252">
        <v>-197</v>
      </c>
      <c r="N252">
        <v>0</v>
      </c>
      <c r="O252">
        <v>0</v>
      </c>
      <c r="P252">
        <v>0</v>
      </c>
      <c r="Q252">
        <v>0</v>
      </c>
      <c r="R252">
        <v>0</v>
      </c>
      <c r="S252"/>
      <c r="T252" t="s">
        <v>63</v>
      </c>
      <c r="U252">
        <v>0</v>
      </c>
      <c r="V252" s="23" t="s">
        <v>2521</v>
      </c>
      <c r="W252" s="23"/>
      <c r="X252">
        <f t="shared" si="3"/>
        <v>-197</v>
      </c>
      <c r="Y252">
        <v>0</v>
      </c>
      <c r="Z252">
        <v>0</v>
      </c>
      <c r="AA252" t="s">
        <v>279</v>
      </c>
    </row>
    <row r="253" spans="1:27">
      <c r="A253" t="s">
        <v>2254</v>
      </c>
      <c r="B253" s="23" t="s">
        <v>9487</v>
      </c>
      <c r="C253" t="s">
        <v>75</v>
      </c>
      <c r="D253" t="s">
        <v>2255</v>
      </c>
      <c r="E253" s="40">
        <v>42891.339826388888</v>
      </c>
      <c r="F253" s="40">
        <v>42898.397187499999</v>
      </c>
      <c r="G253" t="s">
        <v>62</v>
      </c>
      <c r="H253" t="s">
        <v>62</v>
      </c>
      <c r="I253" t="s">
        <v>109</v>
      </c>
      <c r="J253" t="s">
        <v>275</v>
      </c>
      <c r="K253" t="s">
        <v>2256</v>
      </c>
      <c r="L253">
        <v>-260</v>
      </c>
      <c r="M253">
        <v>-260</v>
      </c>
      <c r="N253">
        <v>0</v>
      </c>
      <c r="O253">
        <v>0</v>
      </c>
      <c r="P253">
        <v>0</v>
      </c>
      <c r="Q253">
        <v>0</v>
      </c>
      <c r="R253">
        <v>0</v>
      </c>
      <c r="S253"/>
      <c r="T253" t="s">
        <v>63</v>
      </c>
      <c r="U253">
        <v>0</v>
      </c>
      <c r="V253" s="23" t="s">
        <v>2523</v>
      </c>
      <c r="W253" s="23"/>
      <c r="X253">
        <f t="shared" si="3"/>
        <v>-260</v>
      </c>
      <c r="Y253">
        <v>0</v>
      </c>
      <c r="Z253">
        <v>0</v>
      </c>
      <c r="AA253" t="s">
        <v>265</v>
      </c>
    </row>
    <row r="254" spans="1:27">
      <c r="A254" t="s">
        <v>2257</v>
      </c>
      <c r="B254" s="23" t="s">
        <v>9488</v>
      </c>
      <c r="C254" t="s">
        <v>75</v>
      </c>
      <c r="D254" t="s">
        <v>2258</v>
      </c>
      <c r="E254" s="40">
        <v>42898.388680555552</v>
      </c>
      <c r="F254" s="40">
        <v>42898.40320601852</v>
      </c>
      <c r="G254" t="s">
        <v>62</v>
      </c>
      <c r="H254" t="s">
        <v>62</v>
      </c>
      <c r="I254" t="s">
        <v>137</v>
      </c>
      <c r="J254" t="s">
        <v>156</v>
      </c>
      <c r="K254" t="s">
        <v>2259</v>
      </c>
      <c r="L254">
        <v>-300</v>
      </c>
      <c r="M254">
        <v>-300</v>
      </c>
      <c r="N254">
        <v>0</v>
      </c>
      <c r="O254">
        <v>0</v>
      </c>
      <c r="P254">
        <v>0</v>
      </c>
      <c r="Q254">
        <v>0</v>
      </c>
      <c r="R254">
        <v>0</v>
      </c>
      <c r="S254"/>
      <c r="T254" t="s">
        <v>63</v>
      </c>
      <c r="U254">
        <v>0</v>
      </c>
      <c r="V254" s="23" t="s">
        <v>2525</v>
      </c>
      <c r="W254" s="23"/>
      <c r="X254">
        <f t="shared" si="3"/>
        <v>-300</v>
      </c>
      <c r="Y254">
        <v>0</v>
      </c>
      <c r="Z254">
        <v>0</v>
      </c>
      <c r="AA254" t="s">
        <v>279</v>
      </c>
    </row>
    <row r="255" spans="1:27">
      <c r="A255" t="s">
        <v>2260</v>
      </c>
      <c r="B255" s="23" t="s">
        <v>9489</v>
      </c>
      <c r="C255" t="s">
        <v>75</v>
      </c>
      <c r="D255" t="s">
        <v>2261</v>
      </c>
      <c r="E255" s="40">
        <v>42895.69059027778</v>
      </c>
      <c r="F255" s="40">
        <v>42898.411608796298</v>
      </c>
      <c r="G255" t="s">
        <v>62</v>
      </c>
      <c r="H255" t="s">
        <v>62</v>
      </c>
      <c r="I255" t="s">
        <v>144</v>
      </c>
      <c r="J255" t="s">
        <v>196</v>
      </c>
      <c r="K255" t="s">
        <v>2262</v>
      </c>
      <c r="L255">
        <v>-290</v>
      </c>
      <c r="M255">
        <v>-290</v>
      </c>
      <c r="N255">
        <v>0</v>
      </c>
      <c r="O255">
        <v>0</v>
      </c>
      <c r="P255">
        <v>0</v>
      </c>
      <c r="Q255">
        <v>0</v>
      </c>
      <c r="R255">
        <v>0</v>
      </c>
      <c r="S255"/>
      <c r="T255" t="s">
        <v>63</v>
      </c>
      <c r="U255">
        <v>0</v>
      </c>
      <c r="V255" s="23" t="s">
        <v>2527</v>
      </c>
      <c r="W255" s="23"/>
      <c r="X255">
        <f t="shared" si="3"/>
        <v>-290</v>
      </c>
      <c r="Y255">
        <v>0</v>
      </c>
      <c r="Z255">
        <v>0</v>
      </c>
      <c r="AA255" t="s">
        <v>272</v>
      </c>
    </row>
    <row r="256" spans="1:27">
      <c r="A256" t="s">
        <v>2263</v>
      </c>
      <c r="B256" s="23" t="s">
        <v>9490</v>
      </c>
      <c r="C256" t="s">
        <v>75</v>
      </c>
      <c r="D256" t="s">
        <v>2264</v>
      </c>
      <c r="E256" s="40">
        <v>42898.394629629627</v>
      </c>
      <c r="F256" s="40">
        <v>42898.432696759257</v>
      </c>
      <c r="G256" t="s">
        <v>62</v>
      </c>
      <c r="H256" t="s">
        <v>62</v>
      </c>
      <c r="I256" t="s">
        <v>146</v>
      </c>
      <c r="J256" t="s">
        <v>156</v>
      </c>
      <c r="K256" t="s">
        <v>2259</v>
      </c>
      <c r="L256">
        <v>-200</v>
      </c>
      <c r="M256">
        <v>-200</v>
      </c>
      <c r="N256">
        <v>0</v>
      </c>
      <c r="O256">
        <v>0</v>
      </c>
      <c r="P256">
        <v>0</v>
      </c>
      <c r="Q256">
        <v>0</v>
      </c>
      <c r="R256">
        <v>0</v>
      </c>
      <c r="S256"/>
      <c r="T256" t="s">
        <v>63</v>
      </c>
      <c r="U256">
        <v>0</v>
      </c>
      <c r="V256" s="23" t="s">
        <v>2529</v>
      </c>
      <c r="W256" s="23"/>
      <c r="X256">
        <f t="shared" si="3"/>
        <v>-200</v>
      </c>
      <c r="Y256">
        <v>0</v>
      </c>
      <c r="Z256">
        <v>0</v>
      </c>
      <c r="AA256" t="s">
        <v>279</v>
      </c>
    </row>
    <row r="257" spans="1:27">
      <c r="A257" t="s">
        <v>2265</v>
      </c>
      <c r="B257" s="23" t="s">
        <v>9491</v>
      </c>
      <c r="C257" t="s">
        <v>75</v>
      </c>
      <c r="D257" t="s">
        <v>2266</v>
      </c>
      <c r="E257" s="40">
        <v>42898.348749999997</v>
      </c>
      <c r="F257" s="40">
        <v>42898.434976851851</v>
      </c>
      <c r="G257" t="s">
        <v>62</v>
      </c>
      <c r="H257" t="s">
        <v>62</v>
      </c>
      <c r="I257" t="s">
        <v>102</v>
      </c>
      <c r="J257" t="s">
        <v>105</v>
      </c>
      <c r="K257" t="s">
        <v>2267</v>
      </c>
      <c r="L257">
        <v>-396</v>
      </c>
      <c r="M257">
        <v>-396</v>
      </c>
      <c r="N257">
        <v>0</v>
      </c>
      <c r="O257">
        <v>0</v>
      </c>
      <c r="P257">
        <v>0</v>
      </c>
      <c r="Q257">
        <v>0</v>
      </c>
      <c r="R257">
        <v>0</v>
      </c>
      <c r="S257"/>
      <c r="T257" t="s">
        <v>63</v>
      </c>
      <c r="U257">
        <v>0</v>
      </c>
      <c r="V257" s="23" t="s">
        <v>2531</v>
      </c>
      <c r="W257" s="23"/>
      <c r="X257">
        <f t="shared" si="3"/>
        <v>-396</v>
      </c>
      <c r="Y257">
        <v>0</v>
      </c>
      <c r="Z257">
        <v>0</v>
      </c>
      <c r="AA257" t="s">
        <v>265</v>
      </c>
    </row>
    <row r="258" spans="1:27">
      <c r="A258" t="s">
        <v>2268</v>
      </c>
      <c r="B258" s="23" t="s">
        <v>9492</v>
      </c>
      <c r="C258" t="s">
        <v>75</v>
      </c>
      <c r="D258" t="s">
        <v>2269</v>
      </c>
      <c r="E258" s="40">
        <v>42898.411180555559</v>
      </c>
      <c r="F258" s="40">
        <v>42898.451585648145</v>
      </c>
      <c r="G258" t="s">
        <v>62</v>
      </c>
      <c r="H258" t="s">
        <v>62</v>
      </c>
      <c r="I258" t="s">
        <v>100</v>
      </c>
      <c r="J258" t="s">
        <v>145</v>
      </c>
      <c r="K258" t="s">
        <v>2262</v>
      </c>
      <c r="L258">
        <v>-511</v>
      </c>
      <c r="M258">
        <v>-511</v>
      </c>
      <c r="N258">
        <v>0</v>
      </c>
      <c r="O258">
        <v>0</v>
      </c>
      <c r="P258">
        <v>0</v>
      </c>
      <c r="Q258">
        <v>0</v>
      </c>
      <c r="R258">
        <v>0</v>
      </c>
      <c r="S258"/>
      <c r="T258" t="s">
        <v>63</v>
      </c>
      <c r="U258">
        <v>0</v>
      </c>
      <c r="V258" s="23" t="s">
        <v>2533</v>
      </c>
      <c r="W258" s="23"/>
      <c r="X258">
        <f t="shared" si="3"/>
        <v>-511</v>
      </c>
      <c r="Y258">
        <v>0</v>
      </c>
      <c r="Z258">
        <v>0</v>
      </c>
      <c r="AA258" t="s">
        <v>282</v>
      </c>
    </row>
    <row r="259" spans="1:27">
      <c r="A259" t="s">
        <v>2270</v>
      </c>
      <c r="B259" s="23" t="s">
        <v>9493</v>
      </c>
      <c r="C259" t="s">
        <v>75</v>
      </c>
      <c r="D259" t="s">
        <v>2271</v>
      </c>
      <c r="E259" s="40">
        <v>42898.424131944441</v>
      </c>
      <c r="F259" s="40">
        <v>42898.457303240742</v>
      </c>
      <c r="G259" t="s">
        <v>62</v>
      </c>
      <c r="H259" t="s">
        <v>62</v>
      </c>
      <c r="I259" t="s">
        <v>139</v>
      </c>
      <c r="J259" t="s">
        <v>95</v>
      </c>
      <c r="K259" t="s">
        <v>2272</v>
      </c>
      <c r="L259">
        <v>-196</v>
      </c>
      <c r="M259">
        <v>-196</v>
      </c>
      <c r="N259">
        <v>0</v>
      </c>
      <c r="O259">
        <v>0</v>
      </c>
      <c r="P259">
        <v>0</v>
      </c>
      <c r="Q259">
        <v>0</v>
      </c>
      <c r="R259">
        <v>0</v>
      </c>
      <c r="S259"/>
      <c r="T259" t="s">
        <v>63</v>
      </c>
      <c r="U259">
        <v>0</v>
      </c>
      <c r="V259" s="23" t="s">
        <v>2535</v>
      </c>
      <c r="W259" s="23"/>
      <c r="X259">
        <f t="shared" ref="X259:X322" si="4">M259</f>
        <v>-196</v>
      </c>
      <c r="Y259">
        <v>0</v>
      </c>
      <c r="Z259">
        <v>0</v>
      </c>
      <c r="AA259" t="s">
        <v>265</v>
      </c>
    </row>
    <row r="260" spans="1:27">
      <c r="A260" t="s">
        <v>2273</v>
      </c>
      <c r="B260" s="23" t="s">
        <v>9494</v>
      </c>
      <c r="C260" t="s">
        <v>75</v>
      </c>
      <c r="D260" t="s">
        <v>2274</v>
      </c>
      <c r="E260" s="40">
        <v>42895.600532407407</v>
      </c>
      <c r="F260" s="40">
        <v>42898.459490740737</v>
      </c>
      <c r="G260" t="s">
        <v>62</v>
      </c>
      <c r="H260" t="s">
        <v>62</v>
      </c>
      <c r="I260" t="s">
        <v>188</v>
      </c>
      <c r="J260" t="s">
        <v>136</v>
      </c>
      <c r="K260" t="s">
        <v>269</v>
      </c>
      <c r="L260">
        <v>-5000</v>
      </c>
      <c r="M260">
        <v>-5000</v>
      </c>
      <c r="N260">
        <v>0</v>
      </c>
      <c r="O260">
        <v>0</v>
      </c>
      <c r="P260">
        <v>-0.78</v>
      </c>
      <c r="Q260">
        <v>0</v>
      </c>
      <c r="R260">
        <v>0</v>
      </c>
      <c r="S260" t="s">
        <v>83</v>
      </c>
      <c r="T260" t="s">
        <v>63</v>
      </c>
      <c r="U260">
        <v>0</v>
      </c>
      <c r="V260" s="23" t="s">
        <v>2537</v>
      </c>
      <c r="W260" s="23"/>
      <c r="X260">
        <f t="shared" si="4"/>
        <v>-5000</v>
      </c>
      <c r="Y260">
        <v>0</v>
      </c>
      <c r="Z260">
        <v>0</v>
      </c>
      <c r="AA260" t="s">
        <v>287</v>
      </c>
    </row>
    <row r="261" spans="1:27">
      <c r="A261" t="s">
        <v>926</v>
      </c>
      <c r="B261" s="23" t="s">
        <v>9478</v>
      </c>
      <c r="C261" t="s">
        <v>75</v>
      </c>
      <c r="D261" t="s">
        <v>927</v>
      </c>
      <c r="E261" s="40">
        <v>42896.640266203707</v>
      </c>
      <c r="F261" s="40">
        <v>42898.465046296296</v>
      </c>
      <c r="G261" t="s">
        <v>62</v>
      </c>
      <c r="H261" t="s">
        <v>62</v>
      </c>
      <c r="I261" t="s">
        <v>200</v>
      </c>
      <c r="J261" t="s">
        <v>134</v>
      </c>
      <c r="K261" t="s">
        <v>876</v>
      </c>
      <c r="L261">
        <v>-232</v>
      </c>
      <c r="M261">
        <v>-232</v>
      </c>
      <c r="N261">
        <v>0</v>
      </c>
      <c r="O261">
        <v>0</v>
      </c>
      <c r="P261">
        <v>0</v>
      </c>
      <c r="Q261">
        <v>0</v>
      </c>
      <c r="R261">
        <v>0</v>
      </c>
      <c r="S261"/>
      <c r="T261" t="s">
        <v>63</v>
      </c>
      <c r="U261">
        <v>0</v>
      </c>
      <c r="V261" s="23" t="s">
        <v>2544</v>
      </c>
      <c r="W261" s="23"/>
      <c r="X261">
        <f t="shared" si="4"/>
        <v>-232</v>
      </c>
      <c r="Y261">
        <v>0</v>
      </c>
      <c r="Z261">
        <v>0</v>
      </c>
      <c r="AA261" t="s">
        <v>312</v>
      </c>
    </row>
    <row r="262" spans="1:27">
      <c r="A262" t="s">
        <v>2275</v>
      </c>
      <c r="B262" s="23" t="s">
        <v>9495</v>
      </c>
      <c r="C262" t="s">
        <v>75</v>
      </c>
      <c r="D262" t="s">
        <v>2276</v>
      </c>
      <c r="E262" s="40">
        <v>42898.40353009259</v>
      </c>
      <c r="F262" s="40">
        <v>42898.46806712963</v>
      </c>
      <c r="G262" t="s">
        <v>62</v>
      </c>
      <c r="H262" t="s">
        <v>62</v>
      </c>
      <c r="I262" t="s">
        <v>181</v>
      </c>
      <c r="J262" t="s">
        <v>204</v>
      </c>
      <c r="K262" t="s">
        <v>2277</v>
      </c>
      <c r="L262">
        <v>-96</v>
      </c>
      <c r="M262">
        <v>-96</v>
      </c>
      <c r="N262">
        <v>0</v>
      </c>
      <c r="O262">
        <v>0</v>
      </c>
      <c r="P262">
        <v>0</v>
      </c>
      <c r="Q262">
        <v>0</v>
      </c>
      <c r="R262">
        <v>0</v>
      </c>
      <c r="S262"/>
      <c r="T262" t="s">
        <v>63</v>
      </c>
      <c r="U262">
        <v>0</v>
      </c>
      <c r="V262" s="23" t="s">
        <v>2546</v>
      </c>
      <c r="W262" s="23"/>
      <c r="X262">
        <f t="shared" si="4"/>
        <v>-96</v>
      </c>
      <c r="Y262">
        <v>0</v>
      </c>
      <c r="Z262">
        <v>0</v>
      </c>
      <c r="AA262" t="s">
        <v>270</v>
      </c>
    </row>
    <row r="263" spans="1:27">
      <c r="A263" t="s">
        <v>2278</v>
      </c>
      <c r="B263" s="23" t="s">
        <v>9496</v>
      </c>
      <c r="C263" t="s">
        <v>75</v>
      </c>
      <c r="D263" t="s">
        <v>2279</v>
      </c>
      <c r="E263" s="40">
        <v>42898.386863425927</v>
      </c>
      <c r="F263" s="40">
        <v>42898.484872685185</v>
      </c>
      <c r="G263" t="s">
        <v>62</v>
      </c>
      <c r="H263" t="s">
        <v>62</v>
      </c>
      <c r="I263" t="s">
        <v>155</v>
      </c>
      <c r="J263" t="s">
        <v>194</v>
      </c>
      <c r="K263" t="s">
        <v>2280</v>
      </c>
      <c r="L263">
        <v>-162</v>
      </c>
      <c r="M263">
        <v>-162</v>
      </c>
      <c r="N263">
        <v>0</v>
      </c>
      <c r="O263">
        <v>0</v>
      </c>
      <c r="P263">
        <v>0</v>
      </c>
      <c r="Q263">
        <v>0</v>
      </c>
      <c r="R263">
        <v>0</v>
      </c>
      <c r="S263"/>
      <c r="T263" t="s">
        <v>63</v>
      </c>
      <c r="U263">
        <v>0</v>
      </c>
      <c r="V263" s="23" t="s">
        <v>2548</v>
      </c>
      <c r="W263" s="23"/>
      <c r="X263">
        <f t="shared" si="4"/>
        <v>-162</v>
      </c>
      <c r="Y263">
        <v>0</v>
      </c>
      <c r="Z263">
        <v>0</v>
      </c>
      <c r="AA263" t="s">
        <v>279</v>
      </c>
    </row>
    <row r="264" spans="1:27">
      <c r="A264" t="s">
        <v>2281</v>
      </c>
      <c r="B264" s="23" t="s">
        <v>9497</v>
      </c>
      <c r="C264" t="s">
        <v>75</v>
      </c>
      <c r="D264" t="s">
        <v>2282</v>
      </c>
      <c r="E264" s="40">
        <v>42898.488078703704</v>
      </c>
      <c r="F264" s="40">
        <v>42898.488865740743</v>
      </c>
      <c r="G264" t="s">
        <v>62</v>
      </c>
      <c r="H264" t="s">
        <v>62</v>
      </c>
      <c r="I264" t="s">
        <v>200</v>
      </c>
      <c r="J264" t="s">
        <v>201</v>
      </c>
      <c r="K264" t="s">
        <v>2283</v>
      </c>
      <c r="L264">
        <v>-150</v>
      </c>
      <c r="M264">
        <v>-150</v>
      </c>
      <c r="N264">
        <v>0</v>
      </c>
      <c r="O264">
        <v>0</v>
      </c>
      <c r="P264">
        <v>0</v>
      </c>
      <c r="Q264">
        <v>0</v>
      </c>
      <c r="R264">
        <v>0</v>
      </c>
      <c r="S264"/>
      <c r="T264" t="s">
        <v>63</v>
      </c>
      <c r="U264">
        <v>0</v>
      </c>
      <c r="V264" s="23" t="s">
        <v>2550</v>
      </c>
      <c r="W264" s="23"/>
      <c r="X264">
        <f t="shared" si="4"/>
        <v>-150</v>
      </c>
      <c r="Y264">
        <v>0</v>
      </c>
      <c r="Z264">
        <v>0</v>
      </c>
      <c r="AA264" t="s">
        <v>2284</v>
      </c>
    </row>
    <row r="265" spans="1:27">
      <c r="A265" t="s">
        <v>2285</v>
      </c>
      <c r="B265" s="23" t="s">
        <v>9498</v>
      </c>
      <c r="C265" t="s">
        <v>75</v>
      </c>
      <c r="D265" t="s">
        <v>2286</v>
      </c>
      <c r="E265" s="40">
        <v>42898.486307870371</v>
      </c>
      <c r="F265" s="40">
        <v>42898.490474537037</v>
      </c>
      <c r="G265" t="s">
        <v>62</v>
      </c>
      <c r="H265" t="s">
        <v>62</v>
      </c>
      <c r="I265" t="s">
        <v>214</v>
      </c>
      <c r="J265" t="s">
        <v>225</v>
      </c>
      <c r="K265" t="s">
        <v>2287</v>
      </c>
      <c r="L265">
        <v>-50</v>
      </c>
      <c r="M265">
        <v>-50</v>
      </c>
      <c r="N265">
        <v>0</v>
      </c>
      <c r="O265">
        <v>0</v>
      </c>
      <c r="P265">
        <v>0</v>
      </c>
      <c r="Q265">
        <v>0</v>
      </c>
      <c r="R265">
        <v>0</v>
      </c>
      <c r="S265"/>
      <c r="T265" t="s">
        <v>63</v>
      </c>
      <c r="U265">
        <v>0</v>
      </c>
      <c r="V265" s="23" t="s">
        <v>2552</v>
      </c>
      <c r="W265" s="23"/>
      <c r="X265">
        <f t="shared" si="4"/>
        <v>-50</v>
      </c>
      <c r="Y265">
        <v>0</v>
      </c>
      <c r="Z265">
        <v>0</v>
      </c>
      <c r="AA265" t="s">
        <v>266</v>
      </c>
    </row>
    <row r="266" spans="1:27">
      <c r="A266" t="s">
        <v>2288</v>
      </c>
      <c r="B266" s="23" t="s">
        <v>9499</v>
      </c>
      <c r="C266" t="s">
        <v>75</v>
      </c>
      <c r="D266" t="s">
        <v>2289</v>
      </c>
      <c r="E266" s="40">
        <v>42898.456585648149</v>
      </c>
      <c r="F266" s="40">
        <v>42898.49114583333</v>
      </c>
      <c r="G266" t="s">
        <v>62</v>
      </c>
      <c r="H266" t="s">
        <v>62</v>
      </c>
      <c r="I266" t="s">
        <v>379</v>
      </c>
      <c r="J266" t="s">
        <v>380</v>
      </c>
      <c r="K266" t="s">
        <v>2290</v>
      </c>
      <c r="L266">
        <v>-20</v>
      </c>
      <c r="M266">
        <v>-20</v>
      </c>
      <c r="N266">
        <v>0</v>
      </c>
      <c r="O266">
        <v>0</v>
      </c>
      <c r="P266">
        <v>0</v>
      </c>
      <c r="Q266">
        <v>0</v>
      </c>
      <c r="R266">
        <v>0</v>
      </c>
      <c r="S266"/>
      <c r="T266" t="s">
        <v>63</v>
      </c>
      <c r="U266">
        <v>0</v>
      </c>
      <c r="V266" s="23" t="s">
        <v>2554</v>
      </c>
      <c r="W266" s="23"/>
      <c r="X266">
        <f t="shared" si="4"/>
        <v>-20</v>
      </c>
      <c r="Y266">
        <v>0</v>
      </c>
      <c r="Z266">
        <v>0</v>
      </c>
      <c r="AA266" t="s">
        <v>262</v>
      </c>
    </row>
    <row r="267" spans="1:27">
      <c r="A267" t="s">
        <v>2291</v>
      </c>
      <c r="B267" s="23" t="s">
        <v>9500</v>
      </c>
      <c r="C267" t="s">
        <v>75</v>
      </c>
      <c r="D267" t="s">
        <v>2292</v>
      </c>
      <c r="E267" s="40">
        <v>42898.490682870368</v>
      </c>
      <c r="F267" s="40">
        <v>42898.493680555555</v>
      </c>
      <c r="G267" t="s">
        <v>62</v>
      </c>
      <c r="H267" t="s">
        <v>62</v>
      </c>
      <c r="I267" t="s">
        <v>2293</v>
      </c>
      <c r="J267" t="s">
        <v>106</v>
      </c>
      <c r="K267" t="s">
        <v>2294</v>
      </c>
      <c r="L267">
        <v>-200</v>
      </c>
      <c r="M267">
        <v>-200</v>
      </c>
      <c r="N267">
        <v>0</v>
      </c>
      <c r="O267">
        <v>0</v>
      </c>
      <c r="P267">
        <v>0</v>
      </c>
      <c r="Q267">
        <v>0</v>
      </c>
      <c r="R267">
        <v>0</v>
      </c>
      <c r="S267"/>
      <c r="T267" t="s">
        <v>63</v>
      </c>
      <c r="U267">
        <v>0</v>
      </c>
      <c r="V267" s="23" t="s">
        <v>2556</v>
      </c>
      <c r="W267" s="23"/>
      <c r="X267">
        <f t="shared" si="4"/>
        <v>-200</v>
      </c>
      <c r="Y267">
        <v>0</v>
      </c>
      <c r="Z267">
        <v>0</v>
      </c>
      <c r="AA267" t="s">
        <v>265</v>
      </c>
    </row>
    <row r="268" spans="1:27">
      <c r="A268" t="s">
        <v>2295</v>
      </c>
      <c r="B268" s="23" t="s">
        <v>9501</v>
      </c>
      <c r="C268" t="s">
        <v>75</v>
      </c>
      <c r="D268" t="s">
        <v>2296</v>
      </c>
      <c r="E268" s="40">
        <v>42898.307835648149</v>
      </c>
      <c r="F268" s="40">
        <v>42898.495335648149</v>
      </c>
      <c r="G268" t="s">
        <v>62</v>
      </c>
      <c r="H268" t="s">
        <v>62</v>
      </c>
      <c r="I268" t="s">
        <v>116</v>
      </c>
      <c r="J268" t="s">
        <v>117</v>
      </c>
      <c r="K268" t="s">
        <v>2297</v>
      </c>
      <c r="L268">
        <v>-177</v>
      </c>
      <c r="M268">
        <v>-177</v>
      </c>
      <c r="N268">
        <v>0</v>
      </c>
      <c r="O268">
        <v>0</v>
      </c>
      <c r="P268">
        <v>0</v>
      </c>
      <c r="Q268">
        <v>0</v>
      </c>
      <c r="R268">
        <v>0</v>
      </c>
      <c r="S268"/>
      <c r="T268" t="s">
        <v>63</v>
      </c>
      <c r="U268">
        <v>0</v>
      </c>
      <c r="V268" s="23" t="s">
        <v>2558</v>
      </c>
      <c r="W268" s="23"/>
      <c r="X268">
        <f t="shared" si="4"/>
        <v>-177</v>
      </c>
      <c r="Y268">
        <v>0</v>
      </c>
      <c r="Z268">
        <v>0</v>
      </c>
      <c r="AA268" t="s">
        <v>279</v>
      </c>
    </row>
    <row r="269" spans="1:27">
      <c r="A269" t="s">
        <v>2298</v>
      </c>
      <c r="B269" s="23" t="s">
        <v>9502</v>
      </c>
      <c r="C269" t="s">
        <v>75</v>
      </c>
      <c r="D269" t="s">
        <v>2299</v>
      </c>
      <c r="E269" s="40">
        <v>42898.493483796294</v>
      </c>
      <c r="F269" s="40">
        <v>42898.496527777781</v>
      </c>
      <c r="G269" t="s">
        <v>62</v>
      </c>
      <c r="H269" t="s">
        <v>62</v>
      </c>
      <c r="I269" t="s">
        <v>209</v>
      </c>
      <c r="J269" t="s">
        <v>123</v>
      </c>
      <c r="K269" t="s">
        <v>2300</v>
      </c>
      <c r="L269">
        <v>-400</v>
      </c>
      <c r="M269">
        <v>-400</v>
      </c>
      <c r="N269">
        <v>0</v>
      </c>
      <c r="O269">
        <v>0</v>
      </c>
      <c r="P269">
        <v>0</v>
      </c>
      <c r="Q269">
        <v>0</v>
      </c>
      <c r="R269">
        <v>0</v>
      </c>
      <c r="S269"/>
      <c r="T269" t="s">
        <v>63</v>
      </c>
      <c r="U269">
        <v>0</v>
      </c>
      <c r="V269" s="23" t="s">
        <v>2560</v>
      </c>
      <c r="W269" s="23"/>
      <c r="X269">
        <f t="shared" si="4"/>
        <v>-400</v>
      </c>
      <c r="Y269">
        <v>0</v>
      </c>
      <c r="Z269">
        <v>0</v>
      </c>
      <c r="AA269" t="s">
        <v>312</v>
      </c>
    </row>
    <row r="270" spans="1:27">
      <c r="A270" t="s">
        <v>2301</v>
      </c>
      <c r="B270" s="23" t="s">
        <v>9503</v>
      </c>
      <c r="C270" t="s">
        <v>75</v>
      </c>
      <c r="D270" t="s">
        <v>2302</v>
      </c>
      <c r="E270" s="40">
        <v>42898.41128472222</v>
      </c>
      <c r="F270" s="40">
        <v>42898.498078703706</v>
      </c>
      <c r="G270" t="s">
        <v>62</v>
      </c>
      <c r="H270" t="s">
        <v>62</v>
      </c>
      <c r="I270" t="s">
        <v>116</v>
      </c>
      <c r="J270" t="s">
        <v>160</v>
      </c>
      <c r="K270" t="s">
        <v>2303</v>
      </c>
      <c r="L270">
        <v>-877</v>
      </c>
      <c r="M270">
        <v>-877</v>
      </c>
      <c r="N270">
        <v>0</v>
      </c>
      <c r="O270">
        <v>0</v>
      </c>
      <c r="P270">
        <v>0</v>
      </c>
      <c r="Q270">
        <v>0</v>
      </c>
      <c r="R270">
        <v>0</v>
      </c>
      <c r="S270"/>
      <c r="T270" t="s">
        <v>63</v>
      </c>
      <c r="U270">
        <v>0</v>
      </c>
      <c r="V270" s="23" t="s">
        <v>2562</v>
      </c>
      <c r="W270" s="23"/>
      <c r="X270">
        <f t="shared" si="4"/>
        <v>-877</v>
      </c>
      <c r="Y270">
        <v>0</v>
      </c>
      <c r="Z270">
        <v>0</v>
      </c>
      <c r="AA270" t="s">
        <v>272</v>
      </c>
    </row>
    <row r="271" spans="1:27">
      <c r="A271" t="s">
        <v>2304</v>
      </c>
      <c r="B271" s="23" t="s">
        <v>9504</v>
      </c>
      <c r="C271" t="s">
        <v>75</v>
      </c>
      <c r="D271" t="s">
        <v>2305</v>
      </c>
      <c r="E271" s="40">
        <v>42898.501886574071</v>
      </c>
      <c r="F271" s="40">
        <v>42898.509247685186</v>
      </c>
      <c r="G271" t="s">
        <v>62</v>
      </c>
      <c r="H271" t="s">
        <v>62</v>
      </c>
      <c r="I271" t="s">
        <v>174</v>
      </c>
      <c r="J271" t="s">
        <v>95</v>
      </c>
      <c r="K271" t="s">
        <v>2306</v>
      </c>
      <c r="L271">
        <v>-20</v>
      </c>
      <c r="M271">
        <v>-20</v>
      </c>
      <c r="N271">
        <v>0</v>
      </c>
      <c r="O271">
        <v>0</v>
      </c>
      <c r="P271">
        <v>0</v>
      </c>
      <c r="Q271">
        <v>0</v>
      </c>
      <c r="R271">
        <v>0</v>
      </c>
      <c r="S271"/>
      <c r="T271" t="s">
        <v>63</v>
      </c>
      <c r="U271">
        <v>0</v>
      </c>
      <c r="V271" s="23" t="s">
        <v>2564</v>
      </c>
      <c r="W271" s="23"/>
      <c r="X271">
        <f t="shared" si="4"/>
        <v>-20</v>
      </c>
      <c r="Y271">
        <v>0</v>
      </c>
      <c r="Z271">
        <v>0</v>
      </c>
      <c r="AA271" t="s">
        <v>262</v>
      </c>
    </row>
    <row r="272" spans="1:27">
      <c r="A272" t="s">
        <v>2307</v>
      </c>
      <c r="B272" s="23" t="s">
        <v>9505</v>
      </c>
      <c r="C272" t="s">
        <v>75</v>
      </c>
      <c r="D272" t="s">
        <v>2308</v>
      </c>
      <c r="E272" s="40">
        <v>42898.39916666667</v>
      </c>
      <c r="F272" s="40">
        <v>42898.521608796298</v>
      </c>
      <c r="G272" t="s">
        <v>62</v>
      </c>
      <c r="H272" t="s">
        <v>62</v>
      </c>
      <c r="I272" t="s">
        <v>216</v>
      </c>
      <c r="J272" t="s">
        <v>98</v>
      </c>
      <c r="K272" t="s">
        <v>2309</v>
      </c>
      <c r="L272">
        <v>-174</v>
      </c>
      <c r="M272">
        <v>-174</v>
      </c>
      <c r="N272">
        <v>0</v>
      </c>
      <c r="O272">
        <v>0</v>
      </c>
      <c r="P272">
        <v>0</v>
      </c>
      <c r="Q272">
        <v>0</v>
      </c>
      <c r="R272">
        <v>0</v>
      </c>
      <c r="S272"/>
      <c r="T272" t="s">
        <v>63</v>
      </c>
      <c r="U272">
        <v>0</v>
      </c>
      <c r="V272" s="23" t="s">
        <v>2566</v>
      </c>
      <c r="W272" s="23"/>
      <c r="X272">
        <f t="shared" si="4"/>
        <v>-174</v>
      </c>
      <c r="Y272">
        <v>0</v>
      </c>
      <c r="Z272">
        <v>0</v>
      </c>
      <c r="AA272" t="s">
        <v>2310</v>
      </c>
    </row>
    <row r="273" spans="1:27">
      <c r="A273" t="s">
        <v>2311</v>
      </c>
      <c r="B273" s="23" t="s">
        <v>9506</v>
      </c>
      <c r="C273" t="s">
        <v>75</v>
      </c>
      <c r="D273" t="s">
        <v>2312</v>
      </c>
      <c r="E273" s="40">
        <v>42891.417870370373</v>
      </c>
      <c r="F273" s="40">
        <v>42898.522627314815</v>
      </c>
      <c r="G273" t="s">
        <v>62</v>
      </c>
      <c r="H273" t="s">
        <v>62</v>
      </c>
      <c r="I273" t="s">
        <v>111</v>
      </c>
      <c r="J273" t="s">
        <v>108</v>
      </c>
      <c r="K273" t="s">
        <v>2313</v>
      </c>
      <c r="L273">
        <v>-1259</v>
      </c>
      <c r="M273">
        <v>-1259</v>
      </c>
      <c r="N273">
        <v>0</v>
      </c>
      <c r="O273">
        <v>0</v>
      </c>
      <c r="P273">
        <v>0</v>
      </c>
      <c r="Q273">
        <v>0</v>
      </c>
      <c r="R273">
        <v>0</v>
      </c>
      <c r="S273"/>
      <c r="T273" t="s">
        <v>63</v>
      </c>
      <c r="U273">
        <v>0</v>
      </c>
      <c r="V273" s="23" t="s">
        <v>2568</v>
      </c>
      <c r="W273" s="23"/>
      <c r="X273">
        <f t="shared" si="4"/>
        <v>-1259</v>
      </c>
      <c r="Y273">
        <v>0</v>
      </c>
      <c r="Z273">
        <v>0</v>
      </c>
      <c r="AA273" t="s">
        <v>306</v>
      </c>
    </row>
    <row r="274" spans="1:27">
      <c r="A274" t="s">
        <v>2314</v>
      </c>
      <c r="B274" s="23" t="s">
        <v>9507</v>
      </c>
      <c r="C274" t="s">
        <v>75</v>
      </c>
      <c r="D274" t="s">
        <v>2315</v>
      </c>
      <c r="E274" s="40">
        <v>42895.552037037036</v>
      </c>
      <c r="F274" s="40">
        <v>42898.538587962961</v>
      </c>
      <c r="G274" t="s">
        <v>62</v>
      </c>
      <c r="H274" t="s">
        <v>62</v>
      </c>
      <c r="I274" t="s">
        <v>209</v>
      </c>
      <c r="J274" t="s">
        <v>210</v>
      </c>
      <c r="K274" t="s">
        <v>2316</v>
      </c>
      <c r="L274">
        <v>-1950</v>
      </c>
      <c r="M274">
        <v>-1950</v>
      </c>
      <c r="N274">
        <v>0</v>
      </c>
      <c r="O274">
        <v>0</v>
      </c>
      <c r="P274">
        <v>0</v>
      </c>
      <c r="Q274">
        <v>0</v>
      </c>
      <c r="R274">
        <v>0</v>
      </c>
      <c r="S274"/>
      <c r="T274" t="s">
        <v>63</v>
      </c>
      <c r="U274">
        <v>0</v>
      </c>
      <c r="V274" s="23" t="s">
        <v>2570</v>
      </c>
      <c r="W274" s="23"/>
      <c r="X274">
        <f t="shared" si="4"/>
        <v>-1950</v>
      </c>
      <c r="Y274">
        <v>0</v>
      </c>
      <c r="Z274">
        <v>0</v>
      </c>
      <c r="AA274" t="s">
        <v>283</v>
      </c>
    </row>
    <row r="275" spans="1:27">
      <c r="A275" t="s">
        <v>2317</v>
      </c>
      <c r="B275" s="23" t="s">
        <v>9508</v>
      </c>
      <c r="C275" t="s">
        <v>75</v>
      </c>
      <c r="D275" t="s">
        <v>2318</v>
      </c>
      <c r="E275" s="40">
        <v>42896.493310185186</v>
      </c>
      <c r="F275" s="40">
        <v>42898.54420138889</v>
      </c>
      <c r="G275" t="s">
        <v>62</v>
      </c>
      <c r="H275" t="s">
        <v>62</v>
      </c>
      <c r="I275" t="s">
        <v>379</v>
      </c>
      <c r="J275" t="s">
        <v>186</v>
      </c>
      <c r="K275" t="s">
        <v>2319</v>
      </c>
      <c r="L275">
        <v>-74</v>
      </c>
      <c r="M275">
        <v>-74</v>
      </c>
      <c r="N275">
        <v>0</v>
      </c>
      <c r="O275">
        <v>0</v>
      </c>
      <c r="P275">
        <v>0</v>
      </c>
      <c r="Q275">
        <v>0</v>
      </c>
      <c r="R275">
        <v>0</v>
      </c>
      <c r="S275"/>
      <c r="T275" t="s">
        <v>63</v>
      </c>
      <c r="U275">
        <v>0</v>
      </c>
      <c r="V275" s="23" t="s">
        <v>2572</v>
      </c>
      <c r="W275" s="23"/>
      <c r="X275">
        <f t="shared" si="4"/>
        <v>-74</v>
      </c>
      <c r="Y275">
        <v>0</v>
      </c>
      <c r="Z275">
        <v>0</v>
      </c>
      <c r="AA275" t="s">
        <v>265</v>
      </c>
    </row>
    <row r="276" spans="1:27">
      <c r="A276" t="s">
        <v>2320</v>
      </c>
      <c r="B276" s="23" t="s">
        <v>9509</v>
      </c>
      <c r="C276" t="s">
        <v>75</v>
      </c>
      <c r="D276" t="s">
        <v>2321</v>
      </c>
      <c r="E276" s="40">
        <v>42893.470949074072</v>
      </c>
      <c r="F276" s="40">
        <v>42898.593877314815</v>
      </c>
      <c r="G276" t="s">
        <v>62</v>
      </c>
      <c r="H276" t="s">
        <v>62</v>
      </c>
      <c r="I276" t="s">
        <v>122</v>
      </c>
      <c r="J276" t="s">
        <v>210</v>
      </c>
      <c r="K276" t="s">
        <v>2322</v>
      </c>
      <c r="L276">
        <v>-200</v>
      </c>
      <c r="M276">
        <v>-200</v>
      </c>
      <c r="N276">
        <v>0</v>
      </c>
      <c r="O276">
        <v>0</v>
      </c>
      <c r="P276">
        <v>0</v>
      </c>
      <c r="Q276">
        <v>0</v>
      </c>
      <c r="R276">
        <v>0</v>
      </c>
      <c r="S276"/>
      <c r="T276" t="s">
        <v>63</v>
      </c>
      <c r="U276">
        <v>0</v>
      </c>
      <c r="V276" s="23" t="s">
        <v>2574</v>
      </c>
      <c r="W276" s="23"/>
      <c r="X276">
        <f t="shared" si="4"/>
        <v>-200</v>
      </c>
      <c r="Y276">
        <v>0</v>
      </c>
      <c r="Z276">
        <v>0</v>
      </c>
      <c r="AA276" t="s">
        <v>263</v>
      </c>
    </row>
    <row r="277" spans="1:27">
      <c r="A277" t="s">
        <v>2323</v>
      </c>
      <c r="B277" s="23" t="s">
        <v>9510</v>
      </c>
      <c r="C277" t="s">
        <v>75</v>
      </c>
      <c r="D277" t="s">
        <v>2324</v>
      </c>
      <c r="E277" s="40">
        <v>42898.550243055557</v>
      </c>
      <c r="F277" s="40">
        <v>42898.595486111109</v>
      </c>
      <c r="G277" t="s">
        <v>62</v>
      </c>
      <c r="H277" t="s">
        <v>62</v>
      </c>
      <c r="I277" t="s">
        <v>159</v>
      </c>
      <c r="J277" t="s">
        <v>117</v>
      </c>
      <c r="K277" t="s">
        <v>2325</v>
      </c>
      <c r="L277">
        <v>-1000</v>
      </c>
      <c r="M277">
        <v>-1000</v>
      </c>
      <c r="N277">
        <v>0</v>
      </c>
      <c r="O277">
        <v>0</v>
      </c>
      <c r="P277">
        <v>0</v>
      </c>
      <c r="Q277">
        <v>0</v>
      </c>
      <c r="R277">
        <v>0</v>
      </c>
      <c r="S277"/>
      <c r="T277" t="s">
        <v>63</v>
      </c>
      <c r="U277">
        <v>0</v>
      </c>
      <c r="V277" s="23" t="s">
        <v>2576</v>
      </c>
      <c r="W277" s="23"/>
      <c r="X277">
        <f t="shared" si="4"/>
        <v>-1000</v>
      </c>
      <c r="Y277">
        <v>0</v>
      </c>
      <c r="Z277">
        <v>0</v>
      </c>
      <c r="AA277" t="s">
        <v>272</v>
      </c>
    </row>
    <row r="278" spans="1:27">
      <c r="A278" t="s">
        <v>2326</v>
      </c>
      <c r="B278" s="23" t="s">
        <v>9511</v>
      </c>
      <c r="C278" t="s">
        <v>75</v>
      </c>
      <c r="D278" t="s">
        <v>2327</v>
      </c>
      <c r="E278" s="40">
        <v>42898.547118055554</v>
      </c>
      <c r="F278" s="40">
        <v>42898.62091435185</v>
      </c>
      <c r="G278" t="s">
        <v>62</v>
      </c>
      <c r="H278" t="s">
        <v>62</v>
      </c>
      <c r="I278" t="s">
        <v>185</v>
      </c>
      <c r="J278" t="s">
        <v>101</v>
      </c>
      <c r="K278" t="s">
        <v>2328</v>
      </c>
      <c r="L278">
        <v>-1441</v>
      </c>
      <c r="M278">
        <v>-1441</v>
      </c>
      <c r="N278">
        <v>0</v>
      </c>
      <c r="O278">
        <v>0</v>
      </c>
      <c r="P278">
        <v>0</v>
      </c>
      <c r="Q278">
        <v>0</v>
      </c>
      <c r="R278">
        <v>0</v>
      </c>
      <c r="S278"/>
      <c r="T278" t="s">
        <v>63</v>
      </c>
      <c r="U278">
        <v>0</v>
      </c>
      <c r="V278" s="23" t="s">
        <v>2578</v>
      </c>
      <c r="W278" s="23"/>
      <c r="X278">
        <f t="shared" si="4"/>
        <v>-1441</v>
      </c>
      <c r="Y278">
        <v>0</v>
      </c>
      <c r="Z278">
        <v>0</v>
      </c>
      <c r="AA278" t="s">
        <v>283</v>
      </c>
    </row>
    <row r="279" spans="1:27">
      <c r="A279" t="s">
        <v>2329</v>
      </c>
      <c r="B279" s="23" t="s">
        <v>9512</v>
      </c>
      <c r="C279" t="s">
        <v>75</v>
      </c>
      <c r="D279" t="s">
        <v>2330</v>
      </c>
      <c r="E279" s="40">
        <v>42896.381377314814</v>
      </c>
      <c r="F279" s="40">
        <v>42898.634259259263</v>
      </c>
      <c r="G279" t="s">
        <v>62</v>
      </c>
      <c r="H279" t="s">
        <v>62</v>
      </c>
      <c r="I279" t="s">
        <v>240</v>
      </c>
      <c r="J279" t="s">
        <v>223</v>
      </c>
      <c r="K279" t="s">
        <v>2331</v>
      </c>
      <c r="L279">
        <v>-392</v>
      </c>
      <c r="M279">
        <v>-392</v>
      </c>
      <c r="N279">
        <v>0</v>
      </c>
      <c r="O279">
        <v>0</v>
      </c>
      <c r="P279">
        <v>0</v>
      </c>
      <c r="Q279">
        <v>0</v>
      </c>
      <c r="R279">
        <v>0</v>
      </c>
      <c r="S279"/>
      <c r="T279" t="s">
        <v>63</v>
      </c>
      <c r="U279">
        <v>0</v>
      </c>
      <c r="V279" s="23" t="s">
        <v>2580</v>
      </c>
      <c r="W279" s="23"/>
      <c r="X279">
        <f t="shared" si="4"/>
        <v>-392</v>
      </c>
      <c r="Y279">
        <v>0</v>
      </c>
      <c r="Z279">
        <v>0</v>
      </c>
      <c r="AA279" t="s">
        <v>272</v>
      </c>
    </row>
    <row r="280" spans="1:27">
      <c r="A280" t="s">
        <v>2332</v>
      </c>
      <c r="B280" s="23" t="s">
        <v>9513</v>
      </c>
      <c r="C280" t="s">
        <v>75</v>
      </c>
      <c r="D280" t="s">
        <v>2333</v>
      </c>
      <c r="E280" s="40">
        <v>42892.706365740742</v>
      </c>
      <c r="F280" s="40">
        <v>42898.650775462964</v>
      </c>
      <c r="G280" t="s">
        <v>62</v>
      </c>
      <c r="H280" t="s">
        <v>62</v>
      </c>
      <c r="I280" t="s">
        <v>209</v>
      </c>
      <c r="J280" t="s">
        <v>210</v>
      </c>
      <c r="K280" t="s">
        <v>2334</v>
      </c>
      <c r="L280">
        <v>-112</v>
      </c>
      <c r="M280">
        <v>-112</v>
      </c>
      <c r="N280">
        <v>0</v>
      </c>
      <c r="O280">
        <v>0</v>
      </c>
      <c r="P280">
        <v>0</v>
      </c>
      <c r="Q280">
        <v>0</v>
      </c>
      <c r="R280">
        <v>0</v>
      </c>
      <c r="S280"/>
      <c r="T280" t="s">
        <v>63</v>
      </c>
      <c r="U280">
        <v>0</v>
      </c>
      <c r="V280" s="23" t="s">
        <v>2582</v>
      </c>
      <c r="W280" s="23"/>
      <c r="X280">
        <f t="shared" si="4"/>
        <v>-112</v>
      </c>
      <c r="Y280">
        <v>0</v>
      </c>
      <c r="Z280">
        <v>0</v>
      </c>
      <c r="AA280" t="s">
        <v>272</v>
      </c>
    </row>
    <row r="281" spans="1:27">
      <c r="A281" t="s">
        <v>2335</v>
      </c>
      <c r="B281" s="23" t="s">
        <v>9514</v>
      </c>
      <c r="C281" t="s">
        <v>75</v>
      </c>
      <c r="D281" t="s">
        <v>2336</v>
      </c>
      <c r="E281" s="40">
        <v>42898.617962962962</v>
      </c>
      <c r="F281" s="40">
        <v>42898.653981481482</v>
      </c>
      <c r="G281" t="s">
        <v>62</v>
      </c>
      <c r="H281" t="s">
        <v>62</v>
      </c>
      <c r="I281" t="s">
        <v>218</v>
      </c>
      <c r="J281" t="s">
        <v>219</v>
      </c>
      <c r="K281" t="s">
        <v>2337</v>
      </c>
      <c r="L281">
        <v>-192</v>
      </c>
      <c r="M281">
        <v>-192</v>
      </c>
      <c r="N281">
        <v>0</v>
      </c>
      <c r="O281">
        <v>0</v>
      </c>
      <c r="P281">
        <v>0</v>
      </c>
      <c r="Q281">
        <v>0</v>
      </c>
      <c r="R281">
        <v>0</v>
      </c>
      <c r="S281"/>
      <c r="T281" t="s">
        <v>63</v>
      </c>
      <c r="U281">
        <v>0</v>
      </c>
      <c r="V281" s="23" t="s">
        <v>2584</v>
      </c>
      <c r="W281" s="23"/>
      <c r="X281">
        <f t="shared" si="4"/>
        <v>-192</v>
      </c>
      <c r="Y281">
        <v>0</v>
      </c>
      <c r="Z281">
        <v>0</v>
      </c>
      <c r="AA281" t="s">
        <v>263</v>
      </c>
    </row>
    <row r="282" spans="1:27">
      <c r="A282" t="s">
        <v>2338</v>
      </c>
      <c r="B282" s="23" t="s">
        <v>9515</v>
      </c>
      <c r="C282" t="s">
        <v>75</v>
      </c>
      <c r="D282" t="s">
        <v>2339</v>
      </c>
      <c r="E282" s="40">
        <v>42891.698657407411</v>
      </c>
      <c r="F282" s="40">
        <v>42898.656319444446</v>
      </c>
      <c r="G282" t="s">
        <v>62</v>
      </c>
      <c r="H282" t="s">
        <v>62</v>
      </c>
      <c r="I282" t="s">
        <v>107</v>
      </c>
      <c r="J282" t="s">
        <v>105</v>
      </c>
      <c r="K282" t="s">
        <v>2340</v>
      </c>
      <c r="L282">
        <v>-300</v>
      </c>
      <c r="M282">
        <v>-300</v>
      </c>
      <c r="N282">
        <v>0</v>
      </c>
      <c r="O282">
        <v>0</v>
      </c>
      <c r="P282">
        <v>0</v>
      </c>
      <c r="Q282">
        <v>0</v>
      </c>
      <c r="R282">
        <v>0</v>
      </c>
      <c r="S282"/>
      <c r="T282" t="s">
        <v>63</v>
      </c>
      <c r="U282">
        <v>0</v>
      </c>
      <c r="V282" s="23" t="s">
        <v>2586</v>
      </c>
      <c r="W282" s="23"/>
      <c r="X282">
        <f t="shared" si="4"/>
        <v>-300</v>
      </c>
      <c r="Y282">
        <v>0</v>
      </c>
      <c r="Z282">
        <v>0</v>
      </c>
      <c r="AA282" t="s">
        <v>272</v>
      </c>
    </row>
    <row r="283" spans="1:27">
      <c r="A283" t="s">
        <v>2341</v>
      </c>
      <c r="B283" s="23" t="s">
        <v>9516</v>
      </c>
      <c r="C283" t="s">
        <v>75</v>
      </c>
      <c r="D283" t="s">
        <v>2342</v>
      </c>
      <c r="E283" s="40">
        <v>42898.47729166667</v>
      </c>
      <c r="F283" s="40">
        <v>42898.659861111111</v>
      </c>
      <c r="G283" t="s">
        <v>62</v>
      </c>
      <c r="H283" t="s">
        <v>62</v>
      </c>
      <c r="I283" t="s">
        <v>97</v>
      </c>
      <c r="J283" t="s">
        <v>194</v>
      </c>
      <c r="K283" t="s">
        <v>2343</v>
      </c>
      <c r="L283">
        <v>-72</v>
      </c>
      <c r="M283">
        <v>-72</v>
      </c>
      <c r="N283">
        <v>0</v>
      </c>
      <c r="O283">
        <v>0</v>
      </c>
      <c r="P283">
        <v>0</v>
      </c>
      <c r="Q283">
        <v>0</v>
      </c>
      <c r="R283">
        <v>0</v>
      </c>
      <c r="S283"/>
      <c r="T283" t="s">
        <v>63</v>
      </c>
      <c r="U283">
        <v>0</v>
      </c>
      <c r="V283" s="23" t="s">
        <v>2588</v>
      </c>
      <c r="W283" s="23"/>
      <c r="X283">
        <f t="shared" si="4"/>
        <v>-72</v>
      </c>
      <c r="Y283">
        <v>0</v>
      </c>
      <c r="Z283">
        <v>0</v>
      </c>
      <c r="AA283" t="s">
        <v>279</v>
      </c>
    </row>
    <row r="284" spans="1:27">
      <c r="A284" t="s">
        <v>2344</v>
      </c>
      <c r="B284" s="23" t="s">
        <v>9517</v>
      </c>
      <c r="C284" t="s">
        <v>75</v>
      </c>
      <c r="D284" t="s">
        <v>2345</v>
      </c>
      <c r="E284" s="40">
        <v>42898.654479166667</v>
      </c>
      <c r="F284" s="40">
        <v>42898.660046296296</v>
      </c>
      <c r="G284" t="s">
        <v>62</v>
      </c>
      <c r="H284" t="s">
        <v>62</v>
      </c>
      <c r="I284" t="s">
        <v>162</v>
      </c>
      <c r="J284" t="s">
        <v>313</v>
      </c>
      <c r="K284" t="s">
        <v>2346</v>
      </c>
      <c r="L284">
        <v>-9880</v>
      </c>
      <c r="M284">
        <v>-9880</v>
      </c>
      <c r="N284">
        <v>0</v>
      </c>
      <c r="O284">
        <v>0</v>
      </c>
      <c r="P284">
        <v>0</v>
      </c>
      <c r="Q284">
        <v>0</v>
      </c>
      <c r="R284">
        <v>0</v>
      </c>
      <c r="S284"/>
      <c r="T284" t="s">
        <v>63</v>
      </c>
      <c r="U284">
        <v>0</v>
      </c>
      <c r="V284" s="23" t="s">
        <v>2590</v>
      </c>
      <c r="W284" s="23"/>
      <c r="X284">
        <f t="shared" si="4"/>
        <v>-9880</v>
      </c>
      <c r="Y284">
        <v>0</v>
      </c>
      <c r="Z284">
        <v>0</v>
      </c>
      <c r="AA284" t="s">
        <v>2347</v>
      </c>
    </row>
    <row r="285" spans="1:27">
      <c r="A285" t="s">
        <v>2348</v>
      </c>
      <c r="B285" s="23" t="s">
        <v>9518</v>
      </c>
      <c r="C285" t="s">
        <v>75</v>
      </c>
      <c r="D285" t="s">
        <v>2349</v>
      </c>
      <c r="E285" s="40">
        <v>42898.301342592589</v>
      </c>
      <c r="F285" s="40">
        <v>42898.670636574076</v>
      </c>
      <c r="G285" t="s">
        <v>62</v>
      </c>
      <c r="H285" t="s">
        <v>62</v>
      </c>
      <c r="I285" t="s">
        <v>102</v>
      </c>
      <c r="J285" t="s">
        <v>117</v>
      </c>
      <c r="K285" t="s">
        <v>2350</v>
      </c>
      <c r="L285">
        <v>-64</v>
      </c>
      <c r="M285">
        <v>-64</v>
      </c>
      <c r="N285">
        <v>0</v>
      </c>
      <c r="O285">
        <v>0</v>
      </c>
      <c r="P285">
        <v>0</v>
      </c>
      <c r="Q285">
        <v>0</v>
      </c>
      <c r="R285">
        <v>0</v>
      </c>
      <c r="S285"/>
      <c r="T285" t="s">
        <v>63</v>
      </c>
      <c r="U285">
        <v>0</v>
      </c>
      <c r="V285" s="23" t="s">
        <v>2592</v>
      </c>
      <c r="W285" s="23"/>
      <c r="X285">
        <f t="shared" si="4"/>
        <v>-64</v>
      </c>
      <c r="Y285">
        <v>0</v>
      </c>
      <c r="Z285">
        <v>0</v>
      </c>
      <c r="AA285" t="s">
        <v>263</v>
      </c>
    </row>
    <row r="286" spans="1:27">
      <c r="A286" t="s">
        <v>2351</v>
      </c>
      <c r="B286" s="23" t="s">
        <v>9519</v>
      </c>
      <c r="C286" t="s">
        <v>75</v>
      </c>
      <c r="D286" t="s">
        <v>2352</v>
      </c>
      <c r="E286" s="40">
        <v>42898.606388888889</v>
      </c>
      <c r="F286" s="40">
        <v>42898.69159722222</v>
      </c>
      <c r="G286" t="s">
        <v>62</v>
      </c>
      <c r="H286" t="s">
        <v>62</v>
      </c>
      <c r="I286" t="s">
        <v>236</v>
      </c>
      <c r="J286" t="s">
        <v>175</v>
      </c>
      <c r="K286" t="s">
        <v>2353</v>
      </c>
      <c r="L286">
        <v>-16</v>
      </c>
      <c r="M286">
        <v>-16</v>
      </c>
      <c r="N286">
        <v>0</v>
      </c>
      <c r="O286">
        <v>0</v>
      </c>
      <c r="P286">
        <v>0</v>
      </c>
      <c r="Q286">
        <v>0</v>
      </c>
      <c r="R286">
        <v>0</v>
      </c>
      <c r="S286"/>
      <c r="T286" t="s">
        <v>63</v>
      </c>
      <c r="U286">
        <v>0</v>
      </c>
      <c r="V286" s="23" t="s">
        <v>2614</v>
      </c>
      <c r="W286" s="23"/>
      <c r="X286">
        <f t="shared" si="4"/>
        <v>-16</v>
      </c>
      <c r="Y286">
        <v>0</v>
      </c>
      <c r="Z286">
        <v>0</v>
      </c>
      <c r="AA286" t="s">
        <v>262</v>
      </c>
    </row>
    <row r="287" spans="1:27">
      <c r="A287" t="s">
        <v>2354</v>
      </c>
      <c r="B287" s="23" t="s">
        <v>9520</v>
      </c>
      <c r="C287" t="s">
        <v>75</v>
      </c>
      <c r="D287" t="s">
        <v>2355</v>
      </c>
      <c r="E287" s="40">
        <v>42898.662824074076</v>
      </c>
      <c r="F287" s="40">
        <v>42898.713078703702</v>
      </c>
      <c r="G287" t="s">
        <v>62</v>
      </c>
      <c r="H287" t="s">
        <v>62</v>
      </c>
      <c r="I287" t="s">
        <v>240</v>
      </c>
      <c r="J287" t="s">
        <v>184</v>
      </c>
      <c r="K287" t="s">
        <v>2356</v>
      </c>
      <c r="L287">
        <v>-64</v>
      </c>
      <c r="M287">
        <v>-64</v>
      </c>
      <c r="N287">
        <v>0</v>
      </c>
      <c r="O287">
        <v>0</v>
      </c>
      <c r="P287">
        <v>0</v>
      </c>
      <c r="Q287">
        <v>0</v>
      </c>
      <c r="R287">
        <v>0</v>
      </c>
      <c r="S287"/>
      <c r="T287" t="s">
        <v>63</v>
      </c>
      <c r="U287">
        <v>0</v>
      </c>
      <c r="V287" s="23" t="s">
        <v>2616</v>
      </c>
      <c r="W287" s="23"/>
      <c r="X287">
        <f t="shared" si="4"/>
        <v>-64</v>
      </c>
      <c r="Y287">
        <v>0</v>
      </c>
      <c r="Z287">
        <v>0</v>
      </c>
      <c r="AA287" t="s">
        <v>263</v>
      </c>
    </row>
    <row r="288" spans="1:27">
      <c r="A288" t="s">
        <v>2357</v>
      </c>
      <c r="B288" s="23" t="s">
        <v>9521</v>
      </c>
      <c r="C288" t="s">
        <v>75</v>
      </c>
      <c r="D288" t="s">
        <v>2358</v>
      </c>
      <c r="E288" s="40">
        <v>42893.474074074074</v>
      </c>
      <c r="F288" s="40">
        <v>42898.721053240741</v>
      </c>
      <c r="G288" t="s">
        <v>62</v>
      </c>
      <c r="H288" t="s">
        <v>62</v>
      </c>
      <c r="I288" t="s">
        <v>273</v>
      </c>
      <c r="J288" t="s">
        <v>210</v>
      </c>
      <c r="K288" t="s">
        <v>2359</v>
      </c>
      <c r="L288">
        <v>-423</v>
      </c>
      <c r="M288">
        <v>-423</v>
      </c>
      <c r="N288">
        <v>0</v>
      </c>
      <c r="O288">
        <v>0</v>
      </c>
      <c r="P288">
        <v>0</v>
      </c>
      <c r="Q288">
        <v>0</v>
      </c>
      <c r="R288">
        <v>0</v>
      </c>
      <c r="S288"/>
      <c r="T288" t="s">
        <v>63</v>
      </c>
      <c r="U288">
        <v>0</v>
      </c>
      <c r="V288" s="23" t="s">
        <v>2618</v>
      </c>
      <c r="W288" s="23"/>
      <c r="X288">
        <f t="shared" si="4"/>
        <v>-423</v>
      </c>
      <c r="Y288">
        <v>0</v>
      </c>
      <c r="Z288">
        <v>0</v>
      </c>
      <c r="AA288" t="s">
        <v>306</v>
      </c>
    </row>
    <row r="289" spans="1:27">
      <c r="A289" t="s">
        <v>612</v>
      </c>
      <c r="B289" s="23" t="s">
        <v>9345</v>
      </c>
      <c r="C289" t="s">
        <v>75</v>
      </c>
      <c r="D289" t="s">
        <v>613</v>
      </c>
      <c r="E289" s="40">
        <v>42893.722743055558</v>
      </c>
      <c r="F289" s="40">
        <v>42898.734050925923</v>
      </c>
      <c r="G289" t="s">
        <v>62</v>
      </c>
      <c r="H289" t="s">
        <v>62</v>
      </c>
      <c r="I289" t="s">
        <v>155</v>
      </c>
      <c r="J289" t="s">
        <v>151</v>
      </c>
      <c r="K289" t="s">
        <v>605</v>
      </c>
      <c r="L289">
        <v>-207</v>
      </c>
      <c r="M289">
        <v>-207</v>
      </c>
      <c r="N289">
        <v>0</v>
      </c>
      <c r="O289">
        <v>0</v>
      </c>
      <c r="P289">
        <v>0</v>
      </c>
      <c r="Q289">
        <v>0</v>
      </c>
      <c r="R289">
        <v>0</v>
      </c>
      <c r="S289"/>
      <c r="T289" t="s">
        <v>63</v>
      </c>
      <c r="U289">
        <v>0</v>
      </c>
      <c r="V289" s="23" t="s">
        <v>2620</v>
      </c>
      <c r="W289" s="23"/>
      <c r="X289">
        <f t="shared" si="4"/>
        <v>-207</v>
      </c>
      <c r="Y289">
        <v>0</v>
      </c>
      <c r="Z289">
        <v>0</v>
      </c>
      <c r="AA289" t="s">
        <v>265</v>
      </c>
    </row>
    <row r="290" spans="1:27">
      <c r="A290" t="s">
        <v>2360</v>
      </c>
      <c r="B290" s="23" t="s">
        <v>9522</v>
      </c>
      <c r="C290" t="s">
        <v>75</v>
      </c>
      <c r="D290" t="s">
        <v>2361</v>
      </c>
      <c r="E290" s="40">
        <v>42898.431192129632</v>
      </c>
      <c r="F290" s="40">
        <v>42898.734768518516</v>
      </c>
      <c r="G290" t="s">
        <v>62</v>
      </c>
      <c r="H290" t="s">
        <v>62</v>
      </c>
      <c r="I290" t="s">
        <v>155</v>
      </c>
      <c r="J290" t="s">
        <v>117</v>
      </c>
      <c r="K290" t="s">
        <v>605</v>
      </c>
      <c r="L290">
        <v>-177</v>
      </c>
      <c r="M290">
        <v>-177</v>
      </c>
      <c r="N290">
        <v>0</v>
      </c>
      <c r="O290">
        <v>0</v>
      </c>
      <c r="P290">
        <v>0</v>
      </c>
      <c r="Q290">
        <v>0</v>
      </c>
      <c r="R290">
        <v>0</v>
      </c>
      <c r="S290"/>
      <c r="T290" t="s">
        <v>63</v>
      </c>
      <c r="U290">
        <v>0</v>
      </c>
      <c r="V290" s="23" t="s">
        <v>2622</v>
      </c>
      <c r="W290" s="23"/>
      <c r="X290">
        <f t="shared" si="4"/>
        <v>-177</v>
      </c>
      <c r="Y290">
        <v>0</v>
      </c>
      <c r="Z290">
        <v>0</v>
      </c>
      <c r="AA290" t="s">
        <v>272</v>
      </c>
    </row>
    <row r="291" spans="1:27">
      <c r="A291" t="s">
        <v>2362</v>
      </c>
      <c r="B291" s="23" t="s">
        <v>9523</v>
      </c>
      <c r="C291" t="s">
        <v>75</v>
      </c>
      <c r="D291" t="s">
        <v>2363</v>
      </c>
      <c r="E291" s="40">
        <v>42898.575497685182</v>
      </c>
      <c r="F291" s="40">
        <v>42898.739305555559</v>
      </c>
      <c r="G291" t="s">
        <v>62</v>
      </c>
      <c r="H291" t="s">
        <v>62</v>
      </c>
      <c r="I291" t="s">
        <v>203</v>
      </c>
      <c r="J291" t="s">
        <v>117</v>
      </c>
      <c r="K291" t="s">
        <v>2364</v>
      </c>
      <c r="L291">
        <v>-301</v>
      </c>
      <c r="M291">
        <v>-301</v>
      </c>
      <c r="N291">
        <v>0</v>
      </c>
      <c r="O291">
        <v>0</v>
      </c>
      <c r="P291">
        <v>0</v>
      </c>
      <c r="Q291">
        <v>0</v>
      </c>
      <c r="R291">
        <v>0</v>
      </c>
      <c r="S291"/>
      <c r="T291" t="s">
        <v>63</v>
      </c>
      <c r="U291">
        <v>0</v>
      </c>
      <c r="V291" s="23" t="s">
        <v>2624</v>
      </c>
      <c r="W291" s="23"/>
      <c r="X291">
        <f t="shared" si="4"/>
        <v>-301</v>
      </c>
      <c r="Y291">
        <v>0</v>
      </c>
      <c r="Z291">
        <v>0</v>
      </c>
      <c r="AA291" t="s">
        <v>265</v>
      </c>
    </row>
    <row r="292" spans="1:27">
      <c r="A292" t="s">
        <v>2365</v>
      </c>
      <c r="B292" s="23" t="s">
        <v>9524</v>
      </c>
      <c r="C292" t="s">
        <v>75</v>
      </c>
      <c r="D292" t="s">
        <v>2366</v>
      </c>
      <c r="E292" s="40">
        <v>42891.489768518521</v>
      </c>
      <c r="F292" s="40">
        <v>42898.739652777775</v>
      </c>
      <c r="G292" t="s">
        <v>62</v>
      </c>
      <c r="H292" t="s">
        <v>62</v>
      </c>
      <c r="I292" t="s">
        <v>2367</v>
      </c>
      <c r="J292" t="s">
        <v>177</v>
      </c>
      <c r="K292" t="s">
        <v>2368</v>
      </c>
      <c r="L292">
        <v>-424</v>
      </c>
      <c r="M292">
        <v>-424</v>
      </c>
      <c r="N292">
        <v>0</v>
      </c>
      <c r="O292">
        <v>0</v>
      </c>
      <c r="P292">
        <v>0</v>
      </c>
      <c r="Q292">
        <v>0</v>
      </c>
      <c r="R292">
        <v>0</v>
      </c>
      <c r="S292"/>
      <c r="T292" t="s">
        <v>63</v>
      </c>
      <c r="U292">
        <v>0</v>
      </c>
      <c r="V292" s="23" t="s">
        <v>2626</v>
      </c>
      <c r="W292" s="23"/>
      <c r="X292">
        <f t="shared" si="4"/>
        <v>-424</v>
      </c>
      <c r="Y292">
        <v>0</v>
      </c>
      <c r="Z292">
        <v>0</v>
      </c>
      <c r="AA292" t="s">
        <v>2369</v>
      </c>
    </row>
    <row r="293" spans="1:27">
      <c r="A293" t="s">
        <v>2370</v>
      </c>
      <c r="B293" s="23" t="s">
        <v>9525</v>
      </c>
      <c r="C293" t="s">
        <v>75</v>
      </c>
      <c r="D293" t="s">
        <v>2371</v>
      </c>
      <c r="E293" s="40">
        <v>42898.727048611108</v>
      </c>
      <c r="F293" s="40">
        <v>42898.739930555559</v>
      </c>
      <c r="G293" t="s">
        <v>62</v>
      </c>
      <c r="H293" t="s">
        <v>62</v>
      </c>
      <c r="I293" t="s">
        <v>2367</v>
      </c>
      <c r="J293" t="s">
        <v>125</v>
      </c>
      <c r="K293" t="s">
        <v>2368</v>
      </c>
      <c r="L293">
        <v>-96</v>
      </c>
      <c r="M293">
        <v>-96</v>
      </c>
      <c r="N293">
        <v>0</v>
      </c>
      <c r="O293">
        <v>0</v>
      </c>
      <c r="P293">
        <v>0</v>
      </c>
      <c r="Q293">
        <v>0</v>
      </c>
      <c r="R293">
        <v>0</v>
      </c>
      <c r="S293"/>
      <c r="T293" t="s">
        <v>63</v>
      </c>
      <c r="U293">
        <v>0</v>
      </c>
      <c r="V293" s="23" t="s">
        <v>2628</v>
      </c>
      <c r="W293" s="23"/>
      <c r="X293">
        <f t="shared" si="4"/>
        <v>-96</v>
      </c>
      <c r="Y293">
        <v>0</v>
      </c>
      <c r="Z293">
        <v>0</v>
      </c>
      <c r="AA293" t="s">
        <v>270</v>
      </c>
    </row>
    <row r="294" spans="1:27">
      <c r="A294" t="s">
        <v>2372</v>
      </c>
      <c r="B294" s="23" t="s">
        <v>9526</v>
      </c>
      <c r="C294" t="s">
        <v>75</v>
      </c>
      <c r="D294" t="s">
        <v>2373</v>
      </c>
      <c r="E294" s="40">
        <v>42898.735520833332</v>
      </c>
      <c r="F294" s="40">
        <v>42898.742708333331</v>
      </c>
      <c r="G294" t="s">
        <v>62</v>
      </c>
      <c r="H294" t="s">
        <v>62</v>
      </c>
      <c r="I294" t="s">
        <v>200</v>
      </c>
      <c r="J294" t="s">
        <v>344</v>
      </c>
      <c r="K294" t="s">
        <v>2374</v>
      </c>
      <c r="L294">
        <v>-75</v>
      </c>
      <c r="M294">
        <v>-75</v>
      </c>
      <c r="N294">
        <v>0</v>
      </c>
      <c r="O294">
        <v>0</v>
      </c>
      <c r="P294">
        <v>0</v>
      </c>
      <c r="Q294">
        <v>0</v>
      </c>
      <c r="R294">
        <v>0</v>
      </c>
      <c r="S294"/>
      <c r="T294" t="s">
        <v>63</v>
      </c>
      <c r="U294">
        <v>0</v>
      </c>
      <c r="V294" s="23" t="s">
        <v>2630</v>
      </c>
      <c r="W294" s="23"/>
      <c r="X294">
        <f t="shared" si="4"/>
        <v>-75</v>
      </c>
      <c r="Y294">
        <v>0</v>
      </c>
      <c r="Z294">
        <v>0</v>
      </c>
      <c r="AA294" t="s">
        <v>2375</v>
      </c>
    </row>
    <row r="295" spans="1:27">
      <c r="A295" t="s">
        <v>2376</v>
      </c>
      <c r="B295" s="23" t="s">
        <v>9527</v>
      </c>
      <c r="C295" t="s">
        <v>75</v>
      </c>
      <c r="D295" t="s">
        <v>2377</v>
      </c>
      <c r="E295" s="40">
        <v>42898.626550925925</v>
      </c>
      <c r="F295" s="40">
        <v>42898.746249999997</v>
      </c>
      <c r="G295" t="s">
        <v>62</v>
      </c>
      <c r="H295" t="s">
        <v>62</v>
      </c>
      <c r="I295" t="s">
        <v>116</v>
      </c>
      <c r="J295" t="s">
        <v>117</v>
      </c>
      <c r="K295" t="s">
        <v>2378</v>
      </c>
      <c r="L295">
        <v>-25</v>
      </c>
      <c r="M295">
        <v>-25</v>
      </c>
      <c r="N295">
        <v>0</v>
      </c>
      <c r="O295">
        <v>0</v>
      </c>
      <c r="P295">
        <v>0</v>
      </c>
      <c r="Q295">
        <v>0</v>
      </c>
      <c r="R295">
        <v>0</v>
      </c>
      <c r="S295"/>
      <c r="T295" t="s">
        <v>63</v>
      </c>
      <c r="U295">
        <v>0</v>
      </c>
      <c r="V295" s="23" t="s">
        <v>2640</v>
      </c>
      <c r="W295" s="23"/>
      <c r="X295">
        <f t="shared" si="4"/>
        <v>-25</v>
      </c>
      <c r="Y295">
        <v>0</v>
      </c>
      <c r="Z295">
        <v>0</v>
      </c>
      <c r="AA295" t="s">
        <v>279</v>
      </c>
    </row>
    <row r="296" spans="1:27">
      <c r="A296" t="s">
        <v>2379</v>
      </c>
      <c r="B296" s="23" t="s">
        <v>9528</v>
      </c>
      <c r="C296" t="s">
        <v>75</v>
      </c>
      <c r="D296" t="s">
        <v>2380</v>
      </c>
      <c r="E296" s="40">
        <v>42898.739745370367</v>
      </c>
      <c r="F296" s="40">
        <v>42898.761307870373</v>
      </c>
      <c r="G296" t="s">
        <v>62</v>
      </c>
      <c r="H296" t="s">
        <v>62</v>
      </c>
      <c r="I296" t="s">
        <v>211</v>
      </c>
      <c r="J296" t="s">
        <v>212</v>
      </c>
      <c r="K296" t="s">
        <v>2381</v>
      </c>
      <c r="L296">
        <v>-50</v>
      </c>
      <c r="M296">
        <v>-50</v>
      </c>
      <c r="N296">
        <v>0</v>
      </c>
      <c r="O296">
        <v>0</v>
      </c>
      <c r="P296">
        <v>0</v>
      </c>
      <c r="Q296">
        <v>0</v>
      </c>
      <c r="R296">
        <v>0</v>
      </c>
      <c r="S296"/>
      <c r="T296" t="s">
        <v>63</v>
      </c>
      <c r="U296">
        <v>0</v>
      </c>
      <c r="V296" s="23" t="s">
        <v>2642</v>
      </c>
      <c r="W296" s="23"/>
      <c r="X296">
        <f t="shared" si="4"/>
        <v>-50</v>
      </c>
      <c r="Y296">
        <v>0</v>
      </c>
      <c r="Z296">
        <v>0</v>
      </c>
      <c r="AA296" t="s">
        <v>266</v>
      </c>
    </row>
    <row r="297" spans="1:27">
      <c r="A297" t="s">
        <v>2382</v>
      </c>
      <c r="B297" s="23" t="s">
        <v>9529</v>
      </c>
      <c r="C297" t="s">
        <v>75</v>
      </c>
      <c r="D297" t="s">
        <v>2383</v>
      </c>
      <c r="E297" s="40">
        <v>42898.737129629626</v>
      </c>
      <c r="F297" s="40">
        <v>42898.761354166665</v>
      </c>
      <c r="G297" t="s">
        <v>62</v>
      </c>
      <c r="H297" t="s">
        <v>62</v>
      </c>
      <c r="I297" t="s">
        <v>240</v>
      </c>
      <c r="J297" t="s">
        <v>151</v>
      </c>
      <c r="K297" t="s">
        <v>2384</v>
      </c>
      <c r="L297">
        <v>-1030</v>
      </c>
      <c r="M297">
        <v>-1030</v>
      </c>
      <c r="N297">
        <v>0</v>
      </c>
      <c r="O297">
        <v>0</v>
      </c>
      <c r="P297">
        <v>0</v>
      </c>
      <c r="Q297">
        <v>0</v>
      </c>
      <c r="R297">
        <v>0</v>
      </c>
      <c r="S297"/>
      <c r="T297" t="s">
        <v>63</v>
      </c>
      <c r="U297">
        <v>0</v>
      </c>
      <c r="V297" s="23" t="s">
        <v>2644</v>
      </c>
      <c r="W297" s="23"/>
      <c r="X297">
        <f t="shared" si="4"/>
        <v>-1030</v>
      </c>
      <c r="Y297">
        <v>0</v>
      </c>
      <c r="Z297">
        <v>0</v>
      </c>
      <c r="AA297" t="s">
        <v>306</v>
      </c>
    </row>
    <row r="298" spans="1:27">
      <c r="A298" t="s">
        <v>4861</v>
      </c>
      <c r="B298" s="23" t="s">
        <v>9530</v>
      </c>
      <c r="C298" t="s">
        <v>75</v>
      </c>
      <c r="D298" t="s">
        <v>4862</v>
      </c>
      <c r="E298" s="40">
        <v>42895.311608796299</v>
      </c>
      <c r="F298" s="40">
        <v>42899.355856481481</v>
      </c>
      <c r="G298" t="s">
        <v>62</v>
      </c>
      <c r="H298" t="s">
        <v>62</v>
      </c>
      <c r="I298" t="s">
        <v>148</v>
      </c>
      <c r="J298" t="s">
        <v>138</v>
      </c>
      <c r="K298" t="s">
        <v>4863</v>
      </c>
      <c r="L298">
        <v>-550</v>
      </c>
      <c r="M298">
        <v>-550</v>
      </c>
      <c r="N298">
        <v>0</v>
      </c>
      <c r="O298">
        <v>0</v>
      </c>
      <c r="P298">
        <v>0</v>
      </c>
      <c r="Q298">
        <v>0</v>
      </c>
      <c r="R298">
        <v>0</v>
      </c>
      <c r="S298"/>
      <c r="T298" t="s">
        <v>63</v>
      </c>
      <c r="U298">
        <v>0</v>
      </c>
      <c r="V298" s="23" t="s">
        <v>3788</v>
      </c>
      <c r="W298" s="23"/>
      <c r="X298">
        <f t="shared" si="4"/>
        <v>-550</v>
      </c>
      <c r="Y298">
        <v>0</v>
      </c>
      <c r="Z298">
        <v>0</v>
      </c>
      <c r="AA298" t="s">
        <v>272</v>
      </c>
    </row>
    <row r="299" spans="1:27">
      <c r="A299" t="s">
        <v>4864</v>
      </c>
      <c r="B299" s="23" t="s">
        <v>6891</v>
      </c>
      <c r="C299" t="s">
        <v>75</v>
      </c>
      <c r="D299" t="s">
        <v>4865</v>
      </c>
      <c r="E299" s="40">
        <v>42899.331099537034</v>
      </c>
      <c r="F299" s="40">
        <v>42899.375775462962</v>
      </c>
      <c r="G299" t="s">
        <v>62</v>
      </c>
      <c r="H299" t="s">
        <v>62</v>
      </c>
      <c r="I299" t="s">
        <v>2367</v>
      </c>
      <c r="J299" t="s">
        <v>151</v>
      </c>
      <c r="K299" t="s">
        <v>4866</v>
      </c>
      <c r="L299">
        <v>-1592</v>
      </c>
      <c r="M299">
        <v>-1592</v>
      </c>
      <c r="N299">
        <v>0</v>
      </c>
      <c r="O299">
        <v>0</v>
      </c>
      <c r="P299">
        <v>0</v>
      </c>
      <c r="Q299">
        <v>0</v>
      </c>
      <c r="R299">
        <v>0</v>
      </c>
      <c r="S299"/>
      <c r="T299" t="s">
        <v>63</v>
      </c>
      <c r="U299">
        <v>0</v>
      </c>
      <c r="V299" s="23" t="s">
        <v>3790</v>
      </c>
      <c r="W299" s="23"/>
      <c r="X299">
        <f t="shared" si="4"/>
        <v>-1592</v>
      </c>
      <c r="Y299">
        <v>0</v>
      </c>
      <c r="Z299">
        <v>0</v>
      </c>
      <c r="AA299" t="s">
        <v>327</v>
      </c>
    </row>
    <row r="300" spans="1:27">
      <c r="A300" t="s">
        <v>4867</v>
      </c>
      <c r="B300" s="23" t="s">
        <v>9531</v>
      </c>
      <c r="C300" t="s">
        <v>75</v>
      </c>
      <c r="D300" t="s">
        <v>4868</v>
      </c>
      <c r="E300" s="40">
        <v>42897.769641203704</v>
      </c>
      <c r="F300" s="40">
        <v>42899.403587962966</v>
      </c>
      <c r="G300" t="s">
        <v>62</v>
      </c>
      <c r="H300" t="s">
        <v>62</v>
      </c>
      <c r="I300" t="s">
        <v>155</v>
      </c>
      <c r="J300" t="s">
        <v>173</v>
      </c>
      <c r="K300" t="s">
        <v>4869</v>
      </c>
      <c r="L300">
        <v>-711</v>
      </c>
      <c r="M300">
        <v>-711</v>
      </c>
      <c r="N300">
        <v>0</v>
      </c>
      <c r="O300">
        <v>0</v>
      </c>
      <c r="P300">
        <v>0</v>
      </c>
      <c r="Q300">
        <v>0</v>
      </c>
      <c r="R300">
        <v>0</v>
      </c>
      <c r="S300"/>
      <c r="T300" t="s">
        <v>63</v>
      </c>
      <c r="U300">
        <v>0</v>
      </c>
      <c r="V300" s="23" t="s">
        <v>3806</v>
      </c>
      <c r="W300" s="23"/>
      <c r="X300">
        <f t="shared" si="4"/>
        <v>-711</v>
      </c>
      <c r="Y300">
        <v>0</v>
      </c>
      <c r="Z300">
        <v>0</v>
      </c>
      <c r="AA300" t="s">
        <v>272</v>
      </c>
    </row>
    <row r="301" spans="1:27">
      <c r="A301" t="s">
        <v>4870</v>
      </c>
      <c r="B301" s="23" t="s">
        <v>9532</v>
      </c>
      <c r="C301" t="s">
        <v>75</v>
      </c>
      <c r="D301" t="s">
        <v>4871</v>
      </c>
      <c r="E301" s="40">
        <v>42898.628622685188</v>
      </c>
      <c r="F301" s="40">
        <v>42899.403749999998</v>
      </c>
      <c r="G301" t="s">
        <v>62</v>
      </c>
      <c r="H301" t="s">
        <v>62</v>
      </c>
      <c r="I301" t="s">
        <v>126</v>
      </c>
      <c r="J301" t="s">
        <v>217</v>
      </c>
      <c r="K301" t="s">
        <v>4872</v>
      </c>
      <c r="L301">
        <v>-10</v>
      </c>
      <c r="M301">
        <v>-10</v>
      </c>
      <c r="N301">
        <v>0</v>
      </c>
      <c r="O301">
        <v>0</v>
      </c>
      <c r="P301">
        <v>0</v>
      </c>
      <c r="Q301">
        <v>0</v>
      </c>
      <c r="R301">
        <v>0</v>
      </c>
      <c r="S301"/>
      <c r="T301" t="s">
        <v>63</v>
      </c>
      <c r="U301">
        <v>0</v>
      </c>
      <c r="V301" s="23" t="s">
        <v>3808</v>
      </c>
      <c r="W301" s="23"/>
      <c r="X301">
        <f t="shared" si="4"/>
        <v>-10</v>
      </c>
      <c r="Y301">
        <v>0</v>
      </c>
      <c r="Z301">
        <v>0</v>
      </c>
      <c r="AA301" t="s">
        <v>4873</v>
      </c>
    </row>
    <row r="302" spans="1:27">
      <c r="A302" t="s">
        <v>4874</v>
      </c>
      <c r="B302" s="23" t="s">
        <v>9533</v>
      </c>
      <c r="C302" t="s">
        <v>75</v>
      </c>
      <c r="D302" t="s">
        <v>4875</v>
      </c>
      <c r="E302" s="40">
        <v>42898.657534722224</v>
      </c>
      <c r="F302" s="40">
        <v>42899.40730324074</v>
      </c>
      <c r="G302" t="s">
        <v>62</v>
      </c>
      <c r="H302" t="s">
        <v>62</v>
      </c>
      <c r="I302" t="s">
        <v>216</v>
      </c>
      <c r="J302" t="s">
        <v>215</v>
      </c>
      <c r="K302" t="s">
        <v>4876</v>
      </c>
      <c r="L302">
        <v>-257</v>
      </c>
      <c r="M302">
        <v>-257</v>
      </c>
      <c r="N302">
        <v>0</v>
      </c>
      <c r="O302">
        <v>0</v>
      </c>
      <c r="P302">
        <v>0</v>
      </c>
      <c r="Q302">
        <v>0</v>
      </c>
      <c r="R302">
        <v>0</v>
      </c>
      <c r="S302"/>
      <c r="T302" t="s">
        <v>63</v>
      </c>
      <c r="U302">
        <v>0</v>
      </c>
      <c r="V302" s="23" t="s">
        <v>3816</v>
      </c>
      <c r="W302" s="23"/>
      <c r="X302">
        <f t="shared" si="4"/>
        <v>-257</v>
      </c>
      <c r="Y302">
        <v>0</v>
      </c>
      <c r="Z302">
        <v>0</v>
      </c>
      <c r="AA302" t="s">
        <v>265</v>
      </c>
    </row>
    <row r="303" spans="1:27">
      <c r="A303" t="s">
        <v>4877</v>
      </c>
      <c r="B303" s="23" t="s">
        <v>9534</v>
      </c>
      <c r="C303" t="s">
        <v>75</v>
      </c>
      <c r="D303" t="s">
        <v>4878</v>
      </c>
      <c r="E303" s="40">
        <v>42899.385798611111</v>
      </c>
      <c r="F303" s="40">
        <v>42899.407986111109</v>
      </c>
      <c r="G303" t="s">
        <v>62</v>
      </c>
      <c r="H303" t="s">
        <v>62</v>
      </c>
      <c r="I303" t="s">
        <v>195</v>
      </c>
      <c r="J303" t="s">
        <v>182</v>
      </c>
      <c r="K303" t="s">
        <v>4879</v>
      </c>
      <c r="L303">
        <v>-15</v>
      </c>
      <c r="M303">
        <v>-15</v>
      </c>
      <c r="N303">
        <v>0</v>
      </c>
      <c r="O303">
        <v>0</v>
      </c>
      <c r="P303">
        <v>0</v>
      </c>
      <c r="Q303">
        <v>0</v>
      </c>
      <c r="R303">
        <v>0</v>
      </c>
      <c r="S303"/>
      <c r="T303" t="s">
        <v>63</v>
      </c>
      <c r="U303">
        <v>0</v>
      </c>
      <c r="V303" s="23" t="s">
        <v>3818</v>
      </c>
      <c r="W303" s="23"/>
      <c r="X303">
        <f t="shared" si="4"/>
        <v>-15</v>
      </c>
      <c r="Y303">
        <v>0</v>
      </c>
      <c r="Z303">
        <v>0</v>
      </c>
      <c r="AA303" t="s">
        <v>4880</v>
      </c>
    </row>
    <row r="304" spans="1:27">
      <c r="A304" t="s">
        <v>4881</v>
      </c>
      <c r="B304" s="23" t="s">
        <v>9535</v>
      </c>
      <c r="C304" t="s">
        <v>75</v>
      </c>
      <c r="D304" t="s">
        <v>4882</v>
      </c>
      <c r="E304" s="40">
        <v>42899.375810185185</v>
      </c>
      <c r="F304" s="40">
        <v>42899.415046296293</v>
      </c>
      <c r="G304" t="s">
        <v>62</v>
      </c>
      <c r="H304" t="s">
        <v>62</v>
      </c>
      <c r="I304" t="s">
        <v>109</v>
      </c>
      <c r="J304" t="s">
        <v>127</v>
      </c>
      <c r="K304" t="s">
        <v>4883</v>
      </c>
      <c r="L304">
        <v>-500</v>
      </c>
      <c r="M304">
        <v>-500</v>
      </c>
      <c r="N304">
        <v>0</v>
      </c>
      <c r="O304">
        <v>0</v>
      </c>
      <c r="P304">
        <v>0</v>
      </c>
      <c r="Q304">
        <v>0</v>
      </c>
      <c r="R304">
        <v>0</v>
      </c>
      <c r="S304"/>
      <c r="T304" t="s">
        <v>63</v>
      </c>
      <c r="U304">
        <v>0</v>
      </c>
      <c r="V304" s="23" t="s">
        <v>3820</v>
      </c>
      <c r="W304" s="23"/>
      <c r="X304">
        <f t="shared" si="4"/>
        <v>-500</v>
      </c>
      <c r="Y304">
        <v>0</v>
      </c>
      <c r="Z304">
        <v>0</v>
      </c>
      <c r="AA304" t="s">
        <v>265</v>
      </c>
    </row>
    <row r="305" spans="1:27">
      <c r="A305" t="s">
        <v>4884</v>
      </c>
      <c r="B305" s="23" t="s">
        <v>9536</v>
      </c>
      <c r="C305" t="s">
        <v>75</v>
      </c>
      <c r="D305" t="s">
        <v>4885</v>
      </c>
      <c r="E305" s="40">
        <v>42898.452916666669</v>
      </c>
      <c r="F305" s="40">
        <v>42899.432326388887</v>
      </c>
      <c r="G305" t="s">
        <v>62</v>
      </c>
      <c r="H305" t="s">
        <v>62</v>
      </c>
      <c r="I305" t="s">
        <v>102</v>
      </c>
      <c r="J305" t="s">
        <v>121</v>
      </c>
      <c r="K305" t="s">
        <v>4886</v>
      </c>
      <c r="L305">
        <v>-2000</v>
      </c>
      <c r="M305">
        <v>-2000</v>
      </c>
      <c r="N305">
        <v>0</v>
      </c>
      <c r="O305">
        <v>0</v>
      </c>
      <c r="P305">
        <v>0</v>
      </c>
      <c r="Q305">
        <v>0</v>
      </c>
      <c r="R305">
        <v>0</v>
      </c>
      <c r="S305"/>
      <c r="T305" t="s">
        <v>63</v>
      </c>
      <c r="U305">
        <v>0</v>
      </c>
      <c r="V305" s="23" t="s">
        <v>3830</v>
      </c>
      <c r="W305" s="23"/>
      <c r="X305">
        <f t="shared" si="4"/>
        <v>-2000</v>
      </c>
      <c r="Y305">
        <v>0</v>
      </c>
      <c r="Z305">
        <v>0</v>
      </c>
      <c r="AA305" t="s">
        <v>283</v>
      </c>
    </row>
    <row r="306" spans="1:27">
      <c r="A306" t="s">
        <v>4887</v>
      </c>
      <c r="B306" s="23" t="s">
        <v>9537</v>
      </c>
      <c r="C306" t="s">
        <v>75</v>
      </c>
      <c r="D306" t="s">
        <v>4888</v>
      </c>
      <c r="E306" s="40">
        <v>42898.586469907408</v>
      </c>
      <c r="F306" s="40">
        <v>42899.433958333335</v>
      </c>
      <c r="G306" t="s">
        <v>62</v>
      </c>
      <c r="H306" t="s">
        <v>62</v>
      </c>
      <c r="I306" t="s">
        <v>155</v>
      </c>
      <c r="J306" t="s">
        <v>225</v>
      </c>
      <c r="K306" t="s">
        <v>4889</v>
      </c>
      <c r="L306">
        <v>-186</v>
      </c>
      <c r="M306">
        <v>-186</v>
      </c>
      <c r="N306">
        <v>0</v>
      </c>
      <c r="O306">
        <v>0</v>
      </c>
      <c r="P306">
        <v>0</v>
      </c>
      <c r="Q306">
        <v>0</v>
      </c>
      <c r="R306">
        <v>0</v>
      </c>
      <c r="S306"/>
      <c r="T306" t="s">
        <v>63</v>
      </c>
      <c r="U306">
        <v>0</v>
      </c>
      <c r="V306" s="23" t="s">
        <v>3832</v>
      </c>
      <c r="W306" s="23"/>
      <c r="X306">
        <f t="shared" si="4"/>
        <v>-186</v>
      </c>
      <c r="Y306">
        <v>0</v>
      </c>
      <c r="Z306">
        <v>0</v>
      </c>
      <c r="AA306" t="s">
        <v>263</v>
      </c>
    </row>
    <row r="307" spans="1:27">
      <c r="A307" t="s">
        <v>4890</v>
      </c>
      <c r="B307" s="23" t="s">
        <v>9538</v>
      </c>
      <c r="C307" t="s">
        <v>75</v>
      </c>
      <c r="D307" t="s">
        <v>4891</v>
      </c>
      <c r="E307" s="40">
        <v>42899.348368055558</v>
      </c>
      <c r="F307" s="40">
        <v>42899.44195601852</v>
      </c>
      <c r="G307" t="s">
        <v>62</v>
      </c>
      <c r="H307" t="s">
        <v>62</v>
      </c>
      <c r="I307" t="s">
        <v>144</v>
      </c>
      <c r="J307" t="s">
        <v>145</v>
      </c>
      <c r="K307" t="s">
        <v>4892</v>
      </c>
      <c r="L307">
        <v>-109</v>
      </c>
      <c r="M307">
        <v>-109</v>
      </c>
      <c r="N307">
        <v>0</v>
      </c>
      <c r="O307">
        <v>0</v>
      </c>
      <c r="P307">
        <v>0</v>
      </c>
      <c r="Q307">
        <v>0</v>
      </c>
      <c r="R307">
        <v>0</v>
      </c>
      <c r="S307"/>
      <c r="T307" t="s">
        <v>63</v>
      </c>
      <c r="U307">
        <v>0</v>
      </c>
      <c r="V307" s="23" t="s">
        <v>3834</v>
      </c>
      <c r="W307" s="23"/>
      <c r="X307">
        <f t="shared" si="4"/>
        <v>-109</v>
      </c>
      <c r="Y307">
        <v>0</v>
      </c>
      <c r="Z307">
        <v>0</v>
      </c>
      <c r="AA307" t="s">
        <v>263</v>
      </c>
    </row>
    <row r="308" spans="1:27">
      <c r="A308" t="s">
        <v>4893</v>
      </c>
      <c r="B308" s="23" t="s">
        <v>9539</v>
      </c>
      <c r="C308" t="s">
        <v>75</v>
      </c>
      <c r="D308" t="s">
        <v>4894</v>
      </c>
      <c r="E308" s="40">
        <v>42896.569236111114</v>
      </c>
      <c r="F308" s="40">
        <v>42899.452638888892</v>
      </c>
      <c r="G308" t="s">
        <v>62</v>
      </c>
      <c r="H308" t="s">
        <v>62</v>
      </c>
      <c r="I308" t="s">
        <v>155</v>
      </c>
      <c r="J308" t="s">
        <v>136</v>
      </c>
      <c r="K308" t="s">
        <v>4895</v>
      </c>
      <c r="L308">
        <v>-4280</v>
      </c>
      <c r="M308">
        <v>-4280</v>
      </c>
      <c r="N308">
        <v>0</v>
      </c>
      <c r="O308">
        <v>0</v>
      </c>
      <c r="P308">
        <v>0</v>
      </c>
      <c r="Q308">
        <v>0</v>
      </c>
      <c r="R308">
        <v>0</v>
      </c>
      <c r="S308"/>
      <c r="T308" t="s">
        <v>63</v>
      </c>
      <c r="U308">
        <v>0</v>
      </c>
      <c r="V308" s="23" t="s">
        <v>3836</v>
      </c>
      <c r="W308" s="23"/>
      <c r="X308">
        <f t="shared" si="4"/>
        <v>-4280</v>
      </c>
      <c r="Y308">
        <v>0</v>
      </c>
      <c r="Z308">
        <v>0</v>
      </c>
      <c r="AA308" t="s">
        <v>4896</v>
      </c>
    </row>
    <row r="309" spans="1:27">
      <c r="A309" t="s">
        <v>4897</v>
      </c>
      <c r="B309" s="23" t="s">
        <v>9540</v>
      </c>
      <c r="C309" t="s">
        <v>75</v>
      </c>
      <c r="D309" t="s">
        <v>4898</v>
      </c>
      <c r="E309" s="40">
        <v>42896.568425925929</v>
      </c>
      <c r="F309" s="40">
        <v>42899.452870370369</v>
      </c>
      <c r="G309" t="s">
        <v>62</v>
      </c>
      <c r="H309" t="s">
        <v>62</v>
      </c>
      <c r="I309" t="s">
        <v>155</v>
      </c>
      <c r="J309" t="s">
        <v>136</v>
      </c>
      <c r="K309" t="s">
        <v>4895</v>
      </c>
      <c r="L309">
        <v>-500</v>
      </c>
      <c r="M309">
        <v>-500</v>
      </c>
      <c r="N309">
        <v>0</v>
      </c>
      <c r="O309">
        <v>0</v>
      </c>
      <c r="P309">
        <v>0</v>
      </c>
      <c r="Q309">
        <v>0</v>
      </c>
      <c r="R309">
        <v>0</v>
      </c>
      <c r="S309"/>
      <c r="T309" t="s">
        <v>63</v>
      </c>
      <c r="U309">
        <v>0</v>
      </c>
      <c r="V309" s="23" t="s">
        <v>3838</v>
      </c>
      <c r="W309" s="23"/>
      <c r="X309">
        <f t="shared" si="4"/>
        <v>-500</v>
      </c>
      <c r="Y309">
        <v>0</v>
      </c>
      <c r="Z309">
        <v>0</v>
      </c>
      <c r="AA309" t="s">
        <v>272</v>
      </c>
    </row>
    <row r="310" spans="1:27">
      <c r="A310" t="s">
        <v>4899</v>
      </c>
      <c r="B310" s="23" t="s">
        <v>9541</v>
      </c>
      <c r="C310" t="s">
        <v>75</v>
      </c>
      <c r="D310" t="s">
        <v>4900</v>
      </c>
      <c r="E310" s="40">
        <v>42898.468460648146</v>
      </c>
      <c r="F310" s="40">
        <v>42899.452905092592</v>
      </c>
      <c r="G310" t="s">
        <v>62</v>
      </c>
      <c r="H310" t="s">
        <v>62</v>
      </c>
      <c r="I310" t="s">
        <v>114</v>
      </c>
      <c r="J310" t="s">
        <v>145</v>
      </c>
      <c r="K310" t="s">
        <v>4901</v>
      </c>
      <c r="L310">
        <v>-100</v>
      </c>
      <c r="M310">
        <v>-100</v>
      </c>
      <c r="N310">
        <v>0</v>
      </c>
      <c r="O310">
        <v>0</v>
      </c>
      <c r="P310">
        <v>0</v>
      </c>
      <c r="Q310">
        <v>0</v>
      </c>
      <c r="R310">
        <v>0</v>
      </c>
      <c r="S310"/>
      <c r="T310" t="s">
        <v>63</v>
      </c>
      <c r="U310">
        <v>0</v>
      </c>
      <c r="V310" s="23" t="s">
        <v>3840</v>
      </c>
      <c r="W310" s="23"/>
      <c r="X310">
        <f t="shared" si="4"/>
        <v>-100</v>
      </c>
      <c r="Y310">
        <v>0</v>
      </c>
      <c r="Z310">
        <v>0</v>
      </c>
      <c r="AA310" t="s">
        <v>279</v>
      </c>
    </row>
    <row r="311" spans="1:27">
      <c r="A311" t="s">
        <v>4902</v>
      </c>
      <c r="B311" s="23" t="s">
        <v>9542</v>
      </c>
      <c r="C311" t="s">
        <v>75</v>
      </c>
      <c r="D311" t="s">
        <v>4903</v>
      </c>
      <c r="E311" s="40">
        <v>42899.458067129628</v>
      </c>
      <c r="F311" s="40">
        <v>42899.458923611113</v>
      </c>
      <c r="G311" t="s">
        <v>62</v>
      </c>
      <c r="H311" t="s">
        <v>62</v>
      </c>
      <c r="I311" t="s">
        <v>144</v>
      </c>
      <c r="J311" t="s">
        <v>145</v>
      </c>
      <c r="K311" t="s">
        <v>4904</v>
      </c>
      <c r="L311">
        <v>-10</v>
      </c>
      <c r="M311">
        <v>-10</v>
      </c>
      <c r="N311">
        <v>0</v>
      </c>
      <c r="O311">
        <v>0</v>
      </c>
      <c r="P311">
        <v>0</v>
      </c>
      <c r="Q311">
        <v>0</v>
      </c>
      <c r="R311">
        <v>0</v>
      </c>
      <c r="S311"/>
      <c r="T311" t="s">
        <v>63</v>
      </c>
      <c r="U311">
        <v>0</v>
      </c>
      <c r="V311" s="23" t="s">
        <v>3842</v>
      </c>
      <c r="W311" s="23"/>
      <c r="X311">
        <f t="shared" si="4"/>
        <v>-10</v>
      </c>
      <c r="Y311">
        <v>0</v>
      </c>
      <c r="Z311">
        <v>0</v>
      </c>
      <c r="AA311" t="s">
        <v>298</v>
      </c>
    </row>
    <row r="312" spans="1:27">
      <c r="A312" t="s">
        <v>4905</v>
      </c>
      <c r="B312" s="23" t="s">
        <v>9543</v>
      </c>
      <c r="C312" t="s">
        <v>75</v>
      </c>
      <c r="D312" t="s">
        <v>4906</v>
      </c>
      <c r="E312" s="40">
        <v>42899.446076388886</v>
      </c>
      <c r="F312" s="40">
        <v>42899.459120370368</v>
      </c>
      <c r="G312" t="s">
        <v>62</v>
      </c>
      <c r="H312" t="s">
        <v>62</v>
      </c>
      <c r="I312" t="s">
        <v>144</v>
      </c>
      <c r="J312" t="s">
        <v>145</v>
      </c>
      <c r="K312" t="s">
        <v>4904</v>
      </c>
      <c r="L312">
        <v>-92</v>
      </c>
      <c r="M312">
        <v>-92</v>
      </c>
      <c r="N312">
        <v>0</v>
      </c>
      <c r="O312">
        <v>0</v>
      </c>
      <c r="P312">
        <v>0</v>
      </c>
      <c r="Q312">
        <v>0</v>
      </c>
      <c r="R312">
        <v>0</v>
      </c>
      <c r="S312"/>
      <c r="T312" t="s">
        <v>63</v>
      </c>
      <c r="U312">
        <v>0</v>
      </c>
      <c r="V312" s="23" t="s">
        <v>3844</v>
      </c>
      <c r="W312" s="23"/>
      <c r="X312">
        <f t="shared" si="4"/>
        <v>-92</v>
      </c>
      <c r="Y312">
        <v>0</v>
      </c>
      <c r="Z312">
        <v>0</v>
      </c>
      <c r="AA312" t="s">
        <v>270</v>
      </c>
    </row>
    <row r="313" spans="1:27">
      <c r="A313" t="s">
        <v>4907</v>
      </c>
      <c r="B313" s="23" t="s">
        <v>9544</v>
      </c>
      <c r="C313" t="s">
        <v>75</v>
      </c>
      <c r="D313" t="s">
        <v>4908</v>
      </c>
      <c r="E313" s="40">
        <v>42899.402951388889</v>
      </c>
      <c r="F313" s="40">
        <v>42899.460625</v>
      </c>
      <c r="G313" t="s">
        <v>62</v>
      </c>
      <c r="H313" t="s">
        <v>62</v>
      </c>
      <c r="I313" t="s">
        <v>211</v>
      </c>
      <c r="J313" t="s">
        <v>241</v>
      </c>
      <c r="K313" t="s">
        <v>4909</v>
      </c>
      <c r="L313">
        <v>-72</v>
      </c>
      <c r="M313">
        <v>-72</v>
      </c>
      <c r="N313">
        <v>0</v>
      </c>
      <c r="O313">
        <v>0</v>
      </c>
      <c r="P313">
        <v>0</v>
      </c>
      <c r="Q313">
        <v>0</v>
      </c>
      <c r="R313">
        <v>0</v>
      </c>
      <c r="S313"/>
      <c r="T313" t="s">
        <v>63</v>
      </c>
      <c r="U313">
        <v>0</v>
      </c>
      <c r="V313" s="23" t="s">
        <v>3846</v>
      </c>
      <c r="W313" s="23"/>
      <c r="X313">
        <f t="shared" si="4"/>
        <v>-72</v>
      </c>
      <c r="Y313">
        <v>0</v>
      </c>
      <c r="Z313">
        <v>0</v>
      </c>
      <c r="AA313" t="s">
        <v>270</v>
      </c>
    </row>
    <row r="314" spans="1:27">
      <c r="A314" t="s">
        <v>4910</v>
      </c>
      <c r="B314" s="23" t="s">
        <v>9545</v>
      </c>
      <c r="C314" t="s">
        <v>75</v>
      </c>
      <c r="D314" t="s">
        <v>4911</v>
      </c>
      <c r="E314" s="40">
        <v>42898.89880787037</v>
      </c>
      <c r="F314" s="40">
        <v>42899.463553240741</v>
      </c>
      <c r="G314" t="s">
        <v>62</v>
      </c>
      <c r="H314" t="s">
        <v>62</v>
      </c>
      <c r="I314" t="s">
        <v>211</v>
      </c>
      <c r="J314" t="s">
        <v>380</v>
      </c>
      <c r="K314" t="s">
        <v>4912</v>
      </c>
      <c r="L314">
        <v>-507</v>
      </c>
      <c r="M314">
        <v>-507</v>
      </c>
      <c r="N314">
        <v>0</v>
      </c>
      <c r="O314">
        <v>0</v>
      </c>
      <c r="P314">
        <v>0</v>
      </c>
      <c r="Q314">
        <v>0</v>
      </c>
      <c r="R314">
        <v>0</v>
      </c>
      <c r="S314"/>
      <c r="T314" t="s">
        <v>63</v>
      </c>
      <c r="U314">
        <v>0</v>
      </c>
      <c r="V314" s="23" t="s">
        <v>3848</v>
      </c>
      <c r="W314" s="23"/>
      <c r="X314">
        <f t="shared" si="4"/>
        <v>-507</v>
      </c>
      <c r="Y314">
        <v>0</v>
      </c>
      <c r="Z314">
        <v>0</v>
      </c>
      <c r="AA314" t="s">
        <v>272</v>
      </c>
    </row>
    <row r="315" spans="1:27">
      <c r="A315" t="s">
        <v>4913</v>
      </c>
      <c r="B315" s="23" t="s">
        <v>9546</v>
      </c>
      <c r="C315" t="s">
        <v>75</v>
      </c>
      <c r="D315" t="s">
        <v>4914</v>
      </c>
      <c r="E315" s="40">
        <v>42899.431770833333</v>
      </c>
      <c r="F315" s="40">
        <v>42899.470046296294</v>
      </c>
      <c r="G315" t="s">
        <v>62</v>
      </c>
      <c r="H315" t="s">
        <v>62</v>
      </c>
      <c r="I315" t="s">
        <v>209</v>
      </c>
      <c r="J315" t="s">
        <v>210</v>
      </c>
      <c r="K315" t="s">
        <v>4915</v>
      </c>
      <c r="L315">
        <v>-194</v>
      </c>
      <c r="M315">
        <v>-194</v>
      </c>
      <c r="N315">
        <v>0</v>
      </c>
      <c r="O315">
        <v>0</v>
      </c>
      <c r="P315">
        <v>0</v>
      </c>
      <c r="Q315">
        <v>0</v>
      </c>
      <c r="R315">
        <v>0</v>
      </c>
      <c r="S315"/>
      <c r="T315" t="s">
        <v>63</v>
      </c>
      <c r="U315">
        <v>0</v>
      </c>
      <c r="V315" s="23" t="s">
        <v>3850</v>
      </c>
      <c r="W315" s="23"/>
      <c r="X315">
        <f t="shared" si="4"/>
        <v>-194</v>
      </c>
      <c r="Y315">
        <v>0</v>
      </c>
      <c r="Z315">
        <v>0</v>
      </c>
      <c r="AA315" t="s">
        <v>263</v>
      </c>
    </row>
    <row r="316" spans="1:27">
      <c r="A316" t="s">
        <v>4916</v>
      </c>
      <c r="B316" s="23" t="s">
        <v>9547</v>
      </c>
      <c r="C316" t="s">
        <v>75</v>
      </c>
      <c r="D316" t="s">
        <v>4917</v>
      </c>
      <c r="E316" s="40">
        <v>42899.366087962961</v>
      </c>
      <c r="F316" s="40">
        <v>42899.481435185182</v>
      </c>
      <c r="G316" t="s">
        <v>62</v>
      </c>
      <c r="H316" t="s">
        <v>62</v>
      </c>
      <c r="I316" t="s">
        <v>236</v>
      </c>
      <c r="J316" t="s">
        <v>175</v>
      </c>
      <c r="K316" t="s">
        <v>4918</v>
      </c>
      <c r="L316">
        <v>-1000</v>
      </c>
      <c r="M316">
        <v>-1000</v>
      </c>
      <c r="N316">
        <v>0</v>
      </c>
      <c r="O316">
        <v>0</v>
      </c>
      <c r="P316">
        <v>0</v>
      </c>
      <c r="Q316">
        <v>0</v>
      </c>
      <c r="R316">
        <v>0</v>
      </c>
      <c r="S316"/>
      <c r="T316" t="s">
        <v>63</v>
      </c>
      <c r="U316">
        <v>0</v>
      </c>
      <c r="V316" s="23" t="s">
        <v>3856</v>
      </c>
      <c r="W316" s="23"/>
      <c r="X316">
        <f t="shared" si="4"/>
        <v>-1000</v>
      </c>
      <c r="Y316">
        <v>0</v>
      </c>
      <c r="Z316">
        <v>0</v>
      </c>
      <c r="AA316" t="s">
        <v>272</v>
      </c>
    </row>
    <row r="317" spans="1:27">
      <c r="A317" t="s">
        <v>4919</v>
      </c>
      <c r="B317" s="23" t="s">
        <v>9548</v>
      </c>
      <c r="C317" t="s">
        <v>75</v>
      </c>
      <c r="D317" t="s">
        <v>4920</v>
      </c>
      <c r="E317" s="40">
        <v>42898.454942129632</v>
      </c>
      <c r="F317" s="40">
        <v>42899.48196759259</v>
      </c>
      <c r="G317" t="s">
        <v>62</v>
      </c>
      <c r="H317" t="s">
        <v>62</v>
      </c>
      <c r="I317" t="s">
        <v>236</v>
      </c>
      <c r="J317" t="s">
        <v>95</v>
      </c>
      <c r="K317" t="s">
        <v>4918</v>
      </c>
      <c r="L317">
        <v>-71</v>
      </c>
      <c r="M317">
        <v>-71</v>
      </c>
      <c r="N317">
        <v>0</v>
      </c>
      <c r="O317">
        <v>0</v>
      </c>
      <c r="P317">
        <v>0</v>
      </c>
      <c r="Q317">
        <v>0</v>
      </c>
      <c r="R317">
        <v>0</v>
      </c>
      <c r="S317"/>
      <c r="T317" t="s">
        <v>63</v>
      </c>
      <c r="U317">
        <v>0</v>
      </c>
      <c r="V317" s="23" t="s">
        <v>3858</v>
      </c>
      <c r="W317" s="23"/>
      <c r="X317">
        <f t="shared" si="4"/>
        <v>-71</v>
      </c>
      <c r="Y317">
        <v>0</v>
      </c>
      <c r="Z317">
        <v>0</v>
      </c>
      <c r="AA317" t="s">
        <v>270</v>
      </c>
    </row>
    <row r="318" spans="1:27">
      <c r="A318" t="s">
        <v>4921</v>
      </c>
      <c r="B318" s="23" t="s">
        <v>9549</v>
      </c>
      <c r="C318" t="s">
        <v>75</v>
      </c>
      <c r="D318" t="s">
        <v>4922</v>
      </c>
      <c r="E318" s="40">
        <v>42899.463703703703</v>
      </c>
      <c r="F318" s="40">
        <v>42899.48300925926</v>
      </c>
      <c r="G318" t="s">
        <v>62</v>
      </c>
      <c r="H318" t="s">
        <v>62</v>
      </c>
      <c r="I318" t="s">
        <v>100</v>
      </c>
      <c r="J318" t="s">
        <v>108</v>
      </c>
      <c r="K318" t="s">
        <v>4923</v>
      </c>
      <c r="L318">
        <v>-92</v>
      </c>
      <c r="M318">
        <v>-92</v>
      </c>
      <c r="N318">
        <v>0</v>
      </c>
      <c r="O318">
        <v>0</v>
      </c>
      <c r="P318">
        <v>0</v>
      </c>
      <c r="Q318">
        <v>0</v>
      </c>
      <c r="R318">
        <v>0</v>
      </c>
      <c r="S318"/>
      <c r="T318" t="s">
        <v>63</v>
      </c>
      <c r="U318">
        <v>0</v>
      </c>
      <c r="V318" s="23" t="s">
        <v>3860</v>
      </c>
      <c r="W318" s="23"/>
      <c r="X318">
        <f t="shared" si="4"/>
        <v>-92</v>
      </c>
      <c r="Y318">
        <v>0</v>
      </c>
      <c r="Z318">
        <v>0</v>
      </c>
      <c r="AA318" t="s">
        <v>270</v>
      </c>
    </row>
    <row r="319" spans="1:27">
      <c r="A319" t="s">
        <v>4924</v>
      </c>
      <c r="B319" s="23" t="s">
        <v>9550</v>
      </c>
      <c r="C319" t="s">
        <v>75</v>
      </c>
      <c r="D319" t="s">
        <v>4925</v>
      </c>
      <c r="E319" s="40">
        <v>42898.707060185188</v>
      </c>
      <c r="F319" s="40">
        <v>42899.500810185185</v>
      </c>
      <c r="G319" t="s">
        <v>62</v>
      </c>
      <c r="H319" t="s">
        <v>62</v>
      </c>
      <c r="I319" t="s">
        <v>190</v>
      </c>
      <c r="J319" t="s">
        <v>117</v>
      </c>
      <c r="K319" t="s">
        <v>4926</v>
      </c>
      <c r="L319">
        <v>-9000</v>
      </c>
      <c r="M319">
        <v>-9000</v>
      </c>
      <c r="N319">
        <v>0</v>
      </c>
      <c r="O319">
        <v>0</v>
      </c>
      <c r="P319">
        <v>0</v>
      </c>
      <c r="Q319">
        <v>0</v>
      </c>
      <c r="R319">
        <v>0</v>
      </c>
      <c r="S319"/>
      <c r="T319" t="s">
        <v>63</v>
      </c>
      <c r="U319">
        <v>0</v>
      </c>
      <c r="V319" s="23" t="s">
        <v>3864</v>
      </c>
      <c r="W319" s="23"/>
      <c r="X319">
        <f t="shared" si="4"/>
        <v>-9000</v>
      </c>
      <c r="Y319">
        <v>0</v>
      </c>
      <c r="Z319">
        <v>0</v>
      </c>
      <c r="AA319" t="s">
        <v>4927</v>
      </c>
    </row>
    <row r="320" spans="1:27">
      <c r="A320" t="s">
        <v>4928</v>
      </c>
      <c r="B320" s="23" t="s">
        <v>9551</v>
      </c>
      <c r="C320" t="s">
        <v>75</v>
      </c>
      <c r="D320" t="s">
        <v>4929</v>
      </c>
      <c r="E320" s="40">
        <v>42892.453715277778</v>
      </c>
      <c r="F320" s="40">
        <v>42899.517314814817</v>
      </c>
      <c r="G320" t="s">
        <v>62</v>
      </c>
      <c r="H320" t="s">
        <v>62</v>
      </c>
      <c r="I320" t="s">
        <v>146</v>
      </c>
      <c r="J320" t="s">
        <v>101</v>
      </c>
      <c r="K320" t="s">
        <v>4930</v>
      </c>
      <c r="L320">
        <v>-12</v>
      </c>
      <c r="M320">
        <v>-12</v>
      </c>
      <c r="N320">
        <v>0</v>
      </c>
      <c r="O320">
        <v>0</v>
      </c>
      <c r="P320">
        <v>0</v>
      </c>
      <c r="Q320">
        <v>0</v>
      </c>
      <c r="R320">
        <v>0</v>
      </c>
      <c r="S320"/>
      <c r="T320" t="s">
        <v>63</v>
      </c>
      <c r="U320">
        <v>0</v>
      </c>
      <c r="V320" s="23" t="s">
        <v>3866</v>
      </c>
      <c r="W320" s="23"/>
      <c r="X320">
        <f t="shared" si="4"/>
        <v>-12</v>
      </c>
      <c r="Y320">
        <v>0</v>
      </c>
      <c r="Z320">
        <v>0</v>
      </c>
      <c r="AA320" t="s">
        <v>262</v>
      </c>
    </row>
    <row r="321" spans="1:27">
      <c r="A321" t="s">
        <v>4931</v>
      </c>
      <c r="B321" s="23" t="s">
        <v>9552</v>
      </c>
      <c r="C321" t="s">
        <v>75</v>
      </c>
      <c r="D321" t="s">
        <v>4932</v>
      </c>
      <c r="E321" s="40">
        <v>42897.384259259263</v>
      </c>
      <c r="F321" s="40">
        <v>42899.53398148148</v>
      </c>
      <c r="G321" t="s">
        <v>62</v>
      </c>
      <c r="H321" t="s">
        <v>62</v>
      </c>
      <c r="I321" t="s">
        <v>181</v>
      </c>
      <c r="J321" t="s">
        <v>313</v>
      </c>
      <c r="K321" t="s">
        <v>4933</v>
      </c>
      <c r="L321">
        <v>-48</v>
      </c>
      <c r="M321">
        <v>-48</v>
      </c>
      <c r="N321">
        <v>0</v>
      </c>
      <c r="O321">
        <v>0</v>
      </c>
      <c r="P321">
        <v>0</v>
      </c>
      <c r="Q321">
        <v>0</v>
      </c>
      <c r="R321">
        <v>0</v>
      </c>
      <c r="S321"/>
      <c r="T321" t="s">
        <v>63</v>
      </c>
      <c r="U321">
        <v>0</v>
      </c>
      <c r="V321" s="23" t="s">
        <v>3876</v>
      </c>
      <c r="W321" s="23"/>
      <c r="X321">
        <f t="shared" si="4"/>
        <v>-48</v>
      </c>
      <c r="Y321">
        <v>0</v>
      </c>
      <c r="Z321">
        <v>0</v>
      </c>
      <c r="AA321" t="s">
        <v>279</v>
      </c>
    </row>
    <row r="322" spans="1:27">
      <c r="A322" t="s">
        <v>4934</v>
      </c>
      <c r="B322" s="23" t="s">
        <v>9553</v>
      </c>
      <c r="C322" t="s">
        <v>75</v>
      </c>
      <c r="D322" t="s">
        <v>4935</v>
      </c>
      <c r="E322" s="40">
        <v>42898.469143518516</v>
      </c>
      <c r="F322" s="40">
        <v>42899.534745370373</v>
      </c>
      <c r="G322" t="s">
        <v>62</v>
      </c>
      <c r="H322" t="s">
        <v>62</v>
      </c>
      <c r="I322" t="s">
        <v>185</v>
      </c>
      <c r="J322" t="s">
        <v>138</v>
      </c>
      <c r="K322" t="s">
        <v>4936</v>
      </c>
      <c r="L322">
        <v>-143</v>
      </c>
      <c r="M322">
        <v>-143</v>
      </c>
      <c r="N322">
        <v>0</v>
      </c>
      <c r="O322">
        <v>0</v>
      </c>
      <c r="P322">
        <v>0</v>
      </c>
      <c r="Q322">
        <v>0</v>
      </c>
      <c r="R322">
        <v>0</v>
      </c>
      <c r="S322"/>
      <c r="T322" t="s">
        <v>63</v>
      </c>
      <c r="U322">
        <v>0</v>
      </c>
      <c r="V322" s="23" t="s">
        <v>3878</v>
      </c>
      <c r="W322" s="23"/>
      <c r="X322">
        <f t="shared" si="4"/>
        <v>-143</v>
      </c>
      <c r="Y322">
        <v>0</v>
      </c>
      <c r="Z322">
        <v>0</v>
      </c>
      <c r="AA322" t="s">
        <v>263</v>
      </c>
    </row>
    <row r="323" spans="1:27">
      <c r="A323" t="s">
        <v>4937</v>
      </c>
      <c r="B323" s="23" t="s">
        <v>9554</v>
      </c>
      <c r="C323" t="s">
        <v>75</v>
      </c>
      <c r="D323" t="s">
        <v>4938</v>
      </c>
      <c r="E323" s="40">
        <v>42898.858032407406</v>
      </c>
      <c r="F323" s="40">
        <v>42899.544861111113</v>
      </c>
      <c r="G323" t="s">
        <v>62</v>
      </c>
      <c r="H323" t="s">
        <v>62</v>
      </c>
      <c r="I323" t="s">
        <v>139</v>
      </c>
      <c r="J323" t="s">
        <v>241</v>
      </c>
      <c r="K323" t="s">
        <v>4939</v>
      </c>
      <c r="L323">
        <v>-294</v>
      </c>
      <c r="M323">
        <v>-294</v>
      </c>
      <c r="N323">
        <v>0</v>
      </c>
      <c r="O323">
        <v>0</v>
      </c>
      <c r="P323">
        <v>0</v>
      </c>
      <c r="Q323">
        <v>0</v>
      </c>
      <c r="R323">
        <v>0</v>
      </c>
      <c r="S323"/>
      <c r="T323" t="s">
        <v>63</v>
      </c>
      <c r="U323">
        <v>0</v>
      </c>
      <c r="V323" s="23" t="s">
        <v>3886</v>
      </c>
      <c r="W323" s="23"/>
      <c r="X323">
        <f t="shared" ref="X323:X386" si="5">M323</f>
        <v>-294</v>
      </c>
      <c r="Y323">
        <v>0</v>
      </c>
      <c r="Z323">
        <v>0</v>
      </c>
      <c r="AA323" t="s">
        <v>279</v>
      </c>
    </row>
    <row r="324" spans="1:27">
      <c r="A324" t="s">
        <v>4940</v>
      </c>
      <c r="B324" s="23" t="s">
        <v>9555</v>
      </c>
      <c r="C324" t="s">
        <v>75</v>
      </c>
      <c r="D324" t="s">
        <v>4941</v>
      </c>
      <c r="E324" s="40">
        <v>42899.556932870371</v>
      </c>
      <c r="F324" s="40">
        <v>42899.591354166667</v>
      </c>
      <c r="G324" t="s">
        <v>62</v>
      </c>
      <c r="H324" t="s">
        <v>62</v>
      </c>
      <c r="I324" t="s">
        <v>109</v>
      </c>
      <c r="J324" t="s">
        <v>93</v>
      </c>
      <c r="K324" t="s">
        <v>4942</v>
      </c>
      <c r="L324">
        <v>-300</v>
      </c>
      <c r="M324">
        <v>-300</v>
      </c>
      <c r="N324">
        <v>0</v>
      </c>
      <c r="O324">
        <v>0</v>
      </c>
      <c r="P324">
        <v>0</v>
      </c>
      <c r="Q324">
        <v>0</v>
      </c>
      <c r="R324">
        <v>0</v>
      </c>
      <c r="S324"/>
      <c r="T324" t="s">
        <v>63</v>
      </c>
      <c r="U324">
        <v>0</v>
      </c>
      <c r="V324" s="23" t="s">
        <v>3888</v>
      </c>
      <c r="W324" s="23"/>
      <c r="X324">
        <f t="shared" si="5"/>
        <v>-300</v>
      </c>
      <c r="Y324">
        <v>0</v>
      </c>
      <c r="Z324">
        <v>0</v>
      </c>
      <c r="AA324" t="s">
        <v>279</v>
      </c>
    </row>
    <row r="325" spans="1:27">
      <c r="A325" t="s">
        <v>4943</v>
      </c>
      <c r="B325" s="23" t="s">
        <v>9556</v>
      </c>
      <c r="C325" t="s">
        <v>75</v>
      </c>
      <c r="D325" t="s">
        <v>4944</v>
      </c>
      <c r="E325" s="40">
        <v>42899.587037037039</v>
      </c>
      <c r="F325" s="40">
        <v>42899.595972222225</v>
      </c>
      <c r="G325" t="s">
        <v>62</v>
      </c>
      <c r="H325" t="s">
        <v>62</v>
      </c>
      <c r="I325" t="s">
        <v>274</v>
      </c>
      <c r="J325" t="s">
        <v>194</v>
      </c>
      <c r="K325" t="s">
        <v>4945</v>
      </c>
      <c r="L325">
        <v>-200</v>
      </c>
      <c r="M325">
        <v>-200</v>
      </c>
      <c r="N325">
        <v>0</v>
      </c>
      <c r="O325">
        <v>0</v>
      </c>
      <c r="P325">
        <v>0</v>
      </c>
      <c r="Q325">
        <v>0</v>
      </c>
      <c r="R325">
        <v>0</v>
      </c>
      <c r="S325"/>
      <c r="T325" t="s">
        <v>63</v>
      </c>
      <c r="U325">
        <v>0</v>
      </c>
      <c r="V325" s="23" t="s">
        <v>3890</v>
      </c>
      <c r="W325" s="23"/>
      <c r="X325">
        <f t="shared" si="5"/>
        <v>-200</v>
      </c>
      <c r="Y325">
        <v>0</v>
      </c>
      <c r="Z325">
        <v>0</v>
      </c>
      <c r="AA325" t="s">
        <v>263</v>
      </c>
    </row>
    <row r="326" spans="1:27">
      <c r="A326" t="s">
        <v>4946</v>
      </c>
      <c r="B326" s="23" t="s">
        <v>9557</v>
      </c>
      <c r="C326" t="s">
        <v>75</v>
      </c>
      <c r="D326" t="s">
        <v>4947</v>
      </c>
      <c r="E326" s="40">
        <v>42898.425567129627</v>
      </c>
      <c r="F326" s="40">
        <v>42899.600949074076</v>
      </c>
      <c r="G326" t="s">
        <v>62</v>
      </c>
      <c r="H326" t="s">
        <v>62</v>
      </c>
      <c r="I326" t="s">
        <v>152</v>
      </c>
      <c r="J326" t="s">
        <v>145</v>
      </c>
      <c r="K326" t="s">
        <v>4948</v>
      </c>
      <c r="L326">
        <v>-295</v>
      </c>
      <c r="M326">
        <v>-295</v>
      </c>
      <c r="N326">
        <v>0</v>
      </c>
      <c r="O326">
        <v>0</v>
      </c>
      <c r="P326">
        <v>0</v>
      </c>
      <c r="Q326">
        <v>0</v>
      </c>
      <c r="R326">
        <v>0</v>
      </c>
      <c r="S326"/>
      <c r="T326" t="s">
        <v>63</v>
      </c>
      <c r="U326">
        <v>0</v>
      </c>
      <c r="V326" s="23" t="s">
        <v>3892</v>
      </c>
      <c r="W326" s="23"/>
      <c r="X326">
        <f t="shared" si="5"/>
        <v>-295</v>
      </c>
      <c r="Y326">
        <v>0</v>
      </c>
      <c r="Z326">
        <v>0</v>
      </c>
      <c r="AA326" t="s">
        <v>265</v>
      </c>
    </row>
    <row r="327" spans="1:27">
      <c r="A327" t="s">
        <v>4949</v>
      </c>
      <c r="B327" s="23" t="s">
        <v>9558</v>
      </c>
      <c r="C327" t="s">
        <v>75</v>
      </c>
      <c r="D327" t="s">
        <v>4950</v>
      </c>
      <c r="E327" s="40">
        <v>42899.46597222222</v>
      </c>
      <c r="F327" s="40">
        <v>42899.604432870372</v>
      </c>
      <c r="G327" t="s">
        <v>62</v>
      </c>
      <c r="H327" t="s">
        <v>62</v>
      </c>
      <c r="I327" t="s">
        <v>174</v>
      </c>
      <c r="J327" t="s">
        <v>212</v>
      </c>
      <c r="K327" t="s">
        <v>4951</v>
      </c>
      <c r="L327">
        <v>-50</v>
      </c>
      <c r="M327">
        <v>-50</v>
      </c>
      <c r="N327">
        <v>0</v>
      </c>
      <c r="O327">
        <v>0</v>
      </c>
      <c r="P327">
        <v>0</v>
      </c>
      <c r="Q327">
        <v>0</v>
      </c>
      <c r="R327">
        <v>0</v>
      </c>
      <c r="S327"/>
      <c r="T327" t="s">
        <v>63</v>
      </c>
      <c r="U327">
        <v>0</v>
      </c>
      <c r="V327" s="23" t="s">
        <v>3894</v>
      </c>
      <c r="W327" s="23"/>
      <c r="X327">
        <f t="shared" si="5"/>
        <v>-50</v>
      </c>
      <c r="Y327">
        <v>0</v>
      </c>
      <c r="Z327">
        <v>0</v>
      </c>
      <c r="AA327" t="s">
        <v>266</v>
      </c>
    </row>
    <row r="328" spans="1:27">
      <c r="A328" t="s">
        <v>4952</v>
      </c>
      <c r="B328" s="23" t="s">
        <v>9559</v>
      </c>
      <c r="C328" t="s">
        <v>75</v>
      </c>
      <c r="D328" t="s">
        <v>4953</v>
      </c>
      <c r="E328" s="40">
        <v>42899.475775462961</v>
      </c>
      <c r="F328" s="40">
        <v>42899.604814814818</v>
      </c>
      <c r="G328" t="s">
        <v>62</v>
      </c>
      <c r="H328" t="s">
        <v>62</v>
      </c>
      <c r="I328" t="s">
        <v>174</v>
      </c>
      <c r="J328" t="s">
        <v>212</v>
      </c>
      <c r="K328" t="s">
        <v>4954</v>
      </c>
      <c r="L328">
        <v>-244</v>
      </c>
      <c r="M328">
        <v>-244</v>
      </c>
      <c r="N328">
        <v>0</v>
      </c>
      <c r="O328">
        <v>0</v>
      </c>
      <c r="P328">
        <v>0</v>
      </c>
      <c r="Q328">
        <v>0</v>
      </c>
      <c r="R328">
        <v>0</v>
      </c>
      <c r="S328"/>
      <c r="T328" t="s">
        <v>63</v>
      </c>
      <c r="U328">
        <v>0</v>
      </c>
      <c r="V328" s="23" t="s">
        <v>3896</v>
      </c>
      <c r="W328" s="23"/>
      <c r="X328">
        <f t="shared" si="5"/>
        <v>-244</v>
      </c>
      <c r="Y328">
        <v>0</v>
      </c>
      <c r="Z328">
        <v>0</v>
      </c>
      <c r="AA328" t="s">
        <v>316</v>
      </c>
    </row>
    <row r="329" spans="1:27">
      <c r="A329" t="s">
        <v>4955</v>
      </c>
      <c r="B329" s="23" t="s">
        <v>9560</v>
      </c>
      <c r="C329" t="s">
        <v>75</v>
      </c>
      <c r="D329" t="s">
        <v>4956</v>
      </c>
      <c r="E329" s="40">
        <v>42899.30369212963</v>
      </c>
      <c r="F329" s="40">
        <v>42899.611122685186</v>
      </c>
      <c r="G329" t="s">
        <v>62</v>
      </c>
      <c r="H329" t="s">
        <v>62</v>
      </c>
      <c r="I329" t="s">
        <v>343</v>
      </c>
      <c r="J329" t="s">
        <v>160</v>
      </c>
      <c r="K329" t="s">
        <v>4957</v>
      </c>
      <c r="L329">
        <v>-117</v>
      </c>
      <c r="M329">
        <v>-117</v>
      </c>
      <c r="N329">
        <v>0</v>
      </c>
      <c r="O329">
        <v>0</v>
      </c>
      <c r="P329">
        <v>0</v>
      </c>
      <c r="Q329">
        <v>0</v>
      </c>
      <c r="R329">
        <v>0</v>
      </c>
      <c r="S329"/>
      <c r="T329" t="s">
        <v>63</v>
      </c>
      <c r="U329">
        <v>0</v>
      </c>
      <c r="V329" s="23" t="s">
        <v>3898</v>
      </c>
      <c r="W329" s="23"/>
      <c r="X329">
        <f t="shared" si="5"/>
        <v>-117</v>
      </c>
      <c r="Y329">
        <v>0</v>
      </c>
      <c r="Z329">
        <v>0</v>
      </c>
      <c r="AA329" t="s">
        <v>279</v>
      </c>
    </row>
    <row r="330" spans="1:27">
      <c r="A330" t="s">
        <v>4958</v>
      </c>
      <c r="B330" s="23" t="s">
        <v>9561</v>
      </c>
      <c r="C330" t="s">
        <v>75</v>
      </c>
      <c r="D330" t="s">
        <v>4959</v>
      </c>
      <c r="E330" s="40">
        <v>42895.621122685188</v>
      </c>
      <c r="F330" s="40">
        <v>42899.614236111112</v>
      </c>
      <c r="G330" t="s">
        <v>62</v>
      </c>
      <c r="H330" t="s">
        <v>62</v>
      </c>
      <c r="I330" t="s">
        <v>139</v>
      </c>
      <c r="J330" t="s">
        <v>134</v>
      </c>
      <c r="K330" t="s">
        <v>4960</v>
      </c>
      <c r="L330">
        <v>-3200</v>
      </c>
      <c r="M330">
        <v>-3200</v>
      </c>
      <c r="N330">
        <v>0</v>
      </c>
      <c r="O330">
        <v>0</v>
      </c>
      <c r="P330">
        <v>0</v>
      </c>
      <c r="Q330">
        <v>0</v>
      </c>
      <c r="R330">
        <v>0</v>
      </c>
      <c r="S330"/>
      <c r="T330" t="s">
        <v>63</v>
      </c>
      <c r="U330">
        <v>0</v>
      </c>
      <c r="V330" s="23" t="s">
        <v>3900</v>
      </c>
      <c r="W330" s="23"/>
      <c r="X330">
        <f t="shared" si="5"/>
        <v>-3200</v>
      </c>
      <c r="Y330">
        <v>0</v>
      </c>
      <c r="Z330">
        <v>0</v>
      </c>
      <c r="AA330" t="s">
        <v>4961</v>
      </c>
    </row>
    <row r="331" spans="1:27">
      <c r="A331" t="s">
        <v>4962</v>
      </c>
      <c r="B331" s="23" t="s">
        <v>9562</v>
      </c>
      <c r="C331" t="s">
        <v>75</v>
      </c>
      <c r="D331" t="s">
        <v>4963</v>
      </c>
      <c r="E331" s="40">
        <v>42898.676064814812</v>
      </c>
      <c r="F331" s="40">
        <v>42899.62023148148</v>
      </c>
      <c r="G331" t="s">
        <v>62</v>
      </c>
      <c r="H331" t="s">
        <v>62</v>
      </c>
      <c r="I331" t="s">
        <v>152</v>
      </c>
      <c r="J331" t="s">
        <v>105</v>
      </c>
      <c r="K331" t="s">
        <v>4964</v>
      </c>
      <c r="L331">
        <v>-600</v>
      </c>
      <c r="M331">
        <v>-600</v>
      </c>
      <c r="N331">
        <v>0</v>
      </c>
      <c r="O331">
        <v>0</v>
      </c>
      <c r="P331">
        <v>0</v>
      </c>
      <c r="Q331">
        <v>0</v>
      </c>
      <c r="R331">
        <v>0</v>
      </c>
      <c r="S331"/>
      <c r="T331" t="s">
        <v>63</v>
      </c>
      <c r="U331">
        <v>0</v>
      </c>
      <c r="V331" s="23" t="s">
        <v>3902</v>
      </c>
      <c r="W331" s="23"/>
      <c r="X331">
        <f t="shared" si="5"/>
        <v>-600</v>
      </c>
      <c r="Y331">
        <v>0</v>
      </c>
      <c r="Z331">
        <v>0</v>
      </c>
      <c r="AA331" t="s">
        <v>267</v>
      </c>
    </row>
    <row r="332" spans="1:27">
      <c r="A332" t="s">
        <v>4965</v>
      </c>
      <c r="B332" s="23" t="s">
        <v>9563</v>
      </c>
      <c r="C332" t="s">
        <v>75</v>
      </c>
      <c r="D332" t="s">
        <v>4966</v>
      </c>
      <c r="E332" s="40">
        <v>42899.624062499999</v>
      </c>
      <c r="F332" s="40">
        <v>42899.630844907406</v>
      </c>
      <c r="G332" t="s">
        <v>62</v>
      </c>
      <c r="H332" t="s">
        <v>62</v>
      </c>
      <c r="I332" t="s">
        <v>159</v>
      </c>
      <c r="J332" t="s">
        <v>117</v>
      </c>
      <c r="K332" t="s">
        <v>4967</v>
      </c>
      <c r="L332">
        <v>-96</v>
      </c>
      <c r="M332">
        <v>-96</v>
      </c>
      <c r="N332">
        <v>0</v>
      </c>
      <c r="O332">
        <v>0</v>
      </c>
      <c r="P332">
        <v>0</v>
      </c>
      <c r="Q332">
        <v>0</v>
      </c>
      <c r="R332">
        <v>0</v>
      </c>
      <c r="S332"/>
      <c r="T332" t="s">
        <v>63</v>
      </c>
      <c r="U332">
        <v>0</v>
      </c>
      <c r="V332" s="23" t="s">
        <v>3904</v>
      </c>
      <c r="W332" s="23"/>
      <c r="X332">
        <f t="shared" si="5"/>
        <v>-96</v>
      </c>
      <c r="Y332">
        <v>0</v>
      </c>
      <c r="Z332">
        <v>0</v>
      </c>
      <c r="AA332" t="s">
        <v>270</v>
      </c>
    </row>
    <row r="333" spans="1:27">
      <c r="A333" t="s">
        <v>4968</v>
      </c>
      <c r="B333" s="23" t="s">
        <v>9564</v>
      </c>
      <c r="C333" t="s">
        <v>75</v>
      </c>
      <c r="D333" t="s">
        <v>4969</v>
      </c>
      <c r="E333" s="40">
        <v>42899.6096875</v>
      </c>
      <c r="F333" s="40">
        <v>42899.638032407405</v>
      </c>
      <c r="G333" t="s">
        <v>62</v>
      </c>
      <c r="H333" t="s">
        <v>62</v>
      </c>
      <c r="I333" t="s">
        <v>193</v>
      </c>
      <c r="J333" t="s">
        <v>703</v>
      </c>
      <c r="K333" t="s">
        <v>4970</v>
      </c>
      <c r="L333">
        <v>-362</v>
      </c>
      <c r="M333">
        <v>-362</v>
      </c>
      <c r="N333">
        <v>0</v>
      </c>
      <c r="O333">
        <v>0</v>
      </c>
      <c r="P333">
        <v>0</v>
      </c>
      <c r="Q333">
        <v>0</v>
      </c>
      <c r="R333">
        <v>0</v>
      </c>
      <c r="S333"/>
      <c r="T333" t="s">
        <v>63</v>
      </c>
      <c r="U333">
        <v>0</v>
      </c>
      <c r="V333" s="23" t="s">
        <v>3906</v>
      </c>
      <c r="W333" s="23"/>
      <c r="X333">
        <f t="shared" si="5"/>
        <v>-362</v>
      </c>
      <c r="Y333">
        <v>0</v>
      </c>
      <c r="Z333">
        <v>0</v>
      </c>
      <c r="AA333" t="s">
        <v>265</v>
      </c>
    </row>
    <row r="334" spans="1:27">
      <c r="A334" t="s">
        <v>4971</v>
      </c>
      <c r="B334" s="23" t="s">
        <v>9565</v>
      </c>
      <c r="C334" t="s">
        <v>75</v>
      </c>
      <c r="D334" t="s">
        <v>4972</v>
      </c>
      <c r="E334" s="40">
        <v>42899.645648148151</v>
      </c>
      <c r="F334" s="40">
        <v>42899.64875</v>
      </c>
      <c r="G334" t="s">
        <v>62</v>
      </c>
      <c r="H334" t="s">
        <v>62</v>
      </c>
      <c r="I334" t="s">
        <v>143</v>
      </c>
      <c r="J334" t="s">
        <v>703</v>
      </c>
      <c r="K334" t="s">
        <v>848</v>
      </c>
      <c r="L334">
        <v>-10</v>
      </c>
      <c r="M334">
        <v>-10</v>
      </c>
      <c r="N334">
        <v>0</v>
      </c>
      <c r="O334">
        <v>0</v>
      </c>
      <c r="P334">
        <v>0</v>
      </c>
      <c r="Q334">
        <v>0</v>
      </c>
      <c r="R334">
        <v>0</v>
      </c>
      <c r="S334"/>
      <c r="T334" t="s">
        <v>63</v>
      </c>
      <c r="U334">
        <v>0</v>
      </c>
      <c r="V334" s="23" t="s">
        <v>3908</v>
      </c>
      <c r="W334" s="23"/>
      <c r="X334">
        <f t="shared" si="5"/>
        <v>-10</v>
      </c>
      <c r="Y334">
        <v>0</v>
      </c>
      <c r="Z334">
        <v>0</v>
      </c>
      <c r="AA334" t="s">
        <v>298</v>
      </c>
    </row>
    <row r="335" spans="1:27">
      <c r="A335" t="s">
        <v>4973</v>
      </c>
      <c r="B335" s="23" t="s">
        <v>9566</v>
      </c>
      <c r="C335" t="s">
        <v>75</v>
      </c>
      <c r="D335" t="s">
        <v>4974</v>
      </c>
      <c r="E335" s="40">
        <v>42899.613495370373</v>
      </c>
      <c r="F335" s="40">
        <v>42899.661435185182</v>
      </c>
      <c r="G335" t="s">
        <v>62</v>
      </c>
      <c r="H335" t="s">
        <v>62</v>
      </c>
      <c r="I335" t="s">
        <v>159</v>
      </c>
      <c r="J335" t="s">
        <v>160</v>
      </c>
      <c r="K335" t="s">
        <v>4975</v>
      </c>
      <c r="L335">
        <v>-37</v>
      </c>
      <c r="M335">
        <v>-37</v>
      </c>
      <c r="N335">
        <v>0</v>
      </c>
      <c r="O335">
        <v>0</v>
      </c>
      <c r="P335">
        <v>0</v>
      </c>
      <c r="Q335">
        <v>0</v>
      </c>
      <c r="R335">
        <v>0</v>
      </c>
      <c r="S335"/>
      <c r="T335" t="s">
        <v>63</v>
      </c>
      <c r="U335">
        <v>0</v>
      </c>
      <c r="V335" s="23" t="s">
        <v>3916</v>
      </c>
      <c r="W335" s="23"/>
      <c r="X335">
        <f t="shared" si="5"/>
        <v>-37</v>
      </c>
      <c r="Y335">
        <v>0</v>
      </c>
      <c r="Z335">
        <v>0</v>
      </c>
      <c r="AA335" t="s">
        <v>266</v>
      </c>
    </row>
    <row r="336" spans="1:27">
      <c r="A336" t="s">
        <v>4976</v>
      </c>
      <c r="B336" s="23" t="s">
        <v>9567</v>
      </c>
      <c r="C336" t="s">
        <v>75</v>
      </c>
      <c r="D336" t="s">
        <v>4977</v>
      </c>
      <c r="E336" s="40">
        <v>42899.633483796293</v>
      </c>
      <c r="F336" s="40">
        <v>42899.674710648149</v>
      </c>
      <c r="G336" t="s">
        <v>62</v>
      </c>
      <c r="H336" t="s">
        <v>62</v>
      </c>
      <c r="I336" t="s">
        <v>214</v>
      </c>
      <c r="J336" t="s">
        <v>145</v>
      </c>
      <c r="K336" t="s">
        <v>4978</v>
      </c>
      <c r="L336">
        <v>-96</v>
      </c>
      <c r="M336">
        <v>-96</v>
      </c>
      <c r="N336">
        <v>0</v>
      </c>
      <c r="O336">
        <v>0</v>
      </c>
      <c r="P336">
        <v>0</v>
      </c>
      <c r="Q336">
        <v>0</v>
      </c>
      <c r="R336">
        <v>0</v>
      </c>
      <c r="S336"/>
      <c r="T336" t="s">
        <v>63</v>
      </c>
      <c r="U336">
        <v>0</v>
      </c>
      <c r="V336" s="23" t="s">
        <v>3926</v>
      </c>
      <c r="W336" s="23"/>
      <c r="X336">
        <f t="shared" si="5"/>
        <v>-96</v>
      </c>
      <c r="Y336">
        <v>0</v>
      </c>
      <c r="Z336">
        <v>0</v>
      </c>
      <c r="AA336" t="s">
        <v>270</v>
      </c>
    </row>
    <row r="337" spans="1:27">
      <c r="A337" t="s">
        <v>4979</v>
      </c>
      <c r="B337" s="23" t="s">
        <v>9568</v>
      </c>
      <c r="C337" t="s">
        <v>75</v>
      </c>
      <c r="D337" t="s">
        <v>4980</v>
      </c>
      <c r="E337" s="40">
        <v>42898.62226851852</v>
      </c>
      <c r="F337" s="40">
        <v>42899.69023148148</v>
      </c>
      <c r="G337" t="s">
        <v>62</v>
      </c>
      <c r="H337" t="s">
        <v>62</v>
      </c>
      <c r="I337" t="s">
        <v>114</v>
      </c>
      <c r="J337" t="s">
        <v>4981</v>
      </c>
      <c r="K337" t="s">
        <v>4982</v>
      </c>
      <c r="L337">
        <v>-159</v>
      </c>
      <c r="M337">
        <v>-159</v>
      </c>
      <c r="N337">
        <v>0</v>
      </c>
      <c r="O337">
        <v>0</v>
      </c>
      <c r="P337">
        <v>0</v>
      </c>
      <c r="Q337">
        <v>0</v>
      </c>
      <c r="R337">
        <v>0</v>
      </c>
      <c r="S337"/>
      <c r="T337" t="s">
        <v>63</v>
      </c>
      <c r="U337">
        <v>0</v>
      </c>
      <c r="V337" s="23" t="s">
        <v>3928</v>
      </c>
      <c r="W337" s="23"/>
      <c r="X337">
        <f t="shared" si="5"/>
        <v>-159</v>
      </c>
      <c r="Y337">
        <v>0</v>
      </c>
      <c r="Z337">
        <v>0</v>
      </c>
      <c r="AA337" t="s">
        <v>263</v>
      </c>
    </row>
    <row r="338" spans="1:27">
      <c r="A338" t="s">
        <v>4983</v>
      </c>
      <c r="B338" s="23" t="s">
        <v>9569</v>
      </c>
      <c r="C338" t="s">
        <v>75</v>
      </c>
      <c r="D338" t="s">
        <v>4984</v>
      </c>
      <c r="E338" s="40">
        <v>42899.380150462966</v>
      </c>
      <c r="F338" s="40">
        <v>42899.691527777781</v>
      </c>
      <c r="G338" t="s">
        <v>62</v>
      </c>
      <c r="H338" t="s">
        <v>62</v>
      </c>
      <c r="I338" t="s">
        <v>195</v>
      </c>
      <c r="J338" t="s">
        <v>112</v>
      </c>
      <c r="K338" t="s">
        <v>4985</v>
      </c>
      <c r="L338">
        <v>-1186</v>
      </c>
      <c r="M338">
        <v>-1186</v>
      </c>
      <c r="N338">
        <v>0</v>
      </c>
      <c r="O338">
        <v>0</v>
      </c>
      <c r="P338">
        <v>0</v>
      </c>
      <c r="Q338">
        <v>0</v>
      </c>
      <c r="R338">
        <v>0</v>
      </c>
      <c r="S338"/>
      <c r="T338" t="s">
        <v>63</v>
      </c>
      <c r="U338">
        <v>0</v>
      </c>
      <c r="V338" s="23" t="s">
        <v>3930</v>
      </c>
      <c r="W338" s="23"/>
      <c r="X338">
        <f t="shared" si="5"/>
        <v>-1186</v>
      </c>
      <c r="Y338">
        <v>0</v>
      </c>
      <c r="Z338">
        <v>0</v>
      </c>
      <c r="AA338" t="s">
        <v>306</v>
      </c>
    </row>
    <row r="339" spans="1:27">
      <c r="A339" t="s">
        <v>4986</v>
      </c>
      <c r="B339" s="23" t="s">
        <v>9570</v>
      </c>
      <c r="C339" t="s">
        <v>75</v>
      </c>
      <c r="D339" t="s">
        <v>4987</v>
      </c>
      <c r="E339" s="40">
        <v>42899.342094907406</v>
      </c>
      <c r="F339" s="40">
        <v>42899.692488425928</v>
      </c>
      <c r="G339" t="s">
        <v>62</v>
      </c>
      <c r="H339" t="s">
        <v>62</v>
      </c>
      <c r="I339" t="s">
        <v>146</v>
      </c>
      <c r="J339" t="s">
        <v>208</v>
      </c>
      <c r="K339" t="s">
        <v>4988</v>
      </c>
      <c r="L339">
        <v>-100</v>
      </c>
      <c r="M339">
        <v>-100</v>
      </c>
      <c r="N339">
        <v>0</v>
      </c>
      <c r="O339">
        <v>0</v>
      </c>
      <c r="P339">
        <v>0</v>
      </c>
      <c r="Q339">
        <v>0</v>
      </c>
      <c r="R339">
        <v>0</v>
      </c>
      <c r="S339"/>
      <c r="T339" t="s">
        <v>63</v>
      </c>
      <c r="U339">
        <v>0</v>
      </c>
      <c r="V339" s="23" t="s">
        <v>3932</v>
      </c>
      <c r="W339" s="23"/>
      <c r="X339">
        <f t="shared" si="5"/>
        <v>-100</v>
      </c>
      <c r="Y339">
        <v>0</v>
      </c>
      <c r="Z339">
        <v>0</v>
      </c>
      <c r="AA339" t="s">
        <v>270</v>
      </c>
    </row>
    <row r="340" spans="1:27">
      <c r="A340" t="s">
        <v>4989</v>
      </c>
      <c r="B340" s="23" t="s">
        <v>9571</v>
      </c>
      <c r="C340" t="s">
        <v>75</v>
      </c>
      <c r="D340" t="s">
        <v>4990</v>
      </c>
      <c r="E340" s="40">
        <v>42899.64334490741</v>
      </c>
      <c r="F340" s="40">
        <v>42899.695162037038</v>
      </c>
      <c r="G340" t="s">
        <v>62</v>
      </c>
      <c r="H340" t="s">
        <v>62</v>
      </c>
      <c r="I340" t="s">
        <v>102</v>
      </c>
      <c r="J340" t="s">
        <v>201</v>
      </c>
      <c r="K340" t="s">
        <v>4991</v>
      </c>
      <c r="L340">
        <v>-500</v>
      </c>
      <c r="M340">
        <v>-500</v>
      </c>
      <c r="N340">
        <v>0</v>
      </c>
      <c r="O340">
        <v>0</v>
      </c>
      <c r="P340">
        <v>0</v>
      </c>
      <c r="Q340">
        <v>0</v>
      </c>
      <c r="R340">
        <v>0</v>
      </c>
      <c r="S340"/>
      <c r="T340" t="s">
        <v>63</v>
      </c>
      <c r="U340">
        <v>0</v>
      </c>
      <c r="V340" s="23" t="s">
        <v>3934</v>
      </c>
      <c r="W340" s="23"/>
      <c r="X340">
        <f t="shared" si="5"/>
        <v>-500</v>
      </c>
      <c r="Y340">
        <v>0</v>
      </c>
      <c r="Z340">
        <v>0</v>
      </c>
      <c r="AA340" t="s">
        <v>265</v>
      </c>
    </row>
    <row r="341" spans="1:27">
      <c r="A341" t="s">
        <v>4992</v>
      </c>
      <c r="B341" s="23" t="s">
        <v>9572</v>
      </c>
      <c r="C341" t="s">
        <v>75</v>
      </c>
      <c r="D341" t="s">
        <v>4993</v>
      </c>
      <c r="E341" s="40">
        <v>42893.426412037035</v>
      </c>
      <c r="F341" s="40">
        <v>42899.696064814816</v>
      </c>
      <c r="G341" t="s">
        <v>62</v>
      </c>
      <c r="H341" t="s">
        <v>62</v>
      </c>
      <c r="I341" t="s">
        <v>195</v>
      </c>
      <c r="J341" t="s">
        <v>180</v>
      </c>
      <c r="K341" t="s">
        <v>4994</v>
      </c>
      <c r="L341">
        <v>-200</v>
      </c>
      <c r="M341">
        <v>-200</v>
      </c>
      <c r="N341">
        <v>0</v>
      </c>
      <c r="O341">
        <v>0</v>
      </c>
      <c r="P341">
        <v>0</v>
      </c>
      <c r="Q341">
        <v>0</v>
      </c>
      <c r="R341">
        <v>0</v>
      </c>
      <c r="S341"/>
      <c r="T341" t="s">
        <v>63</v>
      </c>
      <c r="U341">
        <v>0</v>
      </c>
      <c r="V341" s="23" t="s">
        <v>3936</v>
      </c>
      <c r="W341" s="23"/>
      <c r="X341">
        <f t="shared" si="5"/>
        <v>-200</v>
      </c>
      <c r="Y341">
        <v>0</v>
      </c>
      <c r="Z341">
        <v>0</v>
      </c>
      <c r="AA341" t="s">
        <v>283</v>
      </c>
    </row>
    <row r="342" spans="1:27">
      <c r="A342" t="s">
        <v>4992</v>
      </c>
      <c r="B342" s="23" t="s">
        <v>9572</v>
      </c>
      <c r="C342" t="s">
        <v>75</v>
      </c>
      <c r="D342" t="s">
        <v>4993</v>
      </c>
      <c r="E342" s="40">
        <v>42893.426412037035</v>
      </c>
      <c r="F342" s="40">
        <v>42899.696793981479</v>
      </c>
      <c r="G342" t="s">
        <v>62</v>
      </c>
      <c r="H342" t="s">
        <v>62</v>
      </c>
      <c r="I342" t="s">
        <v>195</v>
      </c>
      <c r="J342" t="s">
        <v>180</v>
      </c>
      <c r="K342" t="s">
        <v>4994</v>
      </c>
      <c r="L342">
        <v>-1800</v>
      </c>
      <c r="M342">
        <v>-1800</v>
      </c>
      <c r="N342">
        <v>0</v>
      </c>
      <c r="O342">
        <v>0</v>
      </c>
      <c r="P342">
        <v>0</v>
      </c>
      <c r="Q342">
        <v>0</v>
      </c>
      <c r="R342">
        <v>0</v>
      </c>
      <c r="S342"/>
      <c r="T342" t="s">
        <v>63</v>
      </c>
      <c r="U342">
        <v>0</v>
      </c>
      <c r="V342" s="23" t="s">
        <v>3938</v>
      </c>
      <c r="W342" s="23"/>
      <c r="X342">
        <f t="shared" si="5"/>
        <v>-1800</v>
      </c>
      <c r="Y342">
        <v>0</v>
      </c>
      <c r="Z342">
        <v>0</v>
      </c>
      <c r="AA342" t="s">
        <v>283</v>
      </c>
    </row>
    <row r="343" spans="1:27">
      <c r="A343" t="s">
        <v>4995</v>
      </c>
      <c r="B343" s="23" t="s">
        <v>9573</v>
      </c>
      <c r="C343" t="s">
        <v>75</v>
      </c>
      <c r="D343" t="s">
        <v>4996</v>
      </c>
      <c r="E343" s="40">
        <v>42894.568287037036</v>
      </c>
      <c r="F343" s="40">
        <v>42899.697175925925</v>
      </c>
      <c r="G343" t="s">
        <v>62</v>
      </c>
      <c r="H343" t="s">
        <v>62</v>
      </c>
      <c r="I343" t="s">
        <v>195</v>
      </c>
      <c r="J343" t="s">
        <v>714</v>
      </c>
      <c r="K343" t="s">
        <v>4994</v>
      </c>
      <c r="L343">
        <v>-235</v>
      </c>
      <c r="M343">
        <v>-235</v>
      </c>
      <c r="N343">
        <v>0</v>
      </c>
      <c r="O343">
        <v>0</v>
      </c>
      <c r="P343">
        <v>0</v>
      </c>
      <c r="Q343">
        <v>0</v>
      </c>
      <c r="R343">
        <v>0</v>
      </c>
      <c r="S343"/>
      <c r="T343" t="s">
        <v>63</v>
      </c>
      <c r="U343">
        <v>0</v>
      </c>
      <c r="V343" s="23" t="s">
        <v>3940</v>
      </c>
      <c r="W343" s="23"/>
      <c r="X343">
        <f t="shared" si="5"/>
        <v>-235</v>
      </c>
      <c r="Y343">
        <v>0</v>
      </c>
      <c r="Z343">
        <v>0</v>
      </c>
      <c r="AA343" t="s">
        <v>272</v>
      </c>
    </row>
    <row r="344" spans="1:27">
      <c r="A344" t="s">
        <v>4997</v>
      </c>
      <c r="B344" s="23" t="s">
        <v>9574</v>
      </c>
      <c r="C344" t="s">
        <v>75</v>
      </c>
      <c r="D344" t="s">
        <v>4998</v>
      </c>
      <c r="E344" s="40">
        <v>42899.618437500001</v>
      </c>
      <c r="F344" s="40">
        <v>42899.70721064815</v>
      </c>
      <c r="G344" t="s">
        <v>62</v>
      </c>
      <c r="H344" t="s">
        <v>62</v>
      </c>
      <c r="I344" t="s">
        <v>214</v>
      </c>
      <c r="J344" t="s">
        <v>103</v>
      </c>
      <c r="K344" t="s">
        <v>4999</v>
      </c>
      <c r="L344">
        <v>-905</v>
      </c>
      <c r="M344">
        <v>-905</v>
      </c>
      <c r="N344">
        <v>0</v>
      </c>
      <c r="O344">
        <v>0</v>
      </c>
      <c r="P344">
        <v>0</v>
      </c>
      <c r="Q344">
        <v>0</v>
      </c>
      <c r="R344">
        <v>0</v>
      </c>
      <c r="S344"/>
      <c r="T344" t="s">
        <v>63</v>
      </c>
      <c r="U344">
        <v>0</v>
      </c>
      <c r="V344" s="23" t="s">
        <v>3942</v>
      </c>
      <c r="W344" s="23"/>
      <c r="X344">
        <f t="shared" si="5"/>
        <v>-905</v>
      </c>
      <c r="Y344">
        <v>0</v>
      </c>
      <c r="Z344">
        <v>0</v>
      </c>
      <c r="AA344" t="s">
        <v>272</v>
      </c>
    </row>
    <row r="345" spans="1:27">
      <c r="A345" t="s">
        <v>5000</v>
      </c>
      <c r="B345" s="23" t="s">
        <v>9575</v>
      </c>
      <c r="C345" t="s">
        <v>75</v>
      </c>
      <c r="D345" t="s">
        <v>5001</v>
      </c>
      <c r="E345" s="40">
        <v>42899.661203703705</v>
      </c>
      <c r="F345" s="40">
        <v>42899.714155092595</v>
      </c>
      <c r="G345" t="s">
        <v>62</v>
      </c>
      <c r="H345" t="s">
        <v>62</v>
      </c>
      <c r="I345" t="s">
        <v>94</v>
      </c>
      <c r="J345" t="s">
        <v>134</v>
      </c>
      <c r="K345" t="s">
        <v>5002</v>
      </c>
      <c r="L345">
        <v>-71</v>
      </c>
      <c r="M345">
        <v>-71</v>
      </c>
      <c r="N345">
        <v>0</v>
      </c>
      <c r="O345">
        <v>0</v>
      </c>
      <c r="P345">
        <v>0</v>
      </c>
      <c r="Q345">
        <v>0</v>
      </c>
      <c r="R345">
        <v>0</v>
      </c>
      <c r="S345"/>
      <c r="T345" t="s">
        <v>63</v>
      </c>
      <c r="U345">
        <v>0</v>
      </c>
      <c r="V345" s="23" t="s">
        <v>3944</v>
      </c>
      <c r="W345" s="23"/>
      <c r="X345">
        <f t="shared" si="5"/>
        <v>-71</v>
      </c>
      <c r="Y345">
        <v>0</v>
      </c>
      <c r="Z345">
        <v>0</v>
      </c>
      <c r="AA345" t="s">
        <v>270</v>
      </c>
    </row>
    <row r="346" spans="1:27">
      <c r="A346" t="s">
        <v>5003</v>
      </c>
      <c r="B346" s="23" t="s">
        <v>9576</v>
      </c>
      <c r="C346" t="s">
        <v>75</v>
      </c>
      <c r="D346" t="s">
        <v>5004</v>
      </c>
      <c r="E346" s="40">
        <v>42895.716319444444</v>
      </c>
      <c r="F346" s="40">
        <v>42899.725451388891</v>
      </c>
      <c r="G346" t="s">
        <v>62</v>
      </c>
      <c r="H346" t="s">
        <v>62</v>
      </c>
      <c r="I346" t="s">
        <v>126</v>
      </c>
      <c r="J346" t="s">
        <v>138</v>
      </c>
      <c r="K346" t="s">
        <v>5005</v>
      </c>
      <c r="L346">
        <v>-171</v>
      </c>
      <c r="M346">
        <v>-171</v>
      </c>
      <c r="N346">
        <v>0</v>
      </c>
      <c r="O346">
        <v>0</v>
      </c>
      <c r="P346">
        <v>0</v>
      </c>
      <c r="Q346">
        <v>0</v>
      </c>
      <c r="R346">
        <v>0</v>
      </c>
      <c r="S346"/>
      <c r="T346" t="s">
        <v>63</v>
      </c>
      <c r="U346">
        <v>0</v>
      </c>
      <c r="V346" s="23" t="s">
        <v>3946</v>
      </c>
      <c r="W346" s="23"/>
      <c r="X346">
        <f t="shared" si="5"/>
        <v>-171</v>
      </c>
      <c r="Y346">
        <v>0</v>
      </c>
      <c r="Z346">
        <v>0</v>
      </c>
      <c r="AA346" t="s">
        <v>279</v>
      </c>
    </row>
    <row r="347" spans="1:27">
      <c r="A347" t="s">
        <v>5006</v>
      </c>
      <c r="B347" s="23" t="s">
        <v>9577</v>
      </c>
      <c r="C347" t="s">
        <v>75</v>
      </c>
      <c r="D347" t="s">
        <v>5007</v>
      </c>
      <c r="E347" s="40">
        <v>42899.677974537037</v>
      </c>
      <c r="F347" s="40">
        <v>42899.728981481479</v>
      </c>
      <c r="G347" t="s">
        <v>62</v>
      </c>
      <c r="H347" t="s">
        <v>62</v>
      </c>
      <c r="I347" t="s">
        <v>183</v>
      </c>
      <c r="J347" t="s">
        <v>145</v>
      </c>
      <c r="K347" t="s">
        <v>5008</v>
      </c>
      <c r="L347">
        <v>-222</v>
      </c>
      <c r="M347">
        <v>-222</v>
      </c>
      <c r="N347">
        <v>0</v>
      </c>
      <c r="O347">
        <v>0</v>
      </c>
      <c r="P347">
        <v>0</v>
      </c>
      <c r="Q347">
        <v>0</v>
      </c>
      <c r="R347">
        <v>0</v>
      </c>
      <c r="S347"/>
      <c r="T347" t="s">
        <v>63</v>
      </c>
      <c r="U347">
        <v>0</v>
      </c>
      <c r="V347" s="23" t="s">
        <v>3948</v>
      </c>
      <c r="W347" s="23"/>
      <c r="X347">
        <f t="shared" si="5"/>
        <v>-222</v>
      </c>
      <c r="Y347">
        <v>0</v>
      </c>
      <c r="Z347">
        <v>0</v>
      </c>
      <c r="AA347" t="s">
        <v>312</v>
      </c>
    </row>
    <row r="348" spans="1:27">
      <c r="A348" t="s">
        <v>5009</v>
      </c>
      <c r="B348" s="23" t="s">
        <v>9578</v>
      </c>
      <c r="C348" t="s">
        <v>75</v>
      </c>
      <c r="D348" t="s">
        <v>5010</v>
      </c>
      <c r="E348" s="40">
        <v>42899.392893518518</v>
      </c>
      <c r="F348" s="40">
        <v>42899.732777777775</v>
      </c>
      <c r="G348" t="s">
        <v>62</v>
      </c>
      <c r="H348" t="s">
        <v>62</v>
      </c>
      <c r="I348" t="s">
        <v>109</v>
      </c>
      <c r="J348" t="s">
        <v>703</v>
      </c>
      <c r="K348" t="s">
        <v>5011</v>
      </c>
      <c r="L348">
        <v>-200</v>
      </c>
      <c r="M348">
        <v>-200</v>
      </c>
      <c r="N348">
        <v>0</v>
      </c>
      <c r="O348">
        <v>0</v>
      </c>
      <c r="P348">
        <v>0</v>
      </c>
      <c r="Q348">
        <v>0</v>
      </c>
      <c r="R348">
        <v>0</v>
      </c>
      <c r="S348"/>
      <c r="T348" t="s">
        <v>63</v>
      </c>
      <c r="U348">
        <v>0</v>
      </c>
      <c r="V348" s="23" t="s">
        <v>3950</v>
      </c>
      <c r="W348" s="23"/>
      <c r="X348">
        <f t="shared" si="5"/>
        <v>-200</v>
      </c>
      <c r="Y348">
        <v>0</v>
      </c>
      <c r="Z348">
        <v>0</v>
      </c>
      <c r="AA348" t="s">
        <v>263</v>
      </c>
    </row>
    <row r="349" spans="1:27">
      <c r="A349" t="s">
        <v>5012</v>
      </c>
      <c r="B349" s="23" t="s">
        <v>9579</v>
      </c>
      <c r="C349" t="s">
        <v>75</v>
      </c>
      <c r="D349" t="s">
        <v>5013</v>
      </c>
      <c r="E349" s="40">
        <v>42899.598946759259</v>
      </c>
      <c r="F349" s="40">
        <v>42899.73296296296</v>
      </c>
      <c r="G349" t="s">
        <v>62</v>
      </c>
      <c r="H349" t="s">
        <v>62</v>
      </c>
      <c r="I349" t="s">
        <v>109</v>
      </c>
      <c r="J349" t="s">
        <v>138</v>
      </c>
      <c r="K349" t="s">
        <v>5011</v>
      </c>
      <c r="L349">
        <v>-200</v>
      </c>
      <c r="M349">
        <v>-200</v>
      </c>
      <c r="N349">
        <v>0</v>
      </c>
      <c r="O349">
        <v>0</v>
      </c>
      <c r="P349">
        <v>0</v>
      </c>
      <c r="Q349">
        <v>0</v>
      </c>
      <c r="R349">
        <v>0</v>
      </c>
      <c r="S349"/>
      <c r="T349" t="s">
        <v>63</v>
      </c>
      <c r="U349">
        <v>0</v>
      </c>
      <c r="V349" s="23" t="s">
        <v>3952</v>
      </c>
      <c r="W349" s="23"/>
      <c r="X349">
        <f t="shared" si="5"/>
        <v>-200</v>
      </c>
      <c r="Y349">
        <v>0</v>
      </c>
      <c r="Z349">
        <v>0</v>
      </c>
      <c r="AA349" t="s">
        <v>5014</v>
      </c>
    </row>
    <row r="350" spans="1:27">
      <c r="A350" t="s">
        <v>5012</v>
      </c>
      <c r="B350" s="23" t="s">
        <v>9579</v>
      </c>
      <c r="C350" t="s">
        <v>75</v>
      </c>
      <c r="D350" t="s">
        <v>5013</v>
      </c>
      <c r="E350" s="40">
        <v>42899.598946759259</v>
      </c>
      <c r="F350" s="40">
        <v>42899.733599537038</v>
      </c>
      <c r="G350" t="s">
        <v>62</v>
      </c>
      <c r="H350" t="s">
        <v>62</v>
      </c>
      <c r="I350" t="s">
        <v>109</v>
      </c>
      <c r="J350" t="s">
        <v>138</v>
      </c>
      <c r="K350" t="s">
        <v>5011</v>
      </c>
      <c r="L350">
        <v>-330</v>
      </c>
      <c r="M350">
        <v>-330</v>
      </c>
      <c r="N350">
        <v>0</v>
      </c>
      <c r="O350">
        <v>0</v>
      </c>
      <c r="P350">
        <v>0</v>
      </c>
      <c r="Q350">
        <v>0</v>
      </c>
      <c r="R350">
        <v>0</v>
      </c>
      <c r="S350"/>
      <c r="T350" t="s">
        <v>63</v>
      </c>
      <c r="U350">
        <v>0</v>
      </c>
      <c r="V350" s="23" t="s">
        <v>3954</v>
      </c>
      <c r="W350" s="23"/>
      <c r="X350">
        <f t="shared" si="5"/>
        <v>-330</v>
      </c>
      <c r="Y350">
        <v>0</v>
      </c>
      <c r="Z350">
        <v>0</v>
      </c>
      <c r="AA350" t="s">
        <v>5014</v>
      </c>
    </row>
    <row r="351" spans="1:27">
      <c r="A351" t="s">
        <v>5015</v>
      </c>
      <c r="B351" s="23" t="s">
        <v>9580</v>
      </c>
      <c r="C351" t="s">
        <v>75</v>
      </c>
      <c r="D351" t="s">
        <v>5016</v>
      </c>
      <c r="E351" s="40">
        <v>42899.669699074075</v>
      </c>
      <c r="F351" s="40">
        <v>42899.742812500001</v>
      </c>
      <c r="G351" t="s">
        <v>62</v>
      </c>
      <c r="H351" t="s">
        <v>62</v>
      </c>
      <c r="I351" t="s">
        <v>116</v>
      </c>
      <c r="J351" t="s">
        <v>160</v>
      </c>
      <c r="K351" t="s">
        <v>5017</v>
      </c>
      <c r="L351">
        <v>-19</v>
      </c>
      <c r="M351">
        <v>-19</v>
      </c>
      <c r="N351">
        <v>0</v>
      </c>
      <c r="O351">
        <v>0</v>
      </c>
      <c r="P351">
        <v>0</v>
      </c>
      <c r="Q351">
        <v>0</v>
      </c>
      <c r="R351">
        <v>0</v>
      </c>
      <c r="S351"/>
      <c r="T351" t="s">
        <v>63</v>
      </c>
      <c r="U351">
        <v>0</v>
      </c>
      <c r="V351" s="23" t="s">
        <v>3960</v>
      </c>
      <c r="W351" s="23"/>
      <c r="X351">
        <f t="shared" si="5"/>
        <v>-19</v>
      </c>
      <c r="Y351">
        <v>0</v>
      </c>
      <c r="Z351">
        <v>0</v>
      </c>
      <c r="AA351" t="s">
        <v>263</v>
      </c>
    </row>
    <row r="352" spans="1:27">
      <c r="A352" t="s">
        <v>5018</v>
      </c>
      <c r="B352" s="23" t="s">
        <v>9581</v>
      </c>
      <c r="C352" t="s">
        <v>75</v>
      </c>
      <c r="D352" t="s">
        <v>5019</v>
      </c>
      <c r="E352" s="40">
        <v>42899.708113425928</v>
      </c>
      <c r="F352" s="40">
        <v>42899.756238425929</v>
      </c>
      <c r="G352" t="s">
        <v>62</v>
      </c>
      <c r="H352" t="s">
        <v>62</v>
      </c>
      <c r="I352" t="s">
        <v>224</v>
      </c>
      <c r="J352" t="s">
        <v>217</v>
      </c>
      <c r="K352" t="s">
        <v>5020</v>
      </c>
      <c r="L352">
        <v>-25</v>
      </c>
      <c r="M352">
        <v>-25</v>
      </c>
      <c r="N352">
        <v>0</v>
      </c>
      <c r="O352">
        <v>0</v>
      </c>
      <c r="P352">
        <v>0</v>
      </c>
      <c r="Q352">
        <v>0</v>
      </c>
      <c r="R352">
        <v>0</v>
      </c>
      <c r="S352"/>
      <c r="T352" t="s">
        <v>63</v>
      </c>
      <c r="U352">
        <v>0</v>
      </c>
      <c r="V352" s="23" t="s">
        <v>3962</v>
      </c>
      <c r="W352" s="23"/>
      <c r="X352">
        <f t="shared" si="5"/>
        <v>-25</v>
      </c>
      <c r="Y352">
        <v>0</v>
      </c>
      <c r="Z352">
        <v>0</v>
      </c>
      <c r="AA352" t="s">
        <v>5021</v>
      </c>
    </row>
    <row r="353" spans="1:27">
      <c r="A353" t="s">
        <v>5022</v>
      </c>
      <c r="B353" s="23" t="s">
        <v>9582</v>
      </c>
      <c r="C353" t="s">
        <v>75</v>
      </c>
      <c r="D353" t="s">
        <v>5023</v>
      </c>
      <c r="E353" s="40">
        <v>42899.756342592591</v>
      </c>
      <c r="F353" s="40">
        <v>42899.758194444446</v>
      </c>
      <c r="G353" t="s">
        <v>62</v>
      </c>
      <c r="H353" t="s">
        <v>62</v>
      </c>
      <c r="I353" t="s">
        <v>314</v>
      </c>
      <c r="J353" t="s">
        <v>315</v>
      </c>
      <c r="K353" t="s">
        <v>5024</v>
      </c>
      <c r="L353">
        <v>-100</v>
      </c>
      <c r="M353">
        <v>-100</v>
      </c>
      <c r="N353">
        <v>0</v>
      </c>
      <c r="O353">
        <v>0</v>
      </c>
      <c r="P353">
        <v>0</v>
      </c>
      <c r="Q353">
        <v>0</v>
      </c>
      <c r="R353">
        <v>0</v>
      </c>
      <c r="S353"/>
      <c r="T353" t="s">
        <v>63</v>
      </c>
      <c r="U353">
        <v>0</v>
      </c>
      <c r="V353" s="23" t="s">
        <v>3964</v>
      </c>
      <c r="W353" s="23"/>
      <c r="X353">
        <f t="shared" si="5"/>
        <v>-100</v>
      </c>
      <c r="Y353">
        <v>0</v>
      </c>
      <c r="Z353">
        <v>0</v>
      </c>
      <c r="AA353" t="s">
        <v>270</v>
      </c>
    </row>
    <row r="354" spans="1:27">
      <c r="A354" t="s">
        <v>5025</v>
      </c>
      <c r="B354" s="23" t="s">
        <v>9583</v>
      </c>
      <c r="C354" t="s">
        <v>75</v>
      </c>
      <c r="D354" t="s">
        <v>5023</v>
      </c>
      <c r="E354" s="40">
        <v>42899.761076388888</v>
      </c>
      <c r="F354" s="40">
        <v>42899.855763888889</v>
      </c>
      <c r="G354" t="s">
        <v>62</v>
      </c>
      <c r="H354" t="s">
        <v>62</v>
      </c>
      <c r="I354" t="s">
        <v>92</v>
      </c>
      <c r="J354" t="s">
        <v>380</v>
      </c>
      <c r="K354" t="s">
        <v>5024</v>
      </c>
      <c r="L354">
        <v>-94</v>
      </c>
      <c r="M354">
        <v>-94</v>
      </c>
      <c r="N354">
        <v>0</v>
      </c>
      <c r="O354">
        <v>0</v>
      </c>
      <c r="P354">
        <v>0</v>
      </c>
      <c r="Q354">
        <v>0</v>
      </c>
      <c r="R354">
        <v>0</v>
      </c>
      <c r="S354"/>
      <c r="T354" t="s">
        <v>63</v>
      </c>
      <c r="U354">
        <v>0</v>
      </c>
      <c r="V354" s="23" t="s">
        <v>3966</v>
      </c>
      <c r="W354" s="23"/>
      <c r="X354">
        <f t="shared" si="5"/>
        <v>-94</v>
      </c>
      <c r="Y354">
        <v>0</v>
      </c>
      <c r="Z354">
        <v>0</v>
      </c>
      <c r="AA354" t="s">
        <v>270</v>
      </c>
    </row>
    <row r="355" spans="1:27">
      <c r="A355" t="s">
        <v>5026</v>
      </c>
      <c r="B355" s="23" t="s">
        <v>9584</v>
      </c>
      <c r="C355" t="s">
        <v>75</v>
      </c>
      <c r="D355" t="s">
        <v>5027</v>
      </c>
      <c r="E355" s="40">
        <v>42892.352696759262</v>
      </c>
      <c r="F355" s="40">
        <v>42900.316770833335</v>
      </c>
      <c r="G355" t="s">
        <v>62</v>
      </c>
      <c r="H355" t="s">
        <v>62</v>
      </c>
      <c r="I355" t="s">
        <v>224</v>
      </c>
      <c r="J355" t="s">
        <v>121</v>
      </c>
      <c r="K355" t="s">
        <v>5028</v>
      </c>
      <c r="L355">
        <v>-648</v>
      </c>
      <c r="M355">
        <v>-648</v>
      </c>
      <c r="N355">
        <v>0</v>
      </c>
      <c r="O355">
        <v>0</v>
      </c>
      <c r="P355">
        <v>0</v>
      </c>
      <c r="Q355">
        <v>0</v>
      </c>
      <c r="R355">
        <v>0</v>
      </c>
      <c r="S355"/>
      <c r="T355" t="s">
        <v>63</v>
      </c>
      <c r="U355">
        <v>0</v>
      </c>
      <c r="V355" s="23" t="s">
        <v>3976</v>
      </c>
      <c r="W355" s="23"/>
      <c r="X355">
        <f t="shared" si="5"/>
        <v>-648</v>
      </c>
      <c r="Y355">
        <v>0</v>
      </c>
      <c r="Z355">
        <v>0</v>
      </c>
      <c r="AA355" t="s">
        <v>272</v>
      </c>
    </row>
    <row r="356" spans="1:27">
      <c r="A356" t="s">
        <v>5029</v>
      </c>
      <c r="B356" s="23" t="s">
        <v>9585</v>
      </c>
      <c r="C356" t="s">
        <v>75</v>
      </c>
      <c r="D356" t="s">
        <v>5030</v>
      </c>
      <c r="E356" s="40">
        <v>42899.635208333333</v>
      </c>
      <c r="F356" s="40">
        <v>42900.327870370369</v>
      </c>
      <c r="G356" t="s">
        <v>62</v>
      </c>
      <c r="H356" t="s">
        <v>62</v>
      </c>
      <c r="I356" t="s">
        <v>144</v>
      </c>
      <c r="J356" t="s">
        <v>194</v>
      </c>
      <c r="K356" t="s">
        <v>5031</v>
      </c>
      <c r="L356">
        <v>-400</v>
      </c>
      <c r="M356">
        <v>-400</v>
      </c>
      <c r="N356">
        <v>0</v>
      </c>
      <c r="O356">
        <v>0</v>
      </c>
      <c r="P356">
        <v>0</v>
      </c>
      <c r="Q356">
        <v>0</v>
      </c>
      <c r="R356">
        <v>0</v>
      </c>
      <c r="S356"/>
      <c r="T356" t="s">
        <v>63</v>
      </c>
      <c r="U356">
        <v>0</v>
      </c>
      <c r="V356" s="23" t="s">
        <v>3978</v>
      </c>
      <c r="W356" s="23"/>
      <c r="X356">
        <f t="shared" si="5"/>
        <v>-400</v>
      </c>
      <c r="Y356">
        <v>0</v>
      </c>
      <c r="Z356">
        <v>0</v>
      </c>
      <c r="AA356" t="s">
        <v>299</v>
      </c>
    </row>
    <row r="357" spans="1:27">
      <c r="A357" t="s">
        <v>5032</v>
      </c>
      <c r="B357" s="23" t="s">
        <v>9586</v>
      </c>
      <c r="C357" t="s">
        <v>75</v>
      </c>
      <c r="D357" t="s">
        <v>2299</v>
      </c>
      <c r="E357" s="40">
        <v>42898.501689814817</v>
      </c>
      <c r="F357" s="40">
        <v>42900.349317129629</v>
      </c>
      <c r="G357" t="s">
        <v>62</v>
      </c>
      <c r="H357" t="s">
        <v>62</v>
      </c>
      <c r="I357" t="s">
        <v>209</v>
      </c>
      <c r="J357" t="s">
        <v>163</v>
      </c>
      <c r="K357" t="s">
        <v>2300</v>
      </c>
      <c r="L357">
        <v>-300</v>
      </c>
      <c r="M357">
        <v>-300</v>
      </c>
      <c r="N357">
        <v>0</v>
      </c>
      <c r="O357">
        <v>0</v>
      </c>
      <c r="P357">
        <v>0</v>
      </c>
      <c r="Q357">
        <v>0</v>
      </c>
      <c r="R357">
        <v>0</v>
      </c>
      <c r="S357"/>
      <c r="T357" t="s">
        <v>63</v>
      </c>
      <c r="U357">
        <v>0</v>
      </c>
      <c r="V357" s="23" t="s">
        <v>3980</v>
      </c>
      <c r="W357" s="23"/>
      <c r="X357">
        <f t="shared" si="5"/>
        <v>-300</v>
      </c>
      <c r="Y357">
        <v>0</v>
      </c>
      <c r="Z357">
        <v>0</v>
      </c>
      <c r="AA357" t="s">
        <v>312</v>
      </c>
    </row>
    <row r="358" spans="1:27">
      <c r="A358" t="s">
        <v>5033</v>
      </c>
      <c r="B358" s="23" t="s">
        <v>9587</v>
      </c>
      <c r="C358" t="s">
        <v>75</v>
      </c>
      <c r="D358" t="s">
        <v>5034</v>
      </c>
      <c r="E358" s="40">
        <v>42898.326168981483</v>
      </c>
      <c r="F358" s="40">
        <v>42900.355624999997</v>
      </c>
      <c r="G358" t="s">
        <v>62</v>
      </c>
      <c r="H358" t="s">
        <v>62</v>
      </c>
      <c r="I358" t="s">
        <v>153</v>
      </c>
      <c r="J358" t="s">
        <v>145</v>
      </c>
      <c r="K358" t="s">
        <v>5035</v>
      </c>
      <c r="L358">
        <v>-105</v>
      </c>
      <c r="M358">
        <v>-105</v>
      </c>
      <c r="N358">
        <v>0</v>
      </c>
      <c r="O358">
        <v>0</v>
      </c>
      <c r="P358">
        <v>0</v>
      </c>
      <c r="Q358">
        <v>0</v>
      </c>
      <c r="R358">
        <v>0</v>
      </c>
      <c r="S358"/>
      <c r="T358" t="s">
        <v>63</v>
      </c>
      <c r="U358">
        <v>0</v>
      </c>
      <c r="V358" s="23" t="s">
        <v>3982</v>
      </c>
      <c r="W358" s="23"/>
      <c r="X358">
        <f t="shared" si="5"/>
        <v>-105</v>
      </c>
      <c r="Y358">
        <v>0</v>
      </c>
      <c r="Z358">
        <v>0</v>
      </c>
      <c r="AA358" t="s">
        <v>265</v>
      </c>
    </row>
    <row r="359" spans="1:27">
      <c r="A359" t="s">
        <v>5036</v>
      </c>
      <c r="B359" s="23" t="s">
        <v>9588</v>
      </c>
      <c r="C359" t="s">
        <v>75</v>
      </c>
      <c r="D359" t="s">
        <v>5037</v>
      </c>
      <c r="E359" s="40">
        <v>42899.498287037037</v>
      </c>
      <c r="F359" s="40">
        <v>42900.367789351854</v>
      </c>
      <c r="G359" t="s">
        <v>62</v>
      </c>
      <c r="H359" t="s">
        <v>62</v>
      </c>
      <c r="I359" t="s">
        <v>200</v>
      </c>
      <c r="J359" t="s">
        <v>201</v>
      </c>
      <c r="K359" t="s">
        <v>5038</v>
      </c>
      <c r="L359">
        <v>-86</v>
      </c>
      <c r="M359">
        <v>-86</v>
      </c>
      <c r="N359">
        <v>0</v>
      </c>
      <c r="O359">
        <v>0</v>
      </c>
      <c r="P359">
        <v>0</v>
      </c>
      <c r="Q359">
        <v>0</v>
      </c>
      <c r="R359">
        <v>0</v>
      </c>
      <c r="S359"/>
      <c r="T359" t="s">
        <v>63</v>
      </c>
      <c r="U359">
        <v>0</v>
      </c>
      <c r="V359" s="23" t="s">
        <v>3986</v>
      </c>
      <c r="W359" s="23"/>
      <c r="X359">
        <f t="shared" si="5"/>
        <v>-86</v>
      </c>
      <c r="Y359">
        <v>0</v>
      </c>
      <c r="Z359">
        <v>0</v>
      </c>
      <c r="AA359" t="s">
        <v>5039</v>
      </c>
    </row>
    <row r="360" spans="1:27">
      <c r="A360" t="s">
        <v>5040</v>
      </c>
      <c r="B360" s="23" t="s">
        <v>9589</v>
      </c>
      <c r="C360" t="s">
        <v>75</v>
      </c>
      <c r="D360" t="s">
        <v>5041</v>
      </c>
      <c r="E360" s="40">
        <v>42899.443148148152</v>
      </c>
      <c r="F360" s="40">
        <v>42900.372245370374</v>
      </c>
      <c r="G360" t="s">
        <v>62</v>
      </c>
      <c r="H360" t="s">
        <v>62</v>
      </c>
      <c r="I360" t="s">
        <v>2367</v>
      </c>
      <c r="J360" t="s">
        <v>177</v>
      </c>
      <c r="K360" t="s">
        <v>5042</v>
      </c>
      <c r="L360">
        <v>-178</v>
      </c>
      <c r="M360">
        <v>-178</v>
      </c>
      <c r="N360">
        <v>0</v>
      </c>
      <c r="O360">
        <v>0</v>
      </c>
      <c r="P360">
        <v>0</v>
      </c>
      <c r="Q360">
        <v>0</v>
      </c>
      <c r="R360">
        <v>0</v>
      </c>
      <c r="S360"/>
      <c r="T360" t="s">
        <v>63</v>
      </c>
      <c r="U360">
        <v>0</v>
      </c>
      <c r="V360" s="23" t="s">
        <v>3990</v>
      </c>
      <c r="W360" s="23"/>
      <c r="X360">
        <f t="shared" si="5"/>
        <v>-178</v>
      </c>
      <c r="Y360">
        <v>0</v>
      </c>
      <c r="Z360">
        <v>0</v>
      </c>
      <c r="AA360" t="s">
        <v>5043</v>
      </c>
    </row>
    <row r="361" spans="1:27">
      <c r="A361" t="s">
        <v>5044</v>
      </c>
      <c r="B361" s="23" t="s">
        <v>9590</v>
      </c>
      <c r="C361" t="s">
        <v>75</v>
      </c>
      <c r="D361" t="s">
        <v>5045</v>
      </c>
      <c r="E361" s="40">
        <v>42898.596134259256</v>
      </c>
      <c r="F361" s="40">
        <v>42900.396145833336</v>
      </c>
      <c r="G361" t="s">
        <v>62</v>
      </c>
      <c r="H361" t="s">
        <v>62</v>
      </c>
      <c r="I361" t="s">
        <v>109</v>
      </c>
      <c r="J361" t="s">
        <v>117</v>
      </c>
      <c r="K361" t="s">
        <v>5046</v>
      </c>
      <c r="L361">
        <v>-300</v>
      </c>
      <c r="M361">
        <v>-300</v>
      </c>
      <c r="N361">
        <v>0</v>
      </c>
      <c r="O361">
        <v>0</v>
      </c>
      <c r="P361">
        <v>0</v>
      </c>
      <c r="Q361">
        <v>0</v>
      </c>
      <c r="R361">
        <v>0</v>
      </c>
      <c r="S361"/>
      <c r="T361" t="s">
        <v>63</v>
      </c>
      <c r="U361">
        <v>0</v>
      </c>
      <c r="V361" s="23" t="s">
        <v>3996</v>
      </c>
      <c r="W361" s="23"/>
      <c r="X361">
        <f t="shared" si="5"/>
        <v>-300</v>
      </c>
      <c r="Y361">
        <v>0</v>
      </c>
      <c r="Z361">
        <v>0</v>
      </c>
      <c r="AA361" t="s">
        <v>279</v>
      </c>
    </row>
    <row r="362" spans="1:27">
      <c r="A362" t="s">
        <v>5047</v>
      </c>
      <c r="B362" s="23" t="s">
        <v>9591</v>
      </c>
      <c r="C362" t="s">
        <v>75</v>
      </c>
      <c r="D362" t="s">
        <v>5048</v>
      </c>
      <c r="E362" s="40">
        <v>42899.420717592591</v>
      </c>
      <c r="F362" s="40">
        <v>42900.419976851852</v>
      </c>
      <c r="G362" t="s">
        <v>62</v>
      </c>
      <c r="H362" t="s">
        <v>62</v>
      </c>
      <c r="I362" t="s">
        <v>122</v>
      </c>
      <c r="J362" t="s">
        <v>123</v>
      </c>
      <c r="K362" t="s">
        <v>5049</v>
      </c>
      <c r="L362">
        <v>-4000</v>
      </c>
      <c r="M362">
        <v>-4000</v>
      </c>
      <c r="N362">
        <v>0</v>
      </c>
      <c r="O362">
        <v>0</v>
      </c>
      <c r="P362">
        <v>0</v>
      </c>
      <c r="Q362">
        <v>0</v>
      </c>
      <c r="R362">
        <v>0</v>
      </c>
      <c r="S362"/>
      <c r="T362" t="s">
        <v>63</v>
      </c>
      <c r="U362">
        <v>0</v>
      </c>
      <c r="V362" s="23" t="s">
        <v>3998</v>
      </c>
      <c r="W362" s="23"/>
      <c r="X362">
        <f t="shared" si="5"/>
        <v>-4000</v>
      </c>
      <c r="Y362">
        <v>0</v>
      </c>
      <c r="Z362">
        <v>0</v>
      </c>
      <c r="AA362" t="s">
        <v>327</v>
      </c>
    </row>
    <row r="363" spans="1:27">
      <c r="A363" t="s">
        <v>5050</v>
      </c>
      <c r="B363" s="23" t="s">
        <v>9592</v>
      </c>
      <c r="C363" t="s">
        <v>75</v>
      </c>
      <c r="D363" t="s">
        <v>5051</v>
      </c>
      <c r="E363" s="40">
        <v>42900.312071759261</v>
      </c>
      <c r="F363" s="40">
        <v>42900.439317129632</v>
      </c>
      <c r="G363" t="s">
        <v>62</v>
      </c>
      <c r="H363" t="s">
        <v>62</v>
      </c>
      <c r="I363" t="s">
        <v>144</v>
      </c>
      <c r="J363" t="s">
        <v>98</v>
      </c>
      <c r="K363" t="s">
        <v>5052</v>
      </c>
      <c r="L363">
        <v>-143</v>
      </c>
      <c r="M363">
        <v>-143</v>
      </c>
      <c r="N363">
        <v>0</v>
      </c>
      <c r="O363">
        <v>0</v>
      </c>
      <c r="P363">
        <v>0</v>
      </c>
      <c r="Q363">
        <v>0</v>
      </c>
      <c r="R363">
        <v>0</v>
      </c>
      <c r="S363"/>
      <c r="T363" t="s">
        <v>63</v>
      </c>
      <c r="U363">
        <v>0</v>
      </c>
      <c r="V363" s="23" t="s">
        <v>4000</v>
      </c>
      <c r="W363" s="23"/>
      <c r="X363">
        <f t="shared" si="5"/>
        <v>-143</v>
      </c>
      <c r="Y363">
        <v>0</v>
      </c>
      <c r="Z363">
        <v>0</v>
      </c>
      <c r="AA363" t="s">
        <v>263</v>
      </c>
    </row>
    <row r="364" spans="1:27">
      <c r="A364" t="s">
        <v>5053</v>
      </c>
      <c r="B364" s="23" t="s">
        <v>9593</v>
      </c>
      <c r="C364" t="s">
        <v>75</v>
      </c>
      <c r="D364" t="s">
        <v>5054</v>
      </c>
      <c r="E364" s="40">
        <v>42900.445069444446</v>
      </c>
      <c r="F364" s="40">
        <v>42900.446192129632</v>
      </c>
      <c r="G364" t="s">
        <v>62</v>
      </c>
      <c r="H364" t="s">
        <v>62</v>
      </c>
      <c r="I364" t="s">
        <v>146</v>
      </c>
      <c r="J364" t="s">
        <v>147</v>
      </c>
      <c r="K364" t="s">
        <v>5055</v>
      </c>
      <c r="L364">
        <v>-80</v>
      </c>
      <c r="M364">
        <v>-80</v>
      </c>
      <c r="N364">
        <v>0</v>
      </c>
      <c r="O364">
        <v>0</v>
      </c>
      <c r="P364">
        <v>0</v>
      </c>
      <c r="Q364">
        <v>0</v>
      </c>
      <c r="R364">
        <v>0</v>
      </c>
      <c r="S364"/>
      <c r="T364" t="s">
        <v>63</v>
      </c>
      <c r="U364">
        <v>0</v>
      </c>
      <c r="V364" s="23" t="s">
        <v>4012</v>
      </c>
      <c r="W364" s="23"/>
      <c r="X364">
        <f t="shared" si="5"/>
        <v>-80</v>
      </c>
      <c r="Y364">
        <v>0</v>
      </c>
      <c r="Z364">
        <v>0</v>
      </c>
      <c r="AA364" t="s">
        <v>358</v>
      </c>
    </row>
    <row r="365" spans="1:27">
      <c r="A365" t="s">
        <v>5056</v>
      </c>
      <c r="B365" s="23" t="s">
        <v>6111</v>
      </c>
      <c r="C365" t="s">
        <v>75</v>
      </c>
      <c r="D365" t="s">
        <v>5057</v>
      </c>
      <c r="E365" s="40">
        <v>42899.376331018517</v>
      </c>
      <c r="F365" s="40">
        <v>42900.449305555558</v>
      </c>
      <c r="G365" t="s">
        <v>62</v>
      </c>
      <c r="H365" t="s">
        <v>62</v>
      </c>
      <c r="I365" t="s">
        <v>109</v>
      </c>
      <c r="J365" t="s">
        <v>108</v>
      </c>
      <c r="K365" t="s">
        <v>5058</v>
      </c>
      <c r="L365">
        <v>-14</v>
      </c>
      <c r="M365">
        <v>-14</v>
      </c>
      <c r="N365">
        <v>0</v>
      </c>
      <c r="O365">
        <v>0</v>
      </c>
      <c r="P365">
        <v>0</v>
      </c>
      <c r="Q365">
        <v>0</v>
      </c>
      <c r="R365">
        <v>0</v>
      </c>
      <c r="S365"/>
      <c r="T365" t="s">
        <v>63</v>
      </c>
      <c r="U365">
        <v>0</v>
      </c>
      <c r="V365" s="23" t="s">
        <v>4014</v>
      </c>
      <c r="W365" s="23"/>
      <c r="X365">
        <f t="shared" si="5"/>
        <v>-14</v>
      </c>
      <c r="Y365">
        <v>0</v>
      </c>
      <c r="Z365">
        <v>0</v>
      </c>
      <c r="AA365" t="s">
        <v>263</v>
      </c>
    </row>
    <row r="366" spans="1:27">
      <c r="A366" t="s">
        <v>5059</v>
      </c>
      <c r="B366" s="23" t="s">
        <v>9594</v>
      </c>
      <c r="C366" t="s">
        <v>75</v>
      </c>
      <c r="D366" t="s">
        <v>5060</v>
      </c>
      <c r="E366" s="40">
        <v>42898.392511574071</v>
      </c>
      <c r="F366" s="40">
        <v>42900.463518518518</v>
      </c>
      <c r="G366" t="s">
        <v>62</v>
      </c>
      <c r="H366" t="s">
        <v>62</v>
      </c>
      <c r="I366" t="s">
        <v>178</v>
      </c>
      <c r="J366" t="s">
        <v>179</v>
      </c>
      <c r="K366" t="s">
        <v>5061</v>
      </c>
      <c r="L366">
        <v>-10</v>
      </c>
      <c r="M366">
        <v>-10</v>
      </c>
      <c r="N366">
        <v>0</v>
      </c>
      <c r="O366">
        <v>0</v>
      </c>
      <c r="P366">
        <v>0</v>
      </c>
      <c r="Q366">
        <v>0</v>
      </c>
      <c r="R366">
        <v>0</v>
      </c>
      <c r="S366"/>
      <c r="T366" t="s">
        <v>63</v>
      </c>
      <c r="U366">
        <v>0</v>
      </c>
      <c r="V366" s="23" t="s">
        <v>4016</v>
      </c>
      <c r="W366" s="23"/>
      <c r="X366">
        <f t="shared" si="5"/>
        <v>-10</v>
      </c>
      <c r="Y366">
        <v>0</v>
      </c>
      <c r="Z366">
        <v>0</v>
      </c>
      <c r="AA366" t="s">
        <v>298</v>
      </c>
    </row>
    <row r="367" spans="1:27">
      <c r="A367" t="s">
        <v>5062</v>
      </c>
      <c r="B367" s="23" t="s">
        <v>9595</v>
      </c>
      <c r="C367" t="s">
        <v>75</v>
      </c>
      <c r="D367" t="s">
        <v>5063</v>
      </c>
      <c r="E367" s="40">
        <v>42900.388414351852</v>
      </c>
      <c r="F367" s="40">
        <v>42900.480474537035</v>
      </c>
      <c r="G367" t="s">
        <v>62</v>
      </c>
      <c r="H367" t="s">
        <v>62</v>
      </c>
      <c r="I367" t="s">
        <v>280</v>
      </c>
      <c r="J367" t="s">
        <v>645</v>
      </c>
      <c r="K367" t="s">
        <v>5064</v>
      </c>
      <c r="L367">
        <v>-280</v>
      </c>
      <c r="M367">
        <v>-280</v>
      </c>
      <c r="N367">
        <v>0</v>
      </c>
      <c r="O367">
        <v>0</v>
      </c>
      <c r="P367">
        <v>0</v>
      </c>
      <c r="Q367">
        <v>0</v>
      </c>
      <c r="R367">
        <v>0</v>
      </c>
      <c r="S367"/>
      <c r="T367" t="s">
        <v>63</v>
      </c>
      <c r="U367">
        <v>0</v>
      </c>
      <c r="V367" s="23" t="s">
        <v>4025</v>
      </c>
      <c r="W367" s="23"/>
      <c r="X367">
        <f t="shared" si="5"/>
        <v>-280</v>
      </c>
      <c r="Y367">
        <v>0</v>
      </c>
      <c r="Z367">
        <v>0</v>
      </c>
      <c r="AA367" t="s">
        <v>309</v>
      </c>
    </row>
    <row r="368" spans="1:27">
      <c r="A368" t="s">
        <v>5065</v>
      </c>
      <c r="B368" s="23" t="s">
        <v>9596</v>
      </c>
      <c r="C368" t="s">
        <v>75</v>
      </c>
      <c r="D368" t="s">
        <v>5066</v>
      </c>
      <c r="E368" s="40">
        <v>42899.757268518515</v>
      </c>
      <c r="F368" s="40">
        <v>42900.486631944441</v>
      </c>
      <c r="G368" t="s">
        <v>62</v>
      </c>
      <c r="H368" t="s">
        <v>62</v>
      </c>
      <c r="I368" t="s">
        <v>102</v>
      </c>
      <c r="J368" t="s">
        <v>225</v>
      </c>
      <c r="K368" t="s">
        <v>5020</v>
      </c>
      <c r="L368">
        <v>-1000</v>
      </c>
      <c r="M368">
        <v>-1000</v>
      </c>
      <c r="N368">
        <v>0</v>
      </c>
      <c r="O368">
        <v>0</v>
      </c>
      <c r="P368">
        <v>0</v>
      </c>
      <c r="Q368">
        <v>0</v>
      </c>
      <c r="R368">
        <v>0</v>
      </c>
      <c r="S368"/>
      <c r="T368" t="s">
        <v>63</v>
      </c>
      <c r="U368">
        <v>0</v>
      </c>
      <c r="V368" s="23" t="s">
        <v>4027</v>
      </c>
      <c r="W368" s="23"/>
      <c r="X368">
        <f t="shared" si="5"/>
        <v>-1000</v>
      </c>
      <c r="Y368">
        <v>0</v>
      </c>
      <c r="Z368">
        <v>0</v>
      </c>
      <c r="AA368" t="s">
        <v>272</v>
      </c>
    </row>
    <row r="369" spans="1:27">
      <c r="A369" t="s">
        <v>5067</v>
      </c>
      <c r="B369" s="23" t="s">
        <v>9597</v>
      </c>
      <c r="C369" t="s">
        <v>75</v>
      </c>
      <c r="D369" t="s">
        <v>5068</v>
      </c>
      <c r="E369" s="40">
        <v>42896.345763888887</v>
      </c>
      <c r="F369" s="40">
        <v>42900.506238425929</v>
      </c>
      <c r="G369" t="s">
        <v>62</v>
      </c>
      <c r="H369" t="s">
        <v>62</v>
      </c>
      <c r="I369" t="s">
        <v>114</v>
      </c>
      <c r="J369" t="s">
        <v>142</v>
      </c>
      <c r="K369" t="s">
        <v>5069</v>
      </c>
      <c r="L369">
        <v>-229</v>
      </c>
      <c r="M369">
        <v>-229</v>
      </c>
      <c r="N369">
        <v>0</v>
      </c>
      <c r="O369">
        <v>0</v>
      </c>
      <c r="P369">
        <v>0</v>
      </c>
      <c r="Q369">
        <v>0</v>
      </c>
      <c r="R369">
        <v>0</v>
      </c>
      <c r="S369"/>
      <c r="T369" t="s">
        <v>63</v>
      </c>
      <c r="U369">
        <v>0</v>
      </c>
      <c r="V369" s="23" t="s">
        <v>4029</v>
      </c>
      <c r="W369" s="23"/>
      <c r="X369">
        <f t="shared" si="5"/>
        <v>-229</v>
      </c>
      <c r="Y369">
        <v>0</v>
      </c>
      <c r="Z369">
        <v>0</v>
      </c>
      <c r="AA369" t="s">
        <v>265</v>
      </c>
    </row>
    <row r="370" spans="1:27">
      <c r="A370" t="s">
        <v>4899</v>
      </c>
      <c r="B370" s="23" t="s">
        <v>9541</v>
      </c>
      <c r="C370" t="s">
        <v>75</v>
      </c>
      <c r="D370" t="s">
        <v>4900</v>
      </c>
      <c r="E370" s="40">
        <v>42898.468460648146</v>
      </c>
      <c r="F370" s="40">
        <v>42900.535173611112</v>
      </c>
      <c r="G370" t="s">
        <v>62</v>
      </c>
      <c r="H370" t="s">
        <v>62</v>
      </c>
      <c r="I370" t="s">
        <v>218</v>
      </c>
      <c r="J370" t="s">
        <v>145</v>
      </c>
      <c r="K370" t="s">
        <v>4901</v>
      </c>
      <c r="L370">
        <v>-150</v>
      </c>
      <c r="M370">
        <v>-150</v>
      </c>
      <c r="N370">
        <v>0</v>
      </c>
      <c r="O370">
        <v>0</v>
      </c>
      <c r="P370">
        <v>0</v>
      </c>
      <c r="Q370">
        <v>0</v>
      </c>
      <c r="R370">
        <v>0</v>
      </c>
      <c r="S370"/>
      <c r="T370" t="s">
        <v>63</v>
      </c>
      <c r="U370">
        <v>0</v>
      </c>
      <c r="V370" s="23" t="s">
        <v>4031</v>
      </c>
      <c r="W370" s="23"/>
      <c r="X370">
        <f t="shared" si="5"/>
        <v>-150</v>
      </c>
      <c r="Y370">
        <v>0</v>
      </c>
      <c r="Z370">
        <v>0</v>
      </c>
      <c r="AA370" t="s">
        <v>279</v>
      </c>
    </row>
    <row r="371" spans="1:27">
      <c r="A371" t="s">
        <v>5070</v>
      </c>
      <c r="B371" s="23" t="s">
        <v>9598</v>
      </c>
      <c r="C371" t="s">
        <v>75</v>
      </c>
      <c r="D371" t="s">
        <v>5071</v>
      </c>
      <c r="E371" s="40">
        <v>42899.586944444447</v>
      </c>
      <c r="F371" s="40">
        <v>42900.547743055555</v>
      </c>
      <c r="G371" t="s">
        <v>62</v>
      </c>
      <c r="H371" t="s">
        <v>62</v>
      </c>
      <c r="I371" t="s">
        <v>314</v>
      </c>
      <c r="J371" t="s">
        <v>315</v>
      </c>
      <c r="K371" t="s">
        <v>5072</v>
      </c>
      <c r="L371">
        <v>-5000</v>
      </c>
      <c r="M371">
        <v>-5000</v>
      </c>
      <c r="N371">
        <v>0</v>
      </c>
      <c r="O371">
        <v>0</v>
      </c>
      <c r="P371">
        <v>0</v>
      </c>
      <c r="Q371">
        <v>0</v>
      </c>
      <c r="R371">
        <v>0</v>
      </c>
      <c r="S371"/>
      <c r="T371" t="s">
        <v>63</v>
      </c>
      <c r="U371">
        <v>0</v>
      </c>
      <c r="V371" s="23" t="s">
        <v>4033</v>
      </c>
      <c r="W371" s="23"/>
      <c r="X371">
        <f t="shared" si="5"/>
        <v>-5000</v>
      </c>
      <c r="Y371">
        <v>0</v>
      </c>
      <c r="Z371">
        <v>0</v>
      </c>
      <c r="AA371" t="s">
        <v>287</v>
      </c>
    </row>
    <row r="372" spans="1:27">
      <c r="A372" t="s">
        <v>5073</v>
      </c>
      <c r="B372" s="23" t="s">
        <v>9599</v>
      </c>
      <c r="C372" t="s">
        <v>75</v>
      </c>
      <c r="D372" t="s">
        <v>5074</v>
      </c>
      <c r="E372" s="40">
        <v>42899.325833333336</v>
      </c>
      <c r="F372" s="40">
        <v>42900.551817129628</v>
      </c>
      <c r="G372" t="s">
        <v>62</v>
      </c>
      <c r="H372" t="s">
        <v>62</v>
      </c>
      <c r="I372" t="s">
        <v>5075</v>
      </c>
      <c r="J372" t="s">
        <v>281</v>
      </c>
      <c r="K372" t="s">
        <v>5076</v>
      </c>
      <c r="L372">
        <v>-466</v>
      </c>
      <c r="M372">
        <v>-466</v>
      </c>
      <c r="N372">
        <v>0</v>
      </c>
      <c r="O372">
        <v>0</v>
      </c>
      <c r="P372">
        <v>0</v>
      </c>
      <c r="Q372">
        <v>0</v>
      </c>
      <c r="R372">
        <v>0</v>
      </c>
      <c r="S372"/>
      <c r="T372" t="s">
        <v>63</v>
      </c>
      <c r="U372">
        <v>0</v>
      </c>
      <c r="V372" s="23" t="s">
        <v>4035</v>
      </c>
      <c r="W372" s="23"/>
      <c r="X372">
        <f t="shared" si="5"/>
        <v>-466</v>
      </c>
      <c r="Y372">
        <v>0</v>
      </c>
      <c r="Z372">
        <v>0</v>
      </c>
      <c r="AA372" t="s">
        <v>5077</v>
      </c>
    </row>
    <row r="373" spans="1:27">
      <c r="A373" t="s">
        <v>5078</v>
      </c>
      <c r="B373" s="23" t="s">
        <v>9600</v>
      </c>
      <c r="C373" t="s">
        <v>75</v>
      </c>
      <c r="D373" t="s">
        <v>5079</v>
      </c>
      <c r="E373" s="40">
        <v>42900.560949074075</v>
      </c>
      <c r="F373" s="40">
        <v>42900.567511574074</v>
      </c>
      <c r="G373" t="s">
        <v>62</v>
      </c>
      <c r="H373" t="s">
        <v>62</v>
      </c>
      <c r="I373" t="s">
        <v>146</v>
      </c>
      <c r="J373" t="s">
        <v>311</v>
      </c>
      <c r="K373" t="s">
        <v>5080</v>
      </c>
      <c r="L373">
        <v>-20</v>
      </c>
      <c r="M373">
        <v>-20</v>
      </c>
      <c r="N373">
        <v>0</v>
      </c>
      <c r="O373">
        <v>0</v>
      </c>
      <c r="P373">
        <v>0</v>
      </c>
      <c r="Q373">
        <v>0</v>
      </c>
      <c r="R373">
        <v>0</v>
      </c>
      <c r="S373"/>
      <c r="T373" t="s">
        <v>63</v>
      </c>
      <c r="U373">
        <v>0</v>
      </c>
      <c r="V373" s="23" t="s">
        <v>4037</v>
      </c>
      <c r="W373" s="23"/>
      <c r="X373">
        <f t="shared" si="5"/>
        <v>-20</v>
      </c>
      <c r="Y373">
        <v>0</v>
      </c>
      <c r="Z373">
        <v>0</v>
      </c>
      <c r="AA373" t="s">
        <v>262</v>
      </c>
    </row>
    <row r="374" spans="1:27">
      <c r="A374" t="s">
        <v>5081</v>
      </c>
      <c r="B374" s="23" t="s">
        <v>9601</v>
      </c>
      <c r="C374" t="s">
        <v>75</v>
      </c>
      <c r="D374" t="s">
        <v>5082</v>
      </c>
      <c r="E374" s="40">
        <v>42899.987962962965</v>
      </c>
      <c r="F374" s="40">
        <v>42900.573321759257</v>
      </c>
      <c r="G374" t="s">
        <v>62</v>
      </c>
      <c r="H374" t="s">
        <v>62</v>
      </c>
      <c r="I374" t="s">
        <v>5083</v>
      </c>
      <c r="J374" t="s">
        <v>380</v>
      </c>
      <c r="K374" t="s">
        <v>5084</v>
      </c>
      <c r="L374">
        <v>-500</v>
      </c>
      <c r="M374">
        <v>-500</v>
      </c>
      <c r="N374">
        <v>0</v>
      </c>
      <c r="O374">
        <v>0</v>
      </c>
      <c r="P374">
        <v>0</v>
      </c>
      <c r="Q374">
        <v>0</v>
      </c>
      <c r="R374">
        <v>0</v>
      </c>
      <c r="S374"/>
      <c r="T374" t="s">
        <v>63</v>
      </c>
      <c r="U374">
        <v>0</v>
      </c>
      <c r="V374" s="23" t="s">
        <v>4039</v>
      </c>
      <c r="W374" s="23"/>
      <c r="X374">
        <f t="shared" si="5"/>
        <v>-500</v>
      </c>
      <c r="Y374">
        <v>0</v>
      </c>
      <c r="Z374">
        <v>0</v>
      </c>
      <c r="AA374" t="s">
        <v>265</v>
      </c>
    </row>
    <row r="375" spans="1:27">
      <c r="A375" t="s">
        <v>5085</v>
      </c>
      <c r="B375" s="23" t="s">
        <v>9602</v>
      </c>
      <c r="C375" t="s">
        <v>75</v>
      </c>
      <c r="D375" t="s">
        <v>5086</v>
      </c>
      <c r="E375" s="40">
        <v>42892.336412037039</v>
      </c>
      <c r="F375" s="40">
        <v>42900.598263888889</v>
      </c>
      <c r="G375" t="s">
        <v>62</v>
      </c>
      <c r="H375" t="s">
        <v>62</v>
      </c>
      <c r="I375" t="s">
        <v>188</v>
      </c>
      <c r="J375" t="s">
        <v>189</v>
      </c>
      <c r="K375" t="s">
        <v>5087</v>
      </c>
      <c r="L375">
        <v>-500</v>
      </c>
      <c r="M375">
        <v>-500</v>
      </c>
      <c r="N375">
        <v>0</v>
      </c>
      <c r="O375">
        <v>0</v>
      </c>
      <c r="P375">
        <v>0</v>
      </c>
      <c r="Q375">
        <v>0</v>
      </c>
      <c r="R375">
        <v>0</v>
      </c>
      <c r="S375"/>
      <c r="T375" t="s">
        <v>63</v>
      </c>
      <c r="U375">
        <v>0</v>
      </c>
      <c r="V375" s="23" t="s">
        <v>4067</v>
      </c>
      <c r="W375" s="23"/>
      <c r="X375">
        <f t="shared" si="5"/>
        <v>-500</v>
      </c>
      <c r="Y375">
        <v>0</v>
      </c>
      <c r="Z375">
        <v>0</v>
      </c>
      <c r="AA375" t="s">
        <v>272</v>
      </c>
    </row>
    <row r="376" spans="1:27">
      <c r="A376" t="s">
        <v>5088</v>
      </c>
      <c r="B376" s="23" t="s">
        <v>9603</v>
      </c>
      <c r="C376" t="s">
        <v>75</v>
      </c>
      <c r="D376" t="s">
        <v>5089</v>
      </c>
      <c r="E376" s="40">
        <v>42900.596250000002</v>
      </c>
      <c r="F376" s="40">
        <v>42900.604930555557</v>
      </c>
      <c r="G376" t="s">
        <v>62</v>
      </c>
      <c r="H376" t="s">
        <v>62</v>
      </c>
      <c r="I376" t="s">
        <v>174</v>
      </c>
      <c r="J376" t="s">
        <v>95</v>
      </c>
      <c r="K376" t="s">
        <v>5090</v>
      </c>
      <c r="L376">
        <v>-200</v>
      </c>
      <c r="M376">
        <v>-200</v>
      </c>
      <c r="N376">
        <v>0</v>
      </c>
      <c r="O376">
        <v>0</v>
      </c>
      <c r="P376">
        <v>0</v>
      </c>
      <c r="Q376">
        <v>0</v>
      </c>
      <c r="R376">
        <v>0</v>
      </c>
      <c r="S376"/>
      <c r="T376" t="s">
        <v>63</v>
      </c>
      <c r="U376">
        <v>0</v>
      </c>
      <c r="V376" s="23" t="s">
        <v>4075</v>
      </c>
      <c r="W376" s="23"/>
      <c r="X376">
        <f t="shared" si="5"/>
        <v>-200</v>
      </c>
      <c r="Y376">
        <v>0</v>
      </c>
      <c r="Z376">
        <v>0</v>
      </c>
      <c r="AA376" t="s">
        <v>263</v>
      </c>
    </row>
    <row r="377" spans="1:27">
      <c r="A377" t="s">
        <v>5091</v>
      </c>
      <c r="B377" s="23" t="s">
        <v>9604</v>
      </c>
      <c r="C377" t="s">
        <v>75</v>
      </c>
      <c r="D377" t="s">
        <v>5092</v>
      </c>
      <c r="E377" s="40">
        <v>42900.606863425928</v>
      </c>
      <c r="F377" s="40">
        <v>42900.607129629629</v>
      </c>
      <c r="G377" t="s">
        <v>62</v>
      </c>
      <c r="H377" t="s">
        <v>62</v>
      </c>
      <c r="I377" t="s">
        <v>107</v>
      </c>
      <c r="J377" t="s">
        <v>108</v>
      </c>
      <c r="K377" t="s">
        <v>5093</v>
      </c>
      <c r="L377">
        <v>-5</v>
      </c>
      <c r="M377">
        <v>-5</v>
      </c>
      <c r="N377">
        <v>0</v>
      </c>
      <c r="O377">
        <v>0</v>
      </c>
      <c r="P377">
        <v>0</v>
      </c>
      <c r="Q377">
        <v>0</v>
      </c>
      <c r="R377">
        <v>0</v>
      </c>
      <c r="S377"/>
      <c r="T377" t="s">
        <v>63</v>
      </c>
      <c r="U377">
        <v>0</v>
      </c>
      <c r="V377" s="23" t="s">
        <v>4077</v>
      </c>
      <c r="W377" s="23"/>
      <c r="X377">
        <f t="shared" si="5"/>
        <v>-5</v>
      </c>
      <c r="Y377">
        <v>0</v>
      </c>
      <c r="Z377">
        <v>0</v>
      </c>
      <c r="AA377" t="s">
        <v>257</v>
      </c>
    </row>
    <row r="378" spans="1:27">
      <c r="A378" t="s">
        <v>5094</v>
      </c>
      <c r="B378" s="23" t="s">
        <v>9605</v>
      </c>
      <c r="C378" t="s">
        <v>75</v>
      </c>
      <c r="D378" t="s">
        <v>5095</v>
      </c>
      <c r="E378" s="40">
        <v>42900.586828703701</v>
      </c>
      <c r="F378" s="40">
        <v>42900.6174537037</v>
      </c>
      <c r="G378" t="s">
        <v>62</v>
      </c>
      <c r="H378" t="s">
        <v>62</v>
      </c>
      <c r="I378" t="s">
        <v>216</v>
      </c>
      <c r="J378" t="s">
        <v>105</v>
      </c>
      <c r="K378" t="s">
        <v>5080</v>
      </c>
      <c r="L378">
        <v>-10</v>
      </c>
      <c r="M378">
        <v>-10</v>
      </c>
      <c r="N378">
        <v>0</v>
      </c>
      <c r="O378">
        <v>0</v>
      </c>
      <c r="P378">
        <v>0</v>
      </c>
      <c r="Q378">
        <v>0</v>
      </c>
      <c r="R378">
        <v>0</v>
      </c>
      <c r="S378"/>
      <c r="T378" t="s">
        <v>63</v>
      </c>
      <c r="U378">
        <v>0</v>
      </c>
      <c r="V378" s="23" t="s">
        <v>4081</v>
      </c>
      <c r="W378" s="23"/>
      <c r="X378">
        <f t="shared" si="5"/>
        <v>-10</v>
      </c>
      <c r="Y378">
        <v>0</v>
      </c>
      <c r="Z378">
        <v>0</v>
      </c>
      <c r="AA378" t="s">
        <v>298</v>
      </c>
    </row>
    <row r="379" spans="1:27">
      <c r="A379" t="s">
        <v>5096</v>
      </c>
      <c r="B379" s="23" t="s">
        <v>9606</v>
      </c>
      <c r="C379" t="s">
        <v>75</v>
      </c>
      <c r="D379" t="s">
        <v>5097</v>
      </c>
      <c r="E379" s="40">
        <v>42895.566261574073</v>
      </c>
      <c r="F379" s="40">
        <v>42900.621805555558</v>
      </c>
      <c r="G379" t="s">
        <v>62</v>
      </c>
      <c r="H379" t="s">
        <v>62</v>
      </c>
      <c r="I379" t="s">
        <v>176</v>
      </c>
      <c r="J379" t="s">
        <v>121</v>
      </c>
      <c r="K379" t="s">
        <v>5098</v>
      </c>
      <c r="L379">
        <v>-1086</v>
      </c>
      <c r="M379">
        <v>-1086</v>
      </c>
      <c r="N379">
        <v>0</v>
      </c>
      <c r="O379">
        <v>0</v>
      </c>
      <c r="P379">
        <v>0</v>
      </c>
      <c r="Q379">
        <v>0</v>
      </c>
      <c r="R379">
        <v>0</v>
      </c>
      <c r="S379"/>
      <c r="T379" t="s">
        <v>63</v>
      </c>
      <c r="U379">
        <v>0</v>
      </c>
      <c r="V379" s="23" t="s">
        <v>4083</v>
      </c>
      <c r="W379" s="23"/>
      <c r="X379">
        <f t="shared" si="5"/>
        <v>-1086</v>
      </c>
      <c r="Y379">
        <v>0</v>
      </c>
      <c r="Z379">
        <v>0</v>
      </c>
      <c r="AA379" t="s">
        <v>306</v>
      </c>
    </row>
    <row r="380" spans="1:27">
      <c r="A380" t="s">
        <v>5099</v>
      </c>
      <c r="B380" s="23" t="s">
        <v>9607</v>
      </c>
      <c r="C380" t="s">
        <v>75</v>
      </c>
      <c r="D380" t="s">
        <v>5100</v>
      </c>
      <c r="E380" s="40">
        <v>42900.611898148149</v>
      </c>
      <c r="F380" s="40">
        <v>42900.623518518521</v>
      </c>
      <c r="G380" t="s">
        <v>62</v>
      </c>
      <c r="H380" t="s">
        <v>62</v>
      </c>
      <c r="I380" t="s">
        <v>107</v>
      </c>
      <c r="J380" t="s">
        <v>108</v>
      </c>
      <c r="K380" t="s">
        <v>5101</v>
      </c>
      <c r="L380">
        <v>-96</v>
      </c>
      <c r="M380">
        <v>-96</v>
      </c>
      <c r="N380">
        <v>0</v>
      </c>
      <c r="O380">
        <v>0</v>
      </c>
      <c r="P380">
        <v>0</v>
      </c>
      <c r="Q380">
        <v>0</v>
      </c>
      <c r="R380">
        <v>0</v>
      </c>
      <c r="S380"/>
      <c r="T380" t="s">
        <v>63</v>
      </c>
      <c r="U380">
        <v>0</v>
      </c>
      <c r="V380" s="23" t="s">
        <v>4085</v>
      </c>
      <c r="W380" s="23"/>
      <c r="X380">
        <f t="shared" si="5"/>
        <v>-96</v>
      </c>
      <c r="Y380">
        <v>0</v>
      </c>
      <c r="Z380">
        <v>0</v>
      </c>
      <c r="AA380" t="s">
        <v>270</v>
      </c>
    </row>
    <row r="381" spans="1:27">
      <c r="A381" t="s">
        <v>5102</v>
      </c>
      <c r="B381" s="23" t="s">
        <v>9608</v>
      </c>
      <c r="C381" t="s">
        <v>75</v>
      </c>
      <c r="D381" t="s">
        <v>5103</v>
      </c>
      <c r="E381" s="40">
        <v>42900.615057870367</v>
      </c>
      <c r="F381" s="40">
        <v>42900.625659722224</v>
      </c>
      <c r="G381" t="s">
        <v>62</v>
      </c>
      <c r="H381" t="s">
        <v>62</v>
      </c>
      <c r="I381" t="s">
        <v>209</v>
      </c>
      <c r="J381" t="s">
        <v>123</v>
      </c>
      <c r="K381" t="s">
        <v>5104</v>
      </c>
      <c r="L381">
        <v>-709</v>
      </c>
      <c r="M381">
        <v>-709</v>
      </c>
      <c r="N381">
        <v>0</v>
      </c>
      <c r="O381">
        <v>0</v>
      </c>
      <c r="P381">
        <v>0</v>
      </c>
      <c r="Q381">
        <v>0</v>
      </c>
      <c r="R381">
        <v>0</v>
      </c>
      <c r="S381"/>
      <c r="T381" t="s">
        <v>63</v>
      </c>
      <c r="U381">
        <v>0</v>
      </c>
      <c r="V381" s="23" t="s">
        <v>4087</v>
      </c>
      <c r="W381" s="23"/>
      <c r="X381">
        <f t="shared" si="5"/>
        <v>-709</v>
      </c>
      <c r="Y381">
        <v>0</v>
      </c>
      <c r="Z381">
        <v>0</v>
      </c>
      <c r="AA381" t="s">
        <v>5105</v>
      </c>
    </row>
    <row r="382" spans="1:27">
      <c r="A382" t="s">
        <v>5106</v>
      </c>
      <c r="B382" s="23" t="s">
        <v>9609</v>
      </c>
      <c r="C382" t="s">
        <v>75</v>
      </c>
      <c r="D382" t="s">
        <v>5107</v>
      </c>
      <c r="E382" s="40">
        <v>42900.657673611109</v>
      </c>
      <c r="F382" s="40">
        <v>42900.670069444444</v>
      </c>
      <c r="G382" t="s">
        <v>62</v>
      </c>
      <c r="H382" t="s">
        <v>62</v>
      </c>
      <c r="I382" t="s">
        <v>102</v>
      </c>
      <c r="J382" t="s">
        <v>105</v>
      </c>
      <c r="K382" t="s">
        <v>5108</v>
      </c>
      <c r="L382">
        <v>-17</v>
      </c>
      <c r="M382">
        <v>-17</v>
      </c>
      <c r="N382">
        <v>0</v>
      </c>
      <c r="O382">
        <v>0</v>
      </c>
      <c r="P382">
        <v>0</v>
      </c>
      <c r="Q382">
        <v>0</v>
      </c>
      <c r="R382">
        <v>0</v>
      </c>
      <c r="S382"/>
      <c r="T382" t="s">
        <v>63</v>
      </c>
      <c r="U382">
        <v>0</v>
      </c>
      <c r="V382" s="23" t="s">
        <v>4095</v>
      </c>
      <c r="W382" s="23"/>
      <c r="X382">
        <f t="shared" si="5"/>
        <v>-17</v>
      </c>
      <c r="Y382">
        <v>0</v>
      </c>
      <c r="Z382">
        <v>0</v>
      </c>
      <c r="AA382" t="s">
        <v>263</v>
      </c>
    </row>
    <row r="383" spans="1:27">
      <c r="A383" t="s">
        <v>5109</v>
      </c>
      <c r="B383" s="23" t="s">
        <v>9610</v>
      </c>
      <c r="C383" t="s">
        <v>75</v>
      </c>
      <c r="D383" t="s">
        <v>5110</v>
      </c>
      <c r="E383" s="40">
        <v>42900.621828703705</v>
      </c>
      <c r="F383" s="40">
        <v>42900.685810185183</v>
      </c>
      <c r="G383" t="s">
        <v>62</v>
      </c>
      <c r="H383" t="s">
        <v>62</v>
      </c>
      <c r="I383" t="s">
        <v>120</v>
      </c>
      <c r="J383" t="s">
        <v>210</v>
      </c>
      <c r="K383" t="s">
        <v>5111</v>
      </c>
      <c r="L383">
        <v>-710</v>
      </c>
      <c r="M383">
        <v>-710</v>
      </c>
      <c r="N383">
        <v>0</v>
      </c>
      <c r="O383">
        <v>0</v>
      </c>
      <c r="P383">
        <v>0</v>
      </c>
      <c r="Q383">
        <v>0</v>
      </c>
      <c r="R383">
        <v>0</v>
      </c>
      <c r="S383"/>
      <c r="T383" t="s">
        <v>63</v>
      </c>
      <c r="U383">
        <v>0</v>
      </c>
      <c r="V383" s="23" t="s">
        <v>4112</v>
      </c>
      <c r="W383" s="23"/>
      <c r="X383">
        <f t="shared" si="5"/>
        <v>-710</v>
      </c>
      <c r="Y383">
        <v>0</v>
      </c>
      <c r="Z383">
        <v>0</v>
      </c>
      <c r="AA383" t="s">
        <v>5112</v>
      </c>
    </row>
    <row r="384" spans="1:27">
      <c r="A384" t="s">
        <v>5113</v>
      </c>
      <c r="B384" s="23" t="s">
        <v>9611</v>
      </c>
      <c r="C384" t="s">
        <v>75</v>
      </c>
      <c r="D384" t="s">
        <v>5114</v>
      </c>
      <c r="E384" s="40">
        <v>42900.484166666669</v>
      </c>
      <c r="F384" s="40">
        <v>42900.694826388892</v>
      </c>
      <c r="G384" t="s">
        <v>62</v>
      </c>
      <c r="H384" t="s">
        <v>62</v>
      </c>
      <c r="I384" t="s">
        <v>139</v>
      </c>
      <c r="J384" t="s">
        <v>170</v>
      </c>
      <c r="K384" t="s">
        <v>5115</v>
      </c>
      <c r="L384">
        <v>-91</v>
      </c>
      <c r="M384">
        <v>-91</v>
      </c>
      <c r="N384">
        <v>0</v>
      </c>
      <c r="O384">
        <v>0</v>
      </c>
      <c r="P384">
        <v>0</v>
      </c>
      <c r="Q384">
        <v>0</v>
      </c>
      <c r="R384">
        <v>0</v>
      </c>
      <c r="S384"/>
      <c r="T384" t="s">
        <v>63</v>
      </c>
      <c r="U384">
        <v>0</v>
      </c>
      <c r="V384" s="23" t="s">
        <v>4114</v>
      </c>
      <c r="W384" s="23"/>
      <c r="X384">
        <f t="shared" si="5"/>
        <v>-91</v>
      </c>
      <c r="Y384">
        <v>0</v>
      </c>
      <c r="Z384">
        <v>0</v>
      </c>
      <c r="AA384" t="s">
        <v>279</v>
      </c>
    </row>
    <row r="385" spans="1:27">
      <c r="A385" t="s">
        <v>5116</v>
      </c>
      <c r="B385" s="23" t="s">
        <v>9612</v>
      </c>
      <c r="C385" t="s">
        <v>75</v>
      </c>
      <c r="D385" t="s">
        <v>5117</v>
      </c>
      <c r="E385" s="40">
        <v>42900.458518518521</v>
      </c>
      <c r="F385" s="40">
        <v>42900.695532407408</v>
      </c>
      <c r="G385" t="s">
        <v>62</v>
      </c>
      <c r="H385" t="s">
        <v>62</v>
      </c>
      <c r="I385" t="s">
        <v>139</v>
      </c>
      <c r="J385" t="s">
        <v>170</v>
      </c>
      <c r="K385" t="s">
        <v>5115</v>
      </c>
      <c r="L385">
        <v>-121</v>
      </c>
      <c r="M385">
        <v>-121</v>
      </c>
      <c r="N385">
        <v>0</v>
      </c>
      <c r="O385">
        <v>0</v>
      </c>
      <c r="P385">
        <v>0</v>
      </c>
      <c r="Q385">
        <v>0</v>
      </c>
      <c r="R385">
        <v>0</v>
      </c>
      <c r="S385"/>
      <c r="T385" t="s">
        <v>63</v>
      </c>
      <c r="U385">
        <v>0</v>
      </c>
      <c r="V385" s="23" t="s">
        <v>4116</v>
      </c>
      <c r="W385" s="23"/>
      <c r="X385">
        <f t="shared" si="5"/>
        <v>-121</v>
      </c>
      <c r="Y385">
        <v>0</v>
      </c>
      <c r="Z385">
        <v>0</v>
      </c>
      <c r="AA385" t="s">
        <v>279</v>
      </c>
    </row>
    <row r="386" spans="1:27">
      <c r="A386" t="s">
        <v>5118</v>
      </c>
      <c r="B386" s="23" t="s">
        <v>9613</v>
      </c>
      <c r="C386" t="s">
        <v>75</v>
      </c>
      <c r="D386" t="s">
        <v>5119</v>
      </c>
      <c r="E386" s="40">
        <v>42900.345937500002</v>
      </c>
      <c r="F386" s="40">
        <v>42900.696145833332</v>
      </c>
      <c r="G386" t="s">
        <v>62</v>
      </c>
      <c r="H386" t="s">
        <v>62</v>
      </c>
      <c r="I386" t="s">
        <v>222</v>
      </c>
      <c r="J386" t="s">
        <v>335</v>
      </c>
      <c r="K386" t="s">
        <v>5120</v>
      </c>
      <c r="L386">
        <v>-750</v>
      </c>
      <c r="M386">
        <v>-750</v>
      </c>
      <c r="N386">
        <v>0</v>
      </c>
      <c r="O386">
        <v>0</v>
      </c>
      <c r="P386">
        <v>0</v>
      </c>
      <c r="Q386">
        <v>0</v>
      </c>
      <c r="R386">
        <v>0</v>
      </c>
      <c r="S386"/>
      <c r="T386" t="s">
        <v>63</v>
      </c>
      <c r="U386">
        <v>0</v>
      </c>
      <c r="V386" s="23" t="s">
        <v>4118</v>
      </c>
      <c r="W386" s="23"/>
      <c r="X386">
        <f t="shared" si="5"/>
        <v>-750</v>
      </c>
      <c r="Y386">
        <v>0</v>
      </c>
      <c r="Z386">
        <v>0</v>
      </c>
      <c r="AA386" t="s">
        <v>272</v>
      </c>
    </row>
    <row r="387" spans="1:27">
      <c r="A387" t="s">
        <v>5121</v>
      </c>
      <c r="B387" s="23" t="s">
        <v>9614</v>
      </c>
      <c r="C387" t="s">
        <v>75</v>
      </c>
      <c r="D387" t="s">
        <v>5122</v>
      </c>
      <c r="E387" s="40">
        <v>42900.678229166668</v>
      </c>
      <c r="F387" s="40">
        <v>42900.696157407408</v>
      </c>
      <c r="G387" t="s">
        <v>62</v>
      </c>
      <c r="H387" t="s">
        <v>62</v>
      </c>
      <c r="I387" t="s">
        <v>174</v>
      </c>
      <c r="J387" t="s">
        <v>175</v>
      </c>
      <c r="K387" t="s">
        <v>5123</v>
      </c>
      <c r="L387">
        <v>-125</v>
      </c>
      <c r="M387">
        <v>-125</v>
      </c>
      <c r="N387">
        <v>0</v>
      </c>
      <c r="O387">
        <v>0</v>
      </c>
      <c r="P387">
        <v>0</v>
      </c>
      <c r="Q387">
        <v>0</v>
      </c>
      <c r="R387">
        <v>0</v>
      </c>
      <c r="S387"/>
      <c r="T387" t="s">
        <v>63</v>
      </c>
      <c r="U387">
        <v>0</v>
      </c>
      <c r="V387" s="23" t="s">
        <v>4120</v>
      </c>
      <c r="W387" s="23"/>
      <c r="X387">
        <f t="shared" ref="X387:X450" si="6">M387</f>
        <v>-125</v>
      </c>
      <c r="Y387">
        <v>0</v>
      </c>
      <c r="Z387">
        <v>0</v>
      </c>
      <c r="AA387" t="s">
        <v>263</v>
      </c>
    </row>
    <row r="388" spans="1:27">
      <c r="A388" t="s">
        <v>5124</v>
      </c>
      <c r="B388" s="23" t="s">
        <v>9615</v>
      </c>
      <c r="C388" t="s">
        <v>75</v>
      </c>
      <c r="D388" t="s">
        <v>5125</v>
      </c>
      <c r="E388" s="40">
        <v>42900.690208333333</v>
      </c>
      <c r="F388" s="40">
        <v>42900.704560185186</v>
      </c>
      <c r="G388" t="s">
        <v>62</v>
      </c>
      <c r="H388" t="s">
        <v>62</v>
      </c>
      <c r="I388" t="s">
        <v>203</v>
      </c>
      <c r="J388" t="s">
        <v>241</v>
      </c>
      <c r="K388" t="s">
        <v>5126</v>
      </c>
      <c r="L388">
        <v>-32</v>
      </c>
      <c r="M388">
        <v>-32</v>
      </c>
      <c r="N388">
        <v>0</v>
      </c>
      <c r="O388">
        <v>0</v>
      </c>
      <c r="P388">
        <v>0</v>
      </c>
      <c r="Q388">
        <v>0</v>
      </c>
      <c r="R388">
        <v>0</v>
      </c>
      <c r="S388"/>
      <c r="T388" t="s">
        <v>63</v>
      </c>
      <c r="U388">
        <v>0</v>
      </c>
      <c r="V388" s="23" t="s">
        <v>4122</v>
      </c>
      <c r="W388" s="23"/>
      <c r="X388">
        <f t="shared" si="6"/>
        <v>-32</v>
      </c>
      <c r="Y388">
        <v>0</v>
      </c>
      <c r="Z388">
        <v>0</v>
      </c>
      <c r="AA388" t="s">
        <v>279</v>
      </c>
    </row>
    <row r="389" spans="1:27">
      <c r="A389" t="s">
        <v>5127</v>
      </c>
      <c r="B389" s="23" t="s">
        <v>9616</v>
      </c>
      <c r="C389" t="s">
        <v>75</v>
      </c>
      <c r="D389" t="s">
        <v>5128</v>
      </c>
      <c r="E389" s="40">
        <v>42900.685833333337</v>
      </c>
      <c r="F389" s="40">
        <v>42900.707777777781</v>
      </c>
      <c r="G389" t="s">
        <v>62</v>
      </c>
      <c r="H389" t="s">
        <v>62</v>
      </c>
      <c r="I389" t="s">
        <v>174</v>
      </c>
      <c r="J389" t="s">
        <v>175</v>
      </c>
      <c r="K389" t="s">
        <v>5090</v>
      </c>
      <c r="L389">
        <v>-203</v>
      </c>
      <c r="M389">
        <v>-203</v>
      </c>
      <c r="N389">
        <v>0</v>
      </c>
      <c r="O389">
        <v>0</v>
      </c>
      <c r="P389">
        <v>0</v>
      </c>
      <c r="Q389">
        <v>0</v>
      </c>
      <c r="R389">
        <v>0</v>
      </c>
      <c r="S389"/>
      <c r="T389" t="s">
        <v>63</v>
      </c>
      <c r="U389">
        <v>0</v>
      </c>
      <c r="V389" s="23" t="s">
        <v>4124</v>
      </c>
      <c r="W389" s="23"/>
      <c r="X389">
        <f t="shared" si="6"/>
        <v>-203</v>
      </c>
      <c r="Y389">
        <v>0</v>
      </c>
      <c r="Z389">
        <v>0</v>
      </c>
      <c r="AA389" t="s">
        <v>279</v>
      </c>
    </row>
    <row r="390" spans="1:27">
      <c r="A390" t="s">
        <v>5129</v>
      </c>
      <c r="B390" s="23" t="s">
        <v>9617</v>
      </c>
      <c r="C390" t="s">
        <v>75</v>
      </c>
      <c r="D390" t="s">
        <v>5130</v>
      </c>
      <c r="E390" s="40">
        <v>42899.354675925926</v>
      </c>
      <c r="F390" s="40">
        <v>42900.723449074074</v>
      </c>
      <c r="G390" t="s">
        <v>62</v>
      </c>
      <c r="H390" t="s">
        <v>62</v>
      </c>
      <c r="I390" t="s">
        <v>104</v>
      </c>
      <c r="J390" t="s">
        <v>221</v>
      </c>
      <c r="K390" t="s">
        <v>5131</v>
      </c>
      <c r="L390">
        <v>-253</v>
      </c>
      <c r="M390">
        <v>-253</v>
      </c>
      <c r="N390">
        <v>0</v>
      </c>
      <c r="O390">
        <v>0</v>
      </c>
      <c r="P390">
        <v>0</v>
      </c>
      <c r="Q390">
        <v>0</v>
      </c>
      <c r="R390">
        <v>0</v>
      </c>
      <c r="S390"/>
      <c r="T390" t="s">
        <v>63</v>
      </c>
      <c r="U390">
        <v>0</v>
      </c>
      <c r="V390" s="23" t="s">
        <v>4126</v>
      </c>
      <c r="W390" s="23"/>
      <c r="X390">
        <f t="shared" si="6"/>
        <v>-253</v>
      </c>
      <c r="Y390">
        <v>0</v>
      </c>
      <c r="Z390">
        <v>0</v>
      </c>
      <c r="AA390" t="s">
        <v>5132</v>
      </c>
    </row>
    <row r="391" spans="1:27">
      <c r="A391" t="s">
        <v>5133</v>
      </c>
      <c r="B391" s="23" t="s">
        <v>9618</v>
      </c>
      <c r="C391" t="s">
        <v>75</v>
      </c>
      <c r="D391" t="s">
        <v>5134</v>
      </c>
      <c r="E391" s="40">
        <v>42900.687048611115</v>
      </c>
      <c r="F391" s="40">
        <v>42900.734583333331</v>
      </c>
      <c r="G391" t="s">
        <v>62</v>
      </c>
      <c r="H391" t="s">
        <v>62</v>
      </c>
      <c r="I391" t="s">
        <v>120</v>
      </c>
      <c r="J391" t="s">
        <v>95</v>
      </c>
      <c r="K391" t="s">
        <v>5135</v>
      </c>
      <c r="L391">
        <v>-125</v>
      </c>
      <c r="M391">
        <v>-125</v>
      </c>
      <c r="N391">
        <v>0</v>
      </c>
      <c r="O391">
        <v>0</v>
      </c>
      <c r="P391">
        <v>0</v>
      </c>
      <c r="Q391">
        <v>0</v>
      </c>
      <c r="R391">
        <v>0</v>
      </c>
      <c r="S391"/>
      <c r="T391" t="s">
        <v>63</v>
      </c>
      <c r="U391">
        <v>0</v>
      </c>
      <c r="V391" s="23" t="s">
        <v>4128</v>
      </c>
      <c r="W391" s="23"/>
      <c r="X391">
        <f t="shared" si="6"/>
        <v>-125</v>
      </c>
      <c r="Y391">
        <v>0</v>
      </c>
      <c r="Z391">
        <v>0</v>
      </c>
      <c r="AA391" t="s">
        <v>265</v>
      </c>
    </row>
    <row r="392" spans="1:27">
      <c r="A392" t="s">
        <v>5136</v>
      </c>
      <c r="B392" s="23" t="s">
        <v>9619</v>
      </c>
      <c r="C392" t="s">
        <v>75</v>
      </c>
      <c r="D392" t="s">
        <v>5137</v>
      </c>
      <c r="E392" s="40">
        <v>42900.740960648145</v>
      </c>
      <c r="F392" s="40">
        <v>42900.749502314815</v>
      </c>
      <c r="G392" t="s">
        <v>62</v>
      </c>
      <c r="H392" t="s">
        <v>62</v>
      </c>
      <c r="I392" t="s">
        <v>2293</v>
      </c>
      <c r="J392" t="s">
        <v>703</v>
      </c>
      <c r="K392" t="s">
        <v>5138</v>
      </c>
      <c r="L392">
        <v>-100</v>
      </c>
      <c r="M392">
        <v>-100</v>
      </c>
      <c r="N392">
        <v>0</v>
      </c>
      <c r="O392">
        <v>0</v>
      </c>
      <c r="P392">
        <v>0</v>
      </c>
      <c r="Q392">
        <v>0</v>
      </c>
      <c r="R392">
        <v>0</v>
      </c>
      <c r="S392"/>
      <c r="T392" t="s">
        <v>63</v>
      </c>
      <c r="U392">
        <v>0</v>
      </c>
      <c r="V392" s="23" t="s">
        <v>4134</v>
      </c>
      <c r="W392" s="23"/>
      <c r="X392">
        <f t="shared" si="6"/>
        <v>-100</v>
      </c>
      <c r="Y392">
        <v>0</v>
      </c>
      <c r="Z392">
        <v>0</v>
      </c>
      <c r="AA392" t="s">
        <v>5139</v>
      </c>
    </row>
    <row r="393" spans="1:27">
      <c r="A393" t="s">
        <v>5140</v>
      </c>
      <c r="B393" s="23" t="s">
        <v>9620</v>
      </c>
      <c r="C393" t="s">
        <v>75</v>
      </c>
      <c r="D393" t="s">
        <v>5141</v>
      </c>
      <c r="E393" s="40">
        <v>42899.626342592594</v>
      </c>
      <c r="F393" s="40">
        <v>42900.753587962965</v>
      </c>
      <c r="G393" t="s">
        <v>62</v>
      </c>
      <c r="H393" t="s">
        <v>62</v>
      </c>
      <c r="I393" t="s">
        <v>120</v>
      </c>
      <c r="J393" t="s">
        <v>158</v>
      </c>
      <c r="K393" t="s">
        <v>5142</v>
      </c>
      <c r="L393">
        <v>-200</v>
      </c>
      <c r="M393">
        <v>-200</v>
      </c>
      <c r="N393">
        <v>0</v>
      </c>
      <c r="O393">
        <v>0</v>
      </c>
      <c r="P393">
        <v>0</v>
      </c>
      <c r="Q393">
        <v>0</v>
      </c>
      <c r="R393">
        <v>0</v>
      </c>
      <c r="S393"/>
      <c r="T393" t="s">
        <v>63</v>
      </c>
      <c r="U393">
        <v>0</v>
      </c>
      <c r="V393" s="23" t="s">
        <v>4136</v>
      </c>
      <c r="W393" s="23"/>
      <c r="X393">
        <f t="shared" si="6"/>
        <v>-200</v>
      </c>
      <c r="Y393">
        <v>0</v>
      </c>
      <c r="Z393">
        <v>0</v>
      </c>
      <c r="AA393" t="s">
        <v>265</v>
      </c>
    </row>
    <row r="394" spans="1:27">
      <c r="A394" t="s">
        <v>5143</v>
      </c>
      <c r="B394" s="23" t="s">
        <v>9621</v>
      </c>
      <c r="C394" t="s">
        <v>75</v>
      </c>
      <c r="D394" t="s">
        <v>5144</v>
      </c>
      <c r="E394" s="40">
        <v>42900.727719907409</v>
      </c>
      <c r="F394" s="40">
        <v>42900.957395833335</v>
      </c>
      <c r="G394" t="s">
        <v>62</v>
      </c>
      <c r="H394" t="s">
        <v>62</v>
      </c>
      <c r="I394" t="s">
        <v>379</v>
      </c>
      <c r="J394" t="s">
        <v>173</v>
      </c>
      <c r="K394" t="s">
        <v>5145</v>
      </c>
      <c r="L394">
        <v>-7</v>
      </c>
      <c r="M394">
        <v>-7</v>
      </c>
      <c r="N394">
        <v>0</v>
      </c>
      <c r="O394">
        <v>0</v>
      </c>
      <c r="P394">
        <v>0</v>
      </c>
      <c r="Q394">
        <v>0</v>
      </c>
      <c r="R394">
        <v>0</v>
      </c>
      <c r="S394"/>
      <c r="T394" t="s">
        <v>63</v>
      </c>
      <c r="U394">
        <v>0</v>
      </c>
      <c r="V394" s="23" t="s">
        <v>4138</v>
      </c>
      <c r="W394" s="23"/>
      <c r="X394">
        <f t="shared" si="6"/>
        <v>-7</v>
      </c>
      <c r="Y394">
        <v>0</v>
      </c>
      <c r="Z394">
        <v>0</v>
      </c>
      <c r="AA394" t="s">
        <v>263</v>
      </c>
    </row>
    <row r="395" spans="1:27">
      <c r="A395" t="s">
        <v>5146</v>
      </c>
      <c r="B395" s="23" t="s">
        <v>9622</v>
      </c>
      <c r="C395" t="s">
        <v>75</v>
      </c>
      <c r="D395" t="s">
        <v>252</v>
      </c>
      <c r="E395" s="40">
        <v>42901.042141203703</v>
      </c>
      <c r="F395" s="40">
        <v>42901.042523148149</v>
      </c>
      <c r="G395" t="s">
        <v>62</v>
      </c>
      <c r="H395" t="s">
        <v>62</v>
      </c>
      <c r="I395" t="s">
        <v>190</v>
      </c>
      <c r="J395" t="s">
        <v>81</v>
      </c>
      <c r="K395" t="s">
        <v>82</v>
      </c>
      <c r="L395">
        <v>-1</v>
      </c>
      <c r="M395">
        <v>-1</v>
      </c>
      <c r="N395">
        <v>0</v>
      </c>
      <c r="O395">
        <v>0</v>
      </c>
      <c r="P395">
        <v>0</v>
      </c>
      <c r="Q395">
        <v>0</v>
      </c>
      <c r="R395">
        <v>0</v>
      </c>
      <c r="S395"/>
      <c r="T395" t="s">
        <v>63</v>
      </c>
      <c r="U395">
        <v>0</v>
      </c>
      <c r="V395" s="23" t="s">
        <v>4140</v>
      </c>
      <c r="W395" s="23"/>
      <c r="X395">
        <f t="shared" si="6"/>
        <v>-1</v>
      </c>
      <c r="Y395">
        <v>0</v>
      </c>
      <c r="Z395">
        <v>0</v>
      </c>
      <c r="AA395" t="s">
        <v>253</v>
      </c>
    </row>
    <row r="396" spans="1:27">
      <c r="A396" t="s">
        <v>5147</v>
      </c>
      <c r="B396" s="23" t="s">
        <v>9623</v>
      </c>
      <c r="C396" t="s">
        <v>75</v>
      </c>
      <c r="D396" t="s">
        <v>5148</v>
      </c>
      <c r="E396" s="40">
        <v>42900.622048611112</v>
      </c>
      <c r="F396" s="40">
        <v>42901.049259259256</v>
      </c>
      <c r="G396" t="s">
        <v>62</v>
      </c>
      <c r="H396" t="s">
        <v>62</v>
      </c>
      <c r="I396" t="s">
        <v>216</v>
      </c>
      <c r="J396" t="s">
        <v>105</v>
      </c>
      <c r="K396" t="s">
        <v>5149</v>
      </c>
      <c r="L396">
        <v>-192</v>
      </c>
      <c r="M396">
        <v>-192</v>
      </c>
      <c r="N396">
        <v>0</v>
      </c>
      <c r="O396">
        <v>0</v>
      </c>
      <c r="P396">
        <v>0</v>
      </c>
      <c r="Q396">
        <v>0</v>
      </c>
      <c r="R396">
        <v>0</v>
      </c>
      <c r="S396"/>
      <c r="T396" t="s">
        <v>63</v>
      </c>
      <c r="U396">
        <v>0</v>
      </c>
      <c r="V396" s="23" t="s">
        <v>4142</v>
      </c>
      <c r="W396" s="23"/>
      <c r="X396">
        <f t="shared" si="6"/>
        <v>-192</v>
      </c>
      <c r="Y396">
        <v>0</v>
      </c>
      <c r="Z396">
        <v>0</v>
      </c>
      <c r="AA396" t="s">
        <v>263</v>
      </c>
    </row>
    <row r="397" spans="1:27">
      <c r="A397" t="s">
        <v>5150</v>
      </c>
      <c r="B397" s="23" t="s">
        <v>9624</v>
      </c>
      <c r="C397" t="s">
        <v>75</v>
      </c>
      <c r="D397" t="s">
        <v>5151</v>
      </c>
      <c r="E397" s="40">
        <v>42901.295092592591</v>
      </c>
      <c r="F397" s="40">
        <v>42901.303796296299</v>
      </c>
      <c r="G397" t="s">
        <v>62</v>
      </c>
      <c r="H397" t="s">
        <v>62</v>
      </c>
      <c r="I397" t="s">
        <v>310</v>
      </c>
      <c r="J397" t="s">
        <v>311</v>
      </c>
      <c r="K397" t="s">
        <v>5152</v>
      </c>
      <c r="L397">
        <v>-300</v>
      </c>
      <c r="M397">
        <v>-300</v>
      </c>
      <c r="N397">
        <v>0</v>
      </c>
      <c r="O397">
        <v>0</v>
      </c>
      <c r="P397">
        <v>0</v>
      </c>
      <c r="Q397">
        <v>0</v>
      </c>
      <c r="R397">
        <v>0</v>
      </c>
      <c r="S397"/>
      <c r="T397" t="s">
        <v>63</v>
      </c>
      <c r="U397">
        <v>0</v>
      </c>
      <c r="V397" s="23" t="s">
        <v>4144</v>
      </c>
      <c r="W397" s="23"/>
      <c r="X397">
        <f t="shared" si="6"/>
        <v>-300</v>
      </c>
      <c r="Y397">
        <v>0</v>
      </c>
      <c r="Z397">
        <v>0</v>
      </c>
      <c r="AA397" t="s">
        <v>279</v>
      </c>
    </row>
    <row r="398" spans="1:27">
      <c r="A398" t="s">
        <v>5153</v>
      </c>
      <c r="B398" s="23" t="s">
        <v>9625</v>
      </c>
      <c r="C398" t="s">
        <v>75</v>
      </c>
      <c r="D398" t="s">
        <v>5154</v>
      </c>
      <c r="E398" s="40">
        <v>42901.117546296293</v>
      </c>
      <c r="F398" s="40">
        <v>42901.317974537036</v>
      </c>
      <c r="G398" t="s">
        <v>62</v>
      </c>
      <c r="H398" t="s">
        <v>62</v>
      </c>
      <c r="I398" t="s">
        <v>141</v>
      </c>
      <c r="J398" t="s">
        <v>204</v>
      </c>
      <c r="K398" t="s">
        <v>5155</v>
      </c>
      <c r="L398">
        <v>-15</v>
      </c>
      <c r="M398">
        <v>-15</v>
      </c>
      <c r="N398">
        <v>0</v>
      </c>
      <c r="O398">
        <v>0</v>
      </c>
      <c r="P398">
        <v>0</v>
      </c>
      <c r="Q398">
        <v>0</v>
      </c>
      <c r="R398">
        <v>0</v>
      </c>
      <c r="S398"/>
      <c r="T398" t="s">
        <v>63</v>
      </c>
      <c r="U398">
        <v>0</v>
      </c>
      <c r="V398" s="23" t="s">
        <v>4146</v>
      </c>
      <c r="W398" s="23"/>
      <c r="X398">
        <f t="shared" si="6"/>
        <v>-15</v>
      </c>
      <c r="Y398">
        <v>0</v>
      </c>
      <c r="Z398">
        <v>0</v>
      </c>
      <c r="AA398" t="s">
        <v>262</v>
      </c>
    </row>
    <row r="399" spans="1:27">
      <c r="A399" t="s">
        <v>5156</v>
      </c>
      <c r="B399" s="23" t="s">
        <v>9626</v>
      </c>
      <c r="C399" t="s">
        <v>75</v>
      </c>
      <c r="D399" t="s">
        <v>5157</v>
      </c>
      <c r="E399" s="40">
        <v>42901.287800925929</v>
      </c>
      <c r="F399" s="40">
        <v>42901.343831018516</v>
      </c>
      <c r="G399" t="s">
        <v>62</v>
      </c>
      <c r="H399" t="s">
        <v>62</v>
      </c>
      <c r="I399" t="s">
        <v>5158</v>
      </c>
      <c r="J399" t="s">
        <v>227</v>
      </c>
      <c r="K399" t="s">
        <v>5159</v>
      </c>
      <c r="L399">
        <v>-1000</v>
      </c>
      <c r="M399">
        <v>-1000</v>
      </c>
      <c r="N399">
        <v>0</v>
      </c>
      <c r="O399">
        <v>0</v>
      </c>
      <c r="P399">
        <v>0</v>
      </c>
      <c r="Q399">
        <v>0</v>
      </c>
      <c r="R399">
        <v>0</v>
      </c>
      <c r="S399"/>
      <c r="T399" t="s">
        <v>63</v>
      </c>
      <c r="U399">
        <v>0</v>
      </c>
      <c r="V399" s="23" t="s">
        <v>4148</v>
      </c>
      <c r="W399" s="23"/>
      <c r="X399">
        <f t="shared" si="6"/>
        <v>-1000</v>
      </c>
      <c r="Y399">
        <v>0</v>
      </c>
      <c r="Z399">
        <v>0</v>
      </c>
      <c r="AA399" t="s">
        <v>272</v>
      </c>
    </row>
    <row r="400" spans="1:27">
      <c r="A400" t="s">
        <v>4962</v>
      </c>
      <c r="B400" s="23" t="s">
        <v>9562</v>
      </c>
      <c r="C400" t="s">
        <v>75</v>
      </c>
      <c r="D400" t="s">
        <v>4963</v>
      </c>
      <c r="E400" s="40">
        <v>42898.676064814812</v>
      </c>
      <c r="F400" s="40">
        <v>42901.351145833331</v>
      </c>
      <c r="G400" t="s">
        <v>62</v>
      </c>
      <c r="H400" t="s">
        <v>62</v>
      </c>
      <c r="I400" t="s">
        <v>152</v>
      </c>
      <c r="J400" t="s">
        <v>105</v>
      </c>
      <c r="K400" t="s">
        <v>4964</v>
      </c>
      <c r="L400">
        <v>-35</v>
      </c>
      <c r="M400">
        <v>-35</v>
      </c>
      <c r="N400">
        <v>0</v>
      </c>
      <c r="O400">
        <v>0</v>
      </c>
      <c r="P400">
        <v>0</v>
      </c>
      <c r="Q400">
        <v>0</v>
      </c>
      <c r="R400">
        <v>0</v>
      </c>
      <c r="S400"/>
      <c r="T400" t="s">
        <v>63</v>
      </c>
      <c r="U400">
        <v>0</v>
      </c>
      <c r="V400" s="23" t="s">
        <v>4154</v>
      </c>
      <c r="W400" s="23"/>
      <c r="X400">
        <f t="shared" si="6"/>
        <v>-35</v>
      </c>
      <c r="Y400">
        <v>0</v>
      </c>
      <c r="Z400">
        <v>0</v>
      </c>
      <c r="AA400" t="s">
        <v>267</v>
      </c>
    </row>
    <row r="401" spans="1:27">
      <c r="A401" t="s">
        <v>5160</v>
      </c>
      <c r="B401" s="23" t="s">
        <v>9627</v>
      </c>
      <c r="C401" t="s">
        <v>75</v>
      </c>
      <c r="D401" t="s">
        <v>5161</v>
      </c>
      <c r="E401" s="40">
        <v>42901.343287037038</v>
      </c>
      <c r="F401" s="40">
        <v>42901.383530092593</v>
      </c>
      <c r="G401" t="s">
        <v>62</v>
      </c>
      <c r="H401" t="s">
        <v>62</v>
      </c>
      <c r="I401" t="s">
        <v>185</v>
      </c>
      <c r="J401" t="s">
        <v>217</v>
      </c>
      <c r="K401" t="s">
        <v>5162</v>
      </c>
      <c r="L401">
        <v>-20</v>
      </c>
      <c r="M401">
        <v>-20</v>
      </c>
      <c r="N401">
        <v>0</v>
      </c>
      <c r="O401">
        <v>0</v>
      </c>
      <c r="P401">
        <v>0</v>
      </c>
      <c r="Q401">
        <v>0</v>
      </c>
      <c r="R401">
        <v>0</v>
      </c>
      <c r="S401"/>
      <c r="T401" t="s">
        <v>63</v>
      </c>
      <c r="U401">
        <v>0</v>
      </c>
      <c r="V401" s="23" t="s">
        <v>4156</v>
      </c>
      <c r="W401" s="23"/>
      <c r="X401">
        <f t="shared" si="6"/>
        <v>-20</v>
      </c>
      <c r="Y401">
        <v>0</v>
      </c>
      <c r="Z401">
        <v>0</v>
      </c>
      <c r="AA401" t="s">
        <v>262</v>
      </c>
    </row>
    <row r="402" spans="1:27">
      <c r="A402" t="s">
        <v>5163</v>
      </c>
      <c r="B402" s="23" t="s">
        <v>9628</v>
      </c>
      <c r="C402" t="s">
        <v>75</v>
      </c>
      <c r="D402" t="s">
        <v>5164</v>
      </c>
      <c r="E402" s="40">
        <v>42901.351458333331</v>
      </c>
      <c r="F402" s="40">
        <v>42901.383773148147</v>
      </c>
      <c r="G402" t="s">
        <v>62</v>
      </c>
      <c r="H402" t="s">
        <v>62</v>
      </c>
      <c r="I402" t="s">
        <v>185</v>
      </c>
      <c r="J402" t="s">
        <v>101</v>
      </c>
      <c r="K402" t="s">
        <v>5162</v>
      </c>
      <c r="L402">
        <v>-500</v>
      </c>
      <c r="M402">
        <v>-500</v>
      </c>
      <c r="N402">
        <v>0</v>
      </c>
      <c r="O402">
        <v>0</v>
      </c>
      <c r="P402">
        <v>0</v>
      </c>
      <c r="Q402">
        <v>0</v>
      </c>
      <c r="R402">
        <v>0</v>
      </c>
      <c r="S402"/>
      <c r="T402" t="s">
        <v>63</v>
      </c>
      <c r="U402">
        <v>0</v>
      </c>
      <c r="V402" s="23" t="s">
        <v>4158</v>
      </c>
      <c r="W402" s="23"/>
      <c r="X402">
        <f t="shared" si="6"/>
        <v>-500</v>
      </c>
      <c r="Y402">
        <v>0</v>
      </c>
      <c r="Z402">
        <v>0</v>
      </c>
      <c r="AA402" t="s">
        <v>265</v>
      </c>
    </row>
    <row r="403" spans="1:27">
      <c r="A403" t="s">
        <v>5165</v>
      </c>
      <c r="B403" s="23" t="s">
        <v>9629</v>
      </c>
      <c r="C403" t="s">
        <v>75</v>
      </c>
      <c r="D403" t="s">
        <v>5166</v>
      </c>
      <c r="E403" s="40">
        <v>42900.682164351849</v>
      </c>
      <c r="F403" s="40">
        <v>42901.388148148151</v>
      </c>
      <c r="G403" t="s">
        <v>62</v>
      </c>
      <c r="H403" t="s">
        <v>62</v>
      </c>
      <c r="I403" t="s">
        <v>97</v>
      </c>
      <c r="J403" t="s">
        <v>173</v>
      </c>
      <c r="K403" t="s">
        <v>5167</v>
      </c>
      <c r="L403">
        <v>-80</v>
      </c>
      <c r="M403">
        <v>-80</v>
      </c>
      <c r="N403">
        <v>0</v>
      </c>
      <c r="O403">
        <v>0</v>
      </c>
      <c r="P403">
        <v>0</v>
      </c>
      <c r="Q403">
        <v>0</v>
      </c>
      <c r="R403">
        <v>0</v>
      </c>
      <c r="S403"/>
      <c r="T403" t="s">
        <v>63</v>
      </c>
      <c r="U403">
        <v>0</v>
      </c>
      <c r="V403" s="23" t="s">
        <v>4162</v>
      </c>
      <c r="W403" s="23"/>
      <c r="X403">
        <f t="shared" si="6"/>
        <v>-80</v>
      </c>
      <c r="Y403">
        <v>0</v>
      </c>
      <c r="Z403">
        <v>0</v>
      </c>
      <c r="AA403" t="s">
        <v>270</v>
      </c>
    </row>
    <row r="404" spans="1:27">
      <c r="A404" t="s">
        <v>5168</v>
      </c>
      <c r="B404" s="23" t="s">
        <v>9630</v>
      </c>
      <c r="C404" t="s">
        <v>75</v>
      </c>
      <c r="D404" t="s">
        <v>5169</v>
      </c>
      <c r="E404" s="40">
        <v>42901.34983796296</v>
      </c>
      <c r="F404" s="40">
        <v>42901.392106481479</v>
      </c>
      <c r="G404" t="s">
        <v>62</v>
      </c>
      <c r="H404" t="s">
        <v>62</v>
      </c>
      <c r="I404" t="s">
        <v>120</v>
      </c>
      <c r="J404" t="s">
        <v>160</v>
      </c>
      <c r="K404" t="s">
        <v>5170</v>
      </c>
      <c r="L404">
        <v>-200</v>
      </c>
      <c r="M404">
        <v>-200</v>
      </c>
      <c r="N404">
        <v>0</v>
      </c>
      <c r="O404">
        <v>0</v>
      </c>
      <c r="P404">
        <v>0</v>
      </c>
      <c r="Q404">
        <v>0</v>
      </c>
      <c r="R404">
        <v>0</v>
      </c>
      <c r="S404"/>
      <c r="T404" t="s">
        <v>63</v>
      </c>
      <c r="U404">
        <v>0</v>
      </c>
      <c r="V404" s="23" t="s">
        <v>4164</v>
      </c>
      <c r="W404" s="23"/>
      <c r="X404">
        <f t="shared" si="6"/>
        <v>-200</v>
      </c>
      <c r="Y404">
        <v>0</v>
      </c>
      <c r="Z404">
        <v>0</v>
      </c>
      <c r="AA404" t="s">
        <v>263</v>
      </c>
    </row>
    <row r="405" spans="1:27">
      <c r="A405" t="s">
        <v>5171</v>
      </c>
      <c r="B405" s="23" t="s">
        <v>9631</v>
      </c>
      <c r="C405" t="s">
        <v>75</v>
      </c>
      <c r="D405" t="s">
        <v>5172</v>
      </c>
      <c r="E405" s="40">
        <v>42901.342546296299</v>
      </c>
      <c r="F405" s="40">
        <v>42901.392280092594</v>
      </c>
      <c r="G405" t="s">
        <v>62</v>
      </c>
      <c r="H405" t="s">
        <v>62</v>
      </c>
      <c r="I405" t="s">
        <v>120</v>
      </c>
      <c r="J405" t="s">
        <v>117</v>
      </c>
      <c r="K405" t="s">
        <v>5170</v>
      </c>
      <c r="L405">
        <v>-47</v>
      </c>
      <c r="M405">
        <v>-47</v>
      </c>
      <c r="N405">
        <v>0</v>
      </c>
      <c r="O405">
        <v>0</v>
      </c>
      <c r="P405">
        <v>0</v>
      </c>
      <c r="Q405">
        <v>0</v>
      </c>
      <c r="R405">
        <v>0</v>
      </c>
      <c r="S405"/>
      <c r="T405" t="s">
        <v>63</v>
      </c>
      <c r="U405">
        <v>0</v>
      </c>
      <c r="V405" s="23" t="s">
        <v>4166</v>
      </c>
      <c r="W405" s="23"/>
      <c r="X405">
        <f t="shared" si="6"/>
        <v>-47</v>
      </c>
      <c r="Y405">
        <v>0</v>
      </c>
      <c r="Z405">
        <v>0</v>
      </c>
      <c r="AA405" t="s">
        <v>270</v>
      </c>
    </row>
    <row r="406" spans="1:27">
      <c r="A406" t="s">
        <v>5173</v>
      </c>
      <c r="B406" s="23" t="s">
        <v>9632</v>
      </c>
      <c r="C406" t="s">
        <v>75</v>
      </c>
      <c r="D406" t="s">
        <v>5174</v>
      </c>
      <c r="E406" s="40">
        <v>42895.397627314815</v>
      </c>
      <c r="F406" s="40">
        <v>42901.398634259262</v>
      </c>
      <c r="G406" t="s">
        <v>62</v>
      </c>
      <c r="H406" t="s">
        <v>62</v>
      </c>
      <c r="I406" t="s">
        <v>107</v>
      </c>
      <c r="J406" t="s">
        <v>108</v>
      </c>
      <c r="K406" t="s">
        <v>5175</v>
      </c>
      <c r="L406">
        <v>-74</v>
      </c>
      <c r="M406">
        <v>-74</v>
      </c>
      <c r="N406">
        <v>0</v>
      </c>
      <c r="O406">
        <v>0</v>
      </c>
      <c r="P406">
        <v>0</v>
      </c>
      <c r="Q406">
        <v>0</v>
      </c>
      <c r="R406">
        <v>0</v>
      </c>
      <c r="S406"/>
      <c r="T406" t="s">
        <v>63</v>
      </c>
      <c r="U406">
        <v>0</v>
      </c>
      <c r="V406" s="23" t="s">
        <v>4168</v>
      </c>
      <c r="W406" s="23"/>
      <c r="X406">
        <f t="shared" si="6"/>
        <v>-74</v>
      </c>
      <c r="Y406">
        <v>0</v>
      </c>
      <c r="Z406">
        <v>0</v>
      </c>
      <c r="AA406" t="s">
        <v>5077</v>
      </c>
    </row>
    <row r="407" spans="1:27">
      <c r="A407" t="s">
        <v>5176</v>
      </c>
      <c r="B407" s="23" t="s">
        <v>9633</v>
      </c>
      <c r="C407" t="s">
        <v>75</v>
      </c>
      <c r="D407" t="s">
        <v>5177</v>
      </c>
      <c r="E407" s="40">
        <v>42901.388819444444</v>
      </c>
      <c r="F407" s="40">
        <v>42901.401817129627</v>
      </c>
      <c r="G407" t="s">
        <v>62</v>
      </c>
      <c r="H407" t="s">
        <v>62</v>
      </c>
      <c r="I407" t="s">
        <v>153</v>
      </c>
      <c r="J407" t="s">
        <v>154</v>
      </c>
      <c r="K407" t="s">
        <v>5178</v>
      </c>
      <c r="L407">
        <v>-1000</v>
      </c>
      <c r="M407">
        <v>-1000</v>
      </c>
      <c r="N407">
        <v>0</v>
      </c>
      <c r="O407">
        <v>0</v>
      </c>
      <c r="P407">
        <v>0</v>
      </c>
      <c r="Q407">
        <v>0</v>
      </c>
      <c r="R407">
        <v>0</v>
      </c>
      <c r="S407"/>
      <c r="T407" t="s">
        <v>63</v>
      </c>
      <c r="U407">
        <v>0</v>
      </c>
      <c r="V407" s="23" t="s">
        <v>4170</v>
      </c>
      <c r="W407" s="23"/>
      <c r="X407">
        <f t="shared" si="6"/>
        <v>-1000</v>
      </c>
      <c r="Y407">
        <v>0</v>
      </c>
      <c r="Z407">
        <v>0</v>
      </c>
      <c r="AA407" t="s">
        <v>299</v>
      </c>
    </row>
    <row r="408" spans="1:27">
      <c r="A408" t="s">
        <v>5179</v>
      </c>
      <c r="B408" s="23" t="s">
        <v>9634</v>
      </c>
      <c r="C408" t="s">
        <v>75</v>
      </c>
      <c r="D408" t="s">
        <v>5180</v>
      </c>
      <c r="E408" s="40">
        <v>42901.381828703707</v>
      </c>
      <c r="F408" s="40">
        <v>42901.404988425929</v>
      </c>
      <c r="G408" t="s">
        <v>62</v>
      </c>
      <c r="H408" t="s">
        <v>62</v>
      </c>
      <c r="I408" t="s">
        <v>159</v>
      </c>
      <c r="J408" t="s">
        <v>117</v>
      </c>
      <c r="K408" t="s">
        <v>5181</v>
      </c>
      <c r="L408">
        <v>-100</v>
      </c>
      <c r="M408">
        <v>-100</v>
      </c>
      <c r="N408">
        <v>0</v>
      </c>
      <c r="O408">
        <v>0</v>
      </c>
      <c r="P408">
        <v>0</v>
      </c>
      <c r="Q408">
        <v>0</v>
      </c>
      <c r="R408">
        <v>0</v>
      </c>
      <c r="S408"/>
      <c r="T408" t="s">
        <v>63</v>
      </c>
      <c r="U408">
        <v>0</v>
      </c>
      <c r="V408" s="23" t="s">
        <v>4172</v>
      </c>
      <c r="W408" s="23"/>
      <c r="X408">
        <f t="shared" si="6"/>
        <v>-100</v>
      </c>
      <c r="Y408">
        <v>0</v>
      </c>
      <c r="Z408">
        <v>0</v>
      </c>
      <c r="AA408" t="s">
        <v>270</v>
      </c>
    </row>
    <row r="409" spans="1:27">
      <c r="A409" t="s">
        <v>5182</v>
      </c>
      <c r="B409" s="23" t="s">
        <v>9635</v>
      </c>
      <c r="C409" t="s">
        <v>75</v>
      </c>
      <c r="D409" t="s">
        <v>5183</v>
      </c>
      <c r="E409" s="40">
        <v>42901.360381944447</v>
      </c>
      <c r="F409" s="40">
        <v>42901.405393518522</v>
      </c>
      <c r="G409" t="s">
        <v>62</v>
      </c>
      <c r="H409" t="s">
        <v>62</v>
      </c>
      <c r="I409" t="s">
        <v>159</v>
      </c>
      <c r="J409" t="s">
        <v>117</v>
      </c>
      <c r="K409" t="s">
        <v>5181</v>
      </c>
      <c r="L409">
        <v>-39</v>
      </c>
      <c r="M409">
        <v>-39</v>
      </c>
      <c r="N409">
        <v>0</v>
      </c>
      <c r="O409">
        <v>0</v>
      </c>
      <c r="P409">
        <v>0</v>
      </c>
      <c r="Q409">
        <v>0</v>
      </c>
      <c r="R409">
        <v>0</v>
      </c>
      <c r="S409"/>
      <c r="T409" t="s">
        <v>63</v>
      </c>
      <c r="U409">
        <v>0</v>
      </c>
      <c r="V409" s="23" t="s">
        <v>4174</v>
      </c>
      <c r="W409" s="23"/>
      <c r="X409">
        <f t="shared" si="6"/>
        <v>-39</v>
      </c>
      <c r="Y409">
        <v>0</v>
      </c>
      <c r="Z409">
        <v>0</v>
      </c>
      <c r="AA409" t="s">
        <v>5184</v>
      </c>
    </row>
    <row r="410" spans="1:27">
      <c r="A410" t="s">
        <v>5185</v>
      </c>
      <c r="B410" s="23" t="s">
        <v>9636</v>
      </c>
      <c r="C410" t="s">
        <v>75</v>
      </c>
      <c r="D410" t="s">
        <v>5186</v>
      </c>
      <c r="E410" s="40">
        <v>42900.713414351849</v>
      </c>
      <c r="F410" s="40">
        <v>42901.407349537039</v>
      </c>
      <c r="G410" t="s">
        <v>62</v>
      </c>
      <c r="H410" t="s">
        <v>62</v>
      </c>
      <c r="I410" t="s">
        <v>102</v>
      </c>
      <c r="J410" t="s">
        <v>5187</v>
      </c>
      <c r="K410" t="s">
        <v>5188</v>
      </c>
      <c r="L410">
        <v>-2000</v>
      </c>
      <c r="M410">
        <v>-2000</v>
      </c>
      <c r="N410">
        <v>0</v>
      </c>
      <c r="O410">
        <v>0</v>
      </c>
      <c r="P410">
        <v>0</v>
      </c>
      <c r="Q410">
        <v>0</v>
      </c>
      <c r="R410">
        <v>0</v>
      </c>
      <c r="S410"/>
      <c r="T410" t="s">
        <v>63</v>
      </c>
      <c r="U410">
        <v>0</v>
      </c>
      <c r="V410" s="23" t="s">
        <v>4176</v>
      </c>
      <c r="W410" s="23"/>
      <c r="X410">
        <f t="shared" si="6"/>
        <v>-2000</v>
      </c>
      <c r="Y410">
        <v>0</v>
      </c>
      <c r="Z410">
        <v>0</v>
      </c>
      <c r="AA410" t="s">
        <v>283</v>
      </c>
    </row>
    <row r="411" spans="1:27">
      <c r="A411" t="s">
        <v>5189</v>
      </c>
      <c r="B411" s="23" t="s">
        <v>9637</v>
      </c>
      <c r="C411" t="s">
        <v>75</v>
      </c>
      <c r="D411" t="s">
        <v>5190</v>
      </c>
      <c r="E411" s="40">
        <v>42900.713703703703</v>
      </c>
      <c r="F411" s="40">
        <v>42901.407569444447</v>
      </c>
      <c r="G411" t="s">
        <v>62</v>
      </c>
      <c r="H411" t="s">
        <v>62</v>
      </c>
      <c r="I411" t="s">
        <v>102</v>
      </c>
      <c r="J411" t="s">
        <v>5187</v>
      </c>
      <c r="K411" t="s">
        <v>5191</v>
      </c>
      <c r="L411">
        <v>-1100</v>
      </c>
      <c r="M411">
        <v>-1100</v>
      </c>
      <c r="N411">
        <v>0</v>
      </c>
      <c r="O411">
        <v>0</v>
      </c>
      <c r="P411">
        <v>0</v>
      </c>
      <c r="Q411">
        <v>0</v>
      </c>
      <c r="R411">
        <v>0</v>
      </c>
      <c r="S411"/>
      <c r="T411" t="s">
        <v>63</v>
      </c>
      <c r="U411">
        <v>0</v>
      </c>
      <c r="V411" s="23" t="s">
        <v>4178</v>
      </c>
      <c r="W411" s="23"/>
      <c r="X411">
        <f t="shared" si="6"/>
        <v>-1100</v>
      </c>
      <c r="Y411">
        <v>0</v>
      </c>
      <c r="Z411">
        <v>0</v>
      </c>
      <c r="AA411" t="s">
        <v>5192</v>
      </c>
    </row>
    <row r="412" spans="1:27">
      <c r="A412" t="s">
        <v>5193</v>
      </c>
      <c r="B412" s="23" t="s">
        <v>9638</v>
      </c>
      <c r="C412" t="s">
        <v>75</v>
      </c>
      <c r="D412" t="s">
        <v>5194</v>
      </c>
      <c r="E412" s="40">
        <v>42898.590891203705</v>
      </c>
      <c r="F412" s="40">
        <v>42901.417361111111</v>
      </c>
      <c r="G412" t="s">
        <v>62</v>
      </c>
      <c r="H412" t="s">
        <v>62</v>
      </c>
      <c r="I412" t="s">
        <v>153</v>
      </c>
      <c r="J412" t="s">
        <v>344</v>
      </c>
      <c r="K412" t="s">
        <v>5195</v>
      </c>
      <c r="L412">
        <v>-164</v>
      </c>
      <c r="M412">
        <v>-164</v>
      </c>
      <c r="N412">
        <v>0</v>
      </c>
      <c r="O412">
        <v>0</v>
      </c>
      <c r="P412">
        <v>0</v>
      </c>
      <c r="Q412">
        <v>0</v>
      </c>
      <c r="R412">
        <v>0</v>
      </c>
      <c r="S412"/>
      <c r="T412" t="s">
        <v>63</v>
      </c>
      <c r="U412">
        <v>0</v>
      </c>
      <c r="V412" s="23" t="s">
        <v>4182</v>
      </c>
      <c r="W412" s="23"/>
      <c r="X412">
        <f t="shared" si="6"/>
        <v>-164</v>
      </c>
      <c r="Y412">
        <v>0</v>
      </c>
      <c r="Z412">
        <v>0</v>
      </c>
      <c r="AA412" t="s">
        <v>263</v>
      </c>
    </row>
    <row r="413" spans="1:27">
      <c r="A413" t="s">
        <v>5196</v>
      </c>
      <c r="B413" s="23" t="s">
        <v>9639</v>
      </c>
      <c r="C413" t="s">
        <v>75</v>
      </c>
      <c r="D413" t="s">
        <v>5197</v>
      </c>
      <c r="E413" s="40">
        <v>42901.30673611111</v>
      </c>
      <c r="F413" s="40">
        <v>42901.417372685188</v>
      </c>
      <c r="G413" t="s">
        <v>62</v>
      </c>
      <c r="H413" t="s">
        <v>62</v>
      </c>
      <c r="I413" t="s">
        <v>2293</v>
      </c>
      <c r="J413" t="s">
        <v>147</v>
      </c>
      <c r="K413" t="s">
        <v>5198</v>
      </c>
      <c r="L413">
        <v>-92</v>
      </c>
      <c r="M413">
        <v>-92</v>
      </c>
      <c r="N413">
        <v>0</v>
      </c>
      <c r="O413">
        <v>0</v>
      </c>
      <c r="P413">
        <v>0</v>
      </c>
      <c r="Q413">
        <v>0</v>
      </c>
      <c r="R413">
        <v>0</v>
      </c>
      <c r="S413"/>
      <c r="T413" t="s">
        <v>63</v>
      </c>
      <c r="U413">
        <v>0</v>
      </c>
      <c r="V413" s="23" t="s">
        <v>4180</v>
      </c>
      <c r="W413" s="23"/>
      <c r="X413">
        <f t="shared" si="6"/>
        <v>-92</v>
      </c>
      <c r="Y413">
        <v>0</v>
      </c>
      <c r="Z413">
        <v>0</v>
      </c>
      <c r="AA413" t="s">
        <v>270</v>
      </c>
    </row>
    <row r="414" spans="1:27">
      <c r="A414" t="s">
        <v>5199</v>
      </c>
      <c r="B414" s="23" t="s">
        <v>9640</v>
      </c>
      <c r="C414" t="s">
        <v>75</v>
      </c>
      <c r="D414" t="s">
        <v>5200</v>
      </c>
      <c r="E414" s="40">
        <v>42901.378067129626</v>
      </c>
      <c r="F414" s="40">
        <v>42901.420289351852</v>
      </c>
      <c r="G414" t="s">
        <v>62</v>
      </c>
      <c r="H414" t="s">
        <v>62</v>
      </c>
      <c r="I414" t="s">
        <v>5201</v>
      </c>
      <c r="J414" t="s">
        <v>202</v>
      </c>
      <c r="K414" t="s">
        <v>305</v>
      </c>
      <c r="L414">
        <v>-14</v>
      </c>
      <c r="M414">
        <v>-14</v>
      </c>
      <c r="N414">
        <v>0</v>
      </c>
      <c r="O414">
        <v>0</v>
      </c>
      <c r="P414">
        <v>0</v>
      </c>
      <c r="Q414">
        <v>0</v>
      </c>
      <c r="R414">
        <v>0</v>
      </c>
      <c r="S414"/>
      <c r="T414" t="s">
        <v>63</v>
      </c>
      <c r="U414">
        <v>0</v>
      </c>
      <c r="V414" s="23" t="s">
        <v>4184</v>
      </c>
      <c r="W414" s="23"/>
      <c r="X414">
        <f t="shared" si="6"/>
        <v>-14</v>
      </c>
      <c r="Y414">
        <v>0</v>
      </c>
      <c r="Z414">
        <v>0</v>
      </c>
      <c r="AA414" t="s">
        <v>262</v>
      </c>
    </row>
    <row r="415" spans="1:27">
      <c r="A415" t="s">
        <v>5202</v>
      </c>
      <c r="B415" s="23" t="s">
        <v>9641</v>
      </c>
      <c r="C415" t="s">
        <v>75</v>
      </c>
      <c r="D415" t="s">
        <v>5203</v>
      </c>
      <c r="E415" s="40">
        <v>42901.427442129629</v>
      </c>
      <c r="F415" s="40">
        <v>42901.443252314813</v>
      </c>
      <c r="G415" t="s">
        <v>62</v>
      </c>
      <c r="H415" t="s">
        <v>62</v>
      </c>
      <c r="I415" t="s">
        <v>5204</v>
      </c>
      <c r="J415" t="s">
        <v>215</v>
      </c>
      <c r="K415" t="s">
        <v>5205</v>
      </c>
      <c r="L415">
        <v>-12</v>
      </c>
      <c r="M415">
        <v>-12</v>
      </c>
      <c r="N415">
        <v>0</v>
      </c>
      <c r="O415">
        <v>0</v>
      </c>
      <c r="P415">
        <v>0</v>
      </c>
      <c r="Q415">
        <v>0</v>
      </c>
      <c r="R415">
        <v>0</v>
      </c>
      <c r="S415"/>
      <c r="T415" t="s">
        <v>63</v>
      </c>
      <c r="U415">
        <v>0</v>
      </c>
      <c r="V415" s="23" t="s">
        <v>4190</v>
      </c>
      <c r="W415" s="23"/>
      <c r="X415">
        <f t="shared" si="6"/>
        <v>-12</v>
      </c>
      <c r="Y415">
        <v>0</v>
      </c>
      <c r="Z415">
        <v>0</v>
      </c>
      <c r="AA415" t="s">
        <v>5077</v>
      </c>
    </row>
    <row r="416" spans="1:27">
      <c r="A416" t="s">
        <v>5206</v>
      </c>
      <c r="B416" s="23" t="s">
        <v>9642</v>
      </c>
      <c r="C416" t="s">
        <v>75</v>
      </c>
      <c r="D416" t="s">
        <v>5207</v>
      </c>
      <c r="E416" s="40">
        <v>42901.321585648147</v>
      </c>
      <c r="F416" s="40">
        <v>42901.453321759262</v>
      </c>
      <c r="G416" t="s">
        <v>62</v>
      </c>
      <c r="H416" t="s">
        <v>62</v>
      </c>
      <c r="I416" t="s">
        <v>174</v>
      </c>
      <c r="J416" t="s">
        <v>175</v>
      </c>
      <c r="K416" t="s">
        <v>5208</v>
      </c>
      <c r="L416">
        <v>-194</v>
      </c>
      <c r="M416">
        <v>-194</v>
      </c>
      <c r="N416">
        <v>0</v>
      </c>
      <c r="O416">
        <v>0</v>
      </c>
      <c r="P416">
        <v>0</v>
      </c>
      <c r="Q416">
        <v>0</v>
      </c>
      <c r="R416">
        <v>0</v>
      </c>
      <c r="S416"/>
      <c r="T416" t="s">
        <v>63</v>
      </c>
      <c r="U416">
        <v>0</v>
      </c>
      <c r="V416" s="23" t="s">
        <v>4192</v>
      </c>
      <c r="W416" s="23"/>
      <c r="X416">
        <f t="shared" si="6"/>
        <v>-194</v>
      </c>
      <c r="Y416">
        <v>0</v>
      </c>
      <c r="Z416">
        <v>0</v>
      </c>
      <c r="AA416" t="s">
        <v>263</v>
      </c>
    </row>
    <row r="417" spans="1:27">
      <c r="A417" t="s">
        <v>5209</v>
      </c>
      <c r="B417" s="23" t="s">
        <v>9643</v>
      </c>
      <c r="C417" t="s">
        <v>75</v>
      </c>
      <c r="D417" t="s">
        <v>5210</v>
      </c>
      <c r="E417" s="40">
        <v>42901.445717592593</v>
      </c>
      <c r="F417" s="40">
        <v>42901.453668981485</v>
      </c>
      <c r="G417" t="s">
        <v>62</v>
      </c>
      <c r="H417" t="s">
        <v>62</v>
      </c>
      <c r="I417" t="s">
        <v>137</v>
      </c>
      <c r="J417" t="s">
        <v>138</v>
      </c>
      <c r="K417" t="s">
        <v>5211</v>
      </c>
      <c r="L417">
        <v>-1000</v>
      </c>
      <c r="M417">
        <v>-1000</v>
      </c>
      <c r="N417">
        <v>0</v>
      </c>
      <c r="O417">
        <v>0</v>
      </c>
      <c r="P417">
        <v>0</v>
      </c>
      <c r="Q417">
        <v>0</v>
      </c>
      <c r="R417">
        <v>0</v>
      </c>
      <c r="S417"/>
      <c r="T417" t="s">
        <v>63</v>
      </c>
      <c r="U417">
        <v>0</v>
      </c>
      <c r="V417" s="23" t="s">
        <v>4194</v>
      </c>
      <c r="W417" s="23"/>
      <c r="X417">
        <f t="shared" si="6"/>
        <v>-1000</v>
      </c>
      <c r="Y417">
        <v>0</v>
      </c>
      <c r="Z417">
        <v>0</v>
      </c>
      <c r="AA417" t="s">
        <v>272</v>
      </c>
    </row>
    <row r="418" spans="1:27">
      <c r="A418" t="s">
        <v>5212</v>
      </c>
      <c r="B418" s="23" t="s">
        <v>9644</v>
      </c>
      <c r="C418" t="s">
        <v>75</v>
      </c>
      <c r="D418" t="s">
        <v>5213</v>
      </c>
      <c r="E418" s="40">
        <v>42901.397939814815</v>
      </c>
      <c r="F418" s="40">
        <v>42901.457511574074</v>
      </c>
      <c r="G418" t="s">
        <v>62</v>
      </c>
      <c r="H418" t="s">
        <v>62</v>
      </c>
      <c r="I418" t="s">
        <v>280</v>
      </c>
      <c r="J418" t="s">
        <v>281</v>
      </c>
      <c r="K418" t="s">
        <v>5214</v>
      </c>
      <c r="L418">
        <v>-900</v>
      </c>
      <c r="M418">
        <v>-900</v>
      </c>
      <c r="N418">
        <v>0</v>
      </c>
      <c r="O418">
        <v>0</v>
      </c>
      <c r="P418">
        <v>0</v>
      </c>
      <c r="Q418">
        <v>0</v>
      </c>
      <c r="R418">
        <v>0</v>
      </c>
      <c r="S418"/>
      <c r="T418" t="s">
        <v>63</v>
      </c>
      <c r="U418">
        <v>0</v>
      </c>
      <c r="V418" s="23" t="s">
        <v>4196</v>
      </c>
      <c r="W418" s="23"/>
      <c r="X418">
        <f t="shared" si="6"/>
        <v>-900</v>
      </c>
      <c r="Y418">
        <v>0</v>
      </c>
      <c r="Z418">
        <v>0</v>
      </c>
      <c r="AA418" t="s">
        <v>283</v>
      </c>
    </row>
    <row r="419" spans="1:27">
      <c r="A419" t="s">
        <v>5215</v>
      </c>
      <c r="B419" s="23" t="s">
        <v>9645</v>
      </c>
      <c r="C419" t="s">
        <v>75</v>
      </c>
      <c r="D419" t="s">
        <v>5216</v>
      </c>
      <c r="E419" s="40">
        <v>42901.46</v>
      </c>
      <c r="F419" s="40">
        <v>42901.461458333331</v>
      </c>
      <c r="G419" t="s">
        <v>62</v>
      </c>
      <c r="H419" t="s">
        <v>62</v>
      </c>
      <c r="I419" t="s">
        <v>218</v>
      </c>
      <c r="J419" t="s">
        <v>219</v>
      </c>
      <c r="K419" t="s">
        <v>5217</v>
      </c>
      <c r="L419">
        <v>-100</v>
      </c>
      <c r="M419">
        <v>-100</v>
      </c>
      <c r="N419">
        <v>0</v>
      </c>
      <c r="O419">
        <v>0</v>
      </c>
      <c r="P419">
        <v>0</v>
      </c>
      <c r="Q419">
        <v>0</v>
      </c>
      <c r="R419">
        <v>0</v>
      </c>
      <c r="S419"/>
      <c r="T419" t="s">
        <v>63</v>
      </c>
      <c r="U419">
        <v>0</v>
      </c>
      <c r="V419" s="23" t="s">
        <v>4198</v>
      </c>
      <c r="W419" s="23"/>
      <c r="X419">
        <f t="shared" si="6"/>
        <v>-100</v>
      </c>
      <c r="Y419">
        <v>0</v>
      </c>
      <c r="Z419">
        <v>0</v>
      </c>
      <c r="AA419" t="s">
        <v>270</v>
      </c>
    </row>
    <row r="420" spans="1:27">
      <c r="A420" t="s">
        <v>5218</v>
      </c>
      <c r="B420" s="23" t="s">
        <v>9646</v>
      </c>
      <c r="C420" t="s">
        <v>75</v>
      </c>
      <c r="D420" t="s">
        <v>5219</v>
      </c>
      <c r="E420" s="40">
        <v>42901.452731481484</v>
      </c>
      <c r="F420" s="40">
        <v>42901.464965277781</v>
      </c>
      <c r="G420" t="s">
        <v>62</v>
      </c>
      <c r="H420" t="s">
        <v>62</v>
      </c>
      <c r="I420" t="s">
        <v>120</v>
      </c>
      <c r="J420" t="s">
        <v>182</v>
      </c>
      <c r="K420" t="s">
        <v>5220</v>
      </c>
      <c r="L420">
        <v>-65</v>
      </c>
      <c r="M420">
        <v>-65</v>
      </c>
      <c r="N420">
        <v>0</v>
      </c>
      <c r="O420">
        <v>0</v>
      </c>
      <c r="P420">
        <v>0</v>
      </c>
      <c r="Q420">
        <v>0</v>
      </c>
      <c r="R420">
        <v>0</v>
      </c>
      <c r="S420"/>
      <c r="T420" t="s">
        <v>63</v>
      </c>
      <c r="U420">
        <v>0</v>
      </c>
      <c r="V420" s="23" t="s">
        <v>4206</v>
      </c>
      <c r="W420" s="23"/>
      <c r="X420">
        <f t="shared" si="6"/>
        <v>-65</v>
      </c>
      <c r="Y420">
        <v>0</v>
      </c>
      <c r="Z420">
        <v>0</v>
      </c>
      <c r="AA420" t="s">
        <v>5221</v>
      </c>
    </row>
    <row r="421" spans="1:27">
      <c r="A421" t="s">
        <v>5222</v>
      </c>
      <c r="B421" s="23" t="s">
        <v>9647</v>
      </c>
      <c r="C421" t="s">
        <v>75</v>
      </c>
      <c r="D421" t="s">
        <v>5223</v>
      </c>
      <c r="E421" s="40">
        <v>42900.534143518518</v>
      </c>
      <c r="F421" s="40">
        <v>42901.468217592592</v>
      </c>
      <c r="G421" t="s">
        <v>62</v>
      </c>
      <c r="H421" t="s">
        <v>62</v>
      </c>
      <c r="I421" t="s">
        <v>185</v>
      </c>
      <c r="J421" t="s">
        <v>241</v>
      </c>
      <c r="K421" t="s">
        <v>5224</v>
      </c>
      <c r="L421">
        <v>-450</v>
      </c>
      <c r="M421">
        <v>-450</v>
      </c>
      <c r="N421">
        <v>0</v>
      </c>
      <c r="O421">
        <v>0</v>
      </c>
      <c r="P421">
        <v>0</v>
      </c>
      <c r="Q421">
        <v>0</v>
      </c>
      <c r="R421">
        <v>0</v>
      </c>
      <c r="S421"/>
      <c r="T421" t="s">
        <v>63</v>
      </c>
      <c r="U421">
        <v>0</v>
      </c>
      <c r="V421" s="23" t="s">
        <v>4208</v>
      </c>
      <c r="W421" s="23"/>
      <c r="X421">
        <f t="shared" si="6"/>
        <v>-450</v>
      </c>
      <c r="Y421">
        <v>0</v>
      </c>
      <c r="Z421">
        <v>0</v>
      </c>
      <c r="AA421" t="s">
        <v>267</v>
      </c>
    </row>
    <row r="422" spans="1:27">
      <c r="A422" t="s">
        <v>5225</v>
      </c>
      <c r="B422" s="23" t="s">
        <v>9648</v>
      </c>
      <c r="C422" t="s">
        <v>75</v>
      </c>
      <c r="D422" t="s">
        <v>5226</v>
      </c>
      <c r="E422" s="40">
        <v>42900.52983796296</v>
      </c>
      <c r="F422" s="40">
        <v>42901.468541666669</v>
      </c>
      <c r="G422" t="s">
        <v>62</v>
      </c>
      <c r="H422" t="s">
        <v>62</v>
      </c>
      <c r="I422" t="s">
        <v>185</v>
      </c>
      <c r="J422" t="s">
        <v>93</v>
      </c>
      <c r="K422" t="s">
        <v>5224</v>
      </c>
      <c r="L422">
        <v>-195</v>
      </c>
      <c r="M422">
        <v>-195</v>
      </c>
      <c r="N422">
        <v>0</v>
      </c>
      <c r="O422">
        <v>0</v>
      </c>
      <c r="P422">
        <v>0</v>
      </c>
      <c r="Q422">
        <v>0</v>
      </c>
      <c r="R422">
        <v>0</v>
      </c>
      <c r="S422"/>
      <c r="T422" t="s">
        <v>63</v>
      </c>
      <c r="U422">
        <v>0</v>
      </c>
      <c r="V422" s="23" t="s">
        <v>4210</v>
      </c>
      <c r="W422" s="23"/>
      <c r="X422">
        <f t="shared" si="6"/>
        <v>-195</v>
      </c>
      <c r="Y422">
        <v>0</v>
      </c>
      <c r="Z422">
        <v>0</v>
      </c>
      <c r="AA422" t="s">
        <v>272</v>
      </c>
    </row>
    <row r="423" spans="1:27">
      <c r="A423" t="s">
        <v>5227</v>
      </c>
      <c r="B423" s="23" t="s">
        <v>9649</v>
      </c>
      <c r="C423" t="s">
        <v>75</v>
      </c>
      <c r="D423" t="s">
        <v>5228</v>
      </c>
      <c r="E423" s="40">
        <v>42901.311898148146</v>
      </c>
      <c r="F423" s="40">
        <v>42901.473634259259</v>
      </c>
      <c r="G423" t="s">
        <v>62</v>
      </c>
      <c r="H423" t="s">
        <v>62</v>
      </c>
      <c r="I423" t="s">
        <v>5083</v>
      </c>
      <c r="J423" t="s">
        <v>223</v>
      </c>
      <c r="K423" t="s">
        <v>5229</v>
      </c>
      <c r="L423">
        <v>-496</v>
      </c>
      <c r="M423">
        <v>-496</v>
      </c>
      <c r="N423">
        <v>0</v>
      </c>
      <c r="O423">
        <v>0</v>
      </c>
      <c r="P423">
        <v>0</v>
      </c>
      <c r="Q423">
        <v>0</v>
      </c>
      <c r="R423">
        <v>0</v>
      </c>
      <c r="S423"/>
      <c r="T423" t="s">
        <v>63</v>
      </c>
      <c r="U423">
        <v>0</v>
      </c>
      <c r="V423" s="23" t="s">
        <v>4212</v>
      </c>
      <c r="W423" s="23"/>
      <c r="X423">
        <f t="shared" si="6"/>
        <v>-496</v>
      </c>
      <c r="Y423">
        <v>0</v>
      </c>
      <c r="Z423">
        <v>0</v>
      </c>
      <c r="AA423" t="s">
        <v>265</v>
      </c>
    </row>
    <row r="424" spans="1:27">
      <c r="A424" t="s">
        <v>5230</v>
      </c>
      <c r="B424" s="23" t="s">
        <v>9650</v>
      </c>
      <c r="C424" t="s">
        <v>75</v>
      </c>
      <c r="D424" t="s">
        <v>5231</v>
      </c>
      <c r="E424" s="40">
        <v>42901.473738425928</v>
      </c>
      <c r="F424" s="40">
        <v>42901.478518518517</v>
      </c>
      <c r="G424" t="s">
        <v>62</v>
      </c>
      <c r="H424" t="s">
        <v>62</v>
      </c>
      <c r="I424" t="s">
        <v>111</v>
      </c>
      <c r="J424" t="s">
        <v>182</v>
      </c>
      <c r="K424" t="s">
        <v>5232</v>
      </c>
      <c r="L424">
        <v>-200</v>
      </c>
      <c r="M424">
        <v>-200</v>
      </c>
      <c r="N424">
        <v>0</v>
      </c>
      <c r="O424">
        <v>0</v>
      </c>
      <c r="P424">
        <v>0</v>
      </c>
      <c r="Q424">
        <v>0</v>
      </c>
      <c r="R424">
        <v>0</v>
      </c>
      <c r="S424"/>
      <c r="T424" t="s">
        <v>63</v>
      </c>
      <c r="U424">
        <v>0</v>
      </c>
      <c r="V424" s="23" t="s">
        <v>4214</v>
      </c>
      <c r="W424" s="23"/>
      <c r="X424">
        <f t="shared" si="6"/>
        <v>-200</v>
      </c>
      <c r="Y424">
        <v>0</v>
      </c>
      <c r="Z424">
        <v>0</v>
      </c>
      <c r="AA424" t="s">
        <v>263</v>
      </c>
    </row>
    <row r="425" spans="1:27">
      <c r="A425" t="s">
        <v>5233</v>
      </c>
      <c r="B425" s="23" t="s">
        <v>9651</v>
      </c>
      <c r="C425" t="s">
        <v>75</v>
      </c>
      <c r="D425" t="s">
        <v>5234</v>
      </c>
      <c r="E425" s="40">
        <v>42900.601168981484</v>
      </c>
      <c r="F425" s="40">
        <v>42901.486157407409</v>
      </c>
      <c r="G425" t="s">
        <v>62</v>
      </c>
      <c r="H425" t="s">
        <v>62</v>
      </c>
      <c r="I425" t="s">
        <v>148</v>
      </c>
      <c r="J425" t="s">
        <v>156</v>
      </c>
      <c r="K425" t="s">
        <v>5235</v>
      </c>
      <c r="L425">
        <v>-16</v>
      </c>
      <c r="M425">
        <v>-16</v>
      </c>
      <c r="N425">
        <v>0</v>
      </c>
      <c r="O425">
        <v>0</v>
      </c>
      <c r="P425">
        <v>0</v>
      </c>
      <c r="Q425">
        <v>0</v>
      </c>
      <c r="R425">
        <v>0</v>
      </c>
      <c r="S425"/>
      <c r="T425" t="s">
        <v>63</v>
      </c>
      <c r="U425">
        <v>0</v>
      </c>
      <c r="V425" s="23" t="s">
        <v>4216</v>
      </c>
      <c r="W425" s="23"/>
      <c r="X425">
        <f t="shared" si="6"/>
        <v>-16</v>
      </c>
      <c r="Y425">
        <v>0</v>
      </c>
      <c r="Z425">
        <v>0</v>
      </c>
      <c r="AA425" t="s">
        <v>262</v>
      </c>
    </row>
    <row r="426" spans="1:27">
      <c r="A426" t="s">
        <v>5236</v>
      </c>
      <c r="B426" s="23" t="s">
        <v>9652</v>
      </c>
      <c r="C426" t="s">
        <v>75</v>
      </c>
      <c r="D426" t="s">
        <v>5237</v>
      </c>
      <c r="E426" s="40">
        <v>42901.469421296293</v>
      </c>
      <c r="F426" s="40">
        <v>42901.492025462961</v>
      </c>
      <c r="G426" t="s">
        <v>62</v>
      </c>
      <c r="H426" t="s">
        <v>62</v>
      </c>
      <c r="I426" t="s">
        <v>183</v>
      </c>
      <c r="J426" t="s">
        <v>291</v>
      </c>
      <c r="K426" t="s">
        <v>5238</v>
      </c>
      <c r="L426">
        <v>-100</v>
      </c>
      <c r="M426">
        <v>-100</v>
      </c>
      <c r="N426">
        <v>0</v>
      </c>
      <c r="O426">
        <v>0</v>
      </c>
      <c r="P426">
        <v>0</v>
      </c>
      <c r="Q426">
        <v>0</v>
      </c>
      <c r="R426">
        <v>0</v>
      </c>
      <c r="S426"/>
      <c r="T426" t="s">
        <v>63</v>
      </c>
      <c r="U426">
        <v>0</v>
      </c>
      <c r="V426" s="23" t="s">
        <v>4218</v>
      </c>
      <c r="W426" s="23"/>
      <c r="X426">
        <f t="shared" si="6"/>
        <v>-100</v>
      </c>
      <c r="Y426">
        <v>0</v>
      </c>
      <c r="Z426">
        <v>0</v>
      </c>
      <c r="AA426" t="s">
        <v>263</v>
      </c>
    </row>
    <row r="427" spans="1:27">
      <c r="A427" t="s">
        <v>5239</v>
      </c>
      <c r="B427" s="23" t="s">
        <v>9653</v>
      </c>
      <c r="C427" t="s">
        <v>75</v>
      </c>
      <c r="D427" t="s">
        <v>5240</v>
      </c>
      <c r="E427" s="40">
        <v>42901.469421296293</v>
      </c>
      <c r="F427" s="40">
        <v>42901.496828703705</v>
      </c>
      <c r="G427" t="s">
        <v>62</v>
      </c>
      <c r="H427" t="s">
        <v>62</v>
      </c>
      <c r="I427" t="s">
        <v>116</v>
      </c>
      <c r="J427" t="s">
        <v>160</v>
      </c>
      <c r="K427" t="s">
        <v>5241</v>
      </c>
      <c r="L427">
        <v>-12</v>
      </c>
      <c r="M427">
        <v>-12</v>
      </c>
      <c r="N427">
        <v>0</v>
      </c>
      <c r="O427">
        <v>0</v>
      </c>
      <c r="P427">
        <v>0</v>
      </c>
      <c r="Q427">
        <v>0</v>
      </c>
      <c r="R427">
        <v>0</v>
      </c>
      <c r="S427"/>
      <c r="T427" t="s">
        <v>63</v>
      </c>
      <c r="U427">
        <v>0</v>
      </c>
      <c r="V427" s="23" t="s">
        <v>4224</v>
      </c>
      <c r="W427" s="23"/>
      <c r="X427">
        <f t="shared" si="6"/>
        <v>-12</v>
      </c>
      <c r="Y427">
        <v>0</v>
      </c>
      <c r="Z427">
        <v>0</v>
      </c>
      <c r="AA427" t="s">
        <v>263</v>
      </c>
    </row>
    <row r="428" spans="1:27">
      <c r="A428" t="s">
        <v>5242</v>
      </c>
      <c r="B428" s="23" t="s">
        <v>9654</v>
      </c>
      <c r="C428" t="s">
        <v>75</v>
      </c>
      <c r="D428" t="s">
        <v>5243</v>
      </c>
      <c r="E428" s="40">
        <v>42894.665416666663</v>
      </c>
      <c r="F428" s="40">
        <v>42901.500231481485</v>
      </c>
      <c r="G428" t="s">
        <v>62</v>
      </c>
      <c r="H428" t="s">
        <v>62</v>
      </c>
      <c r="I428" t="s">
        <v>310</v>
      </c>
      <c r="J428" t="s">
        <v>177</v>
      </c>
      <c r="K428" t="s">
        <v>5244</v>
      </c>
      <c r="L428">
        <v>-389</v>
      </c>
      <c r="M428">
        <v>-389</v>
      </c>
      <c r="N428">
        <v>0</v>
      </c>
      <c r="O428">
        <v>0</v>
      </c>
      <c r="P428">
        <v>0</v>
      </c>
      <c r="Q428">
        <v>0</v>
      </c>
      <c r="R428">
        <v>0</v>
      </c>
      <c r="S428"/>
      <c r="T428" t="s">
        <v>63</v>
      </c>
      <c r="U428">
        <v>0</v>
      </c>
      <c r="V428" s="23" t="s">
        <v>4226</v>
      </c>
      <c r="W428" s="23"/>
      <c r="X428">
        <f t="shared" si="6"/>
        <v>-389</v>
      </c>
      <c r="Y428">
        <v>0</v>
      </c>
      <c r="Z428">
        <v>0</v>
      </c>
      <c r="AA428" t="s">
        <v>265</v>
      </c>
    </row>
    <row r="429" spans="1:27">
      <c r="A429" t="s">
        <v>5245</v>
      </c>
      <c r="B429" s="23" t="s">
        <v>9655</v>
      </c>
      <c r="C429" t="s">
        <v>75</v>
      </c>
      <c r="D429" t="s">
        <v>5246</v>
      </c>
      <c r="E429" s="40">
        <v>42901.417314814818</v>
      </c>
      <c r="F429" s="40">
        <v>42901.50440972222</v>
      </c>
      <c r="G429" t="s">
        <v>62</v>
      </c>
      <c r="H429" t="s">
        <v>62</v>
      </c>
      <c r="I429" t="s">
        <v>200</v>
      </c>
      <c r="J429" t="s">
        <v>147</v>
      </c>
      <c r="K429" t="s">
        <v>5247</v>
      </c>
      <c r="L429">
        <v>-490</v>
      </c>
      <c r="M429">
        <v>-490</v>
      </c>
      <c r="N429">
        <v>0</v>
      </c>
      <c r="O429">
        <v>0</v>
      </c>
      <c r="P429">
        <v>0</v>
      </c>
      <c r="Q429">
        <v>0</v>
      </c>
      <c r="R429">
        <v>0</v>
      </c>
      <c r="S429"/>
      <c r="T429" t="s">
        <v>63</v>
      </c>
      <c r="U429">
        <v>0</v>
      </c>
      <c r="V429" s="23" t="s">
        <v>4228</v>
      </c>
      <c r="W429" s="23"/>
      <c r="X429">
        <f t="shared" si="6"/>
        <v>-490</v>
      </c>
      <c r="Y429">
        <v>0</v>
      </c>
      <c r="Z429">
        <v>0</v>
      </c>
      <c r="AA429" t="s">
        <v>265</v>
      </c>
    </row>
    <row r="430" spans="1:27">
      <c r="A430" t="s">
        <v>5248</v>
      </c>
      <c r="B430" s="23" t="s">
        <v>9656</v>
      </c>
      <c r="C430" t="s">
        <v>75</v>
      </c>
      <c r="D430" t="s">
        <v>5249</v>
      </c>
      <c r="E430" s="40">
        <v>42901.389282407406</v>
      </c>
      <c r="F430" s="40">
        <v>42901.512962962966</v>
      </c>
      <c r="G430" t="s">
        <v>62</v>
      </c>
      <c r="H430" t="s">
        <v>62</v>
      </c>
      <c r="I430" t="s">
        <v>224</v>
      </c>
      <c r="J430" t="s">
        <v>154</v>
      </c>
      <c r="K430" t="s">
        <v>5250</v>
      </c>
      <c r="L430">
        <v>-2960</v>
      </c>
      <c r="M430">
        <v>-2960</v>
      </c>
      <c r="N430">
        <v>0</v>
      </c>
      <c r="O430">
        <v>0</v>
      </c>
      <c r="P430">
        <v>0</v>
      </c>
      <c r="Q430">
        <v>0</v>
      </c>
      <c r="R430">
        <v>0</v>
      </c>
      <c r="S430"/>
      <c r="T430" t="s">
        <v>63</v>
      </c>
      <c r="U430">
        <v>0</v>
      </c>
      <c r="V430" s="23" t="s">
        <v>4230</v>
      </c>
      <c r="W430" s="23"/>
      <c r="X430">
        <f t="shared" si="6"/>
        <v>-2960</v>
      </c>
      <c r="Y430">
        <v>0</v>
      </c>
      <c r="Z430">
        <v>0</v>
      </c>
      <c r="AA430" t="s">
        <v>306</v>
      </c>
    </row>
    <row r="431" spans="1:27">
      <c r="A431" t="s">
        <v>5251</v>
      </c>
      <c r="B431" s="23" t="s">
        <v>9657</v>
      </c>
      <c r="C431" t="s">
        <v>75</v>
      </c>
      <c r="D431" t="s">
        <v>5252</v>
      </c>
      <c r="E431" s="40">
        <v>42898.619050925925</v>
      </c>
      <c r="F431" s="40">
        <v>42901.584224537037</v>
      </c>
      <c r="G431" t="s">
        <v>62</v>
      </c>
      <c r="H431" t="s">
        <v>62</v>
      </c>
      <c r="I431" t="s">
        <v>5158</v>
      </c>
      <c r="J431" t="s">
        <v>225</v>
      </c>
      <c r="K431" t="s">
        <v>5253</v>
      </c>
      <c r="L431">
        <v>-5000</v>
      </c>
      <c r="M431">
        <v>-5000</v>
      </c>
      <c r="N431">
        <v>0</v>
      </c>
      <c r="O431">
        <v>0</v>
      </c>
      <c r="P431">
        <v>0</v>
      </c>
      <c r="Q431">
        <v>0</v>
      </c>
      <c r="R431">
        <v>0</v>
      </c>
      <c r="S431"/>
      <c r="T431" t="s">
        <v>63</v>
      </c>
      <c r="U431">
        <v>0</v>
      </c>
      <c r="V431" s="23" t="s">
        <v>4232</v>
      </c>
      <c r="W431" s="23"/>
      <c r="X431">
        <f t="shared" si="6"/>
        <v>-5000</v>
      </c>
      <c r="Y431">
        <v>0</v>
      </c>
      <c r="Z431">
        <v>0</v>
      </c>
      <c r="AA431" t="s">
        <v>287</v>
      </c>
    </row>
    <row r="432" spans="1:27">
      <c r="A432" t="s">
        <v>5254</v>
      </c>
      <c r="B432" s="23" t="s">
        <v>9658</v>
      </c>
      <c r="C432" t="s">
        <v>75</v>
      </c>
      <c r="D432" t="s">
        <v>5255</v>
      </c>
      <c r="E432" s="40">
        <v>42891.557905092595</v>
      </c>
      <c r="F432" s="40">
        <v>42901.596446759257</v>
      </c>
      <c r="G432" t="s">
        <v>62</v>
      </c>
      <c r="H432" t="s">
        <v>62</v>
      </c>
      <c r="I432" t="s">
        <v>209</v>
      </c>
      <c r="J432" t="s">
        <v>210</v>
      </c>
      <c r="K432" t="s">
        <v>5256</v>
      </c>
      <c r="L432">
        <v>-400</v>
      </c>
      <c r="M432">
        <v>-400</v>
      </c>
      <c r="N432">
        <v>0</v>
      </c>
      <c r="O432">
        <v>0</v>
      </c>
      <c r="P432">
        <v>0</v>
      </c>
      <c r="Q432">
        <v>0</v>
      </c>
      <c r="R432">
        <v>0</v>
      </c>
      <c r="S432"/>
      <c r="T432" t="s">
        <v>63</v>
      </c>
      <c r="U432">
        <v>0</v>
      </c>
      <c r="V432" s="23" t="s">
        <v>4234</v>
      </c>
      <c r="W432" s="23"/>
      <c r="X432">
        <f t="shared" si="6"/>
        <v>-400</v>
      </c>
      <c r="Y432">
        <v>0</v>
      </c>
      <c r="Z432">
        <v>0</v>
      </c>
      <c r="AA432" t="s">
        <v>312</v>
      </c>
    </row>
    <row r="433" spans="1:27">
      <c r="A433" t="s">
        <v>5257</v>
      </c>
      <c r="B433" s="23" t="s">
        <v>9659</v>
      </c>
      <c r="C433" t="s">
        <v>75</v>
      </c>
      <c r="D433" t="s">
        <v>5258</v>
      </c>
      <c r="E433" s="40">
        <v>42892.649872685186</v>
      </c>
      <c r="F433" s="40">
        <v>42901.596666666665</v>
      </c>
      <c r="G433" t="s">
        <v>62</v>
      </c>
      <c r="H433" t="s">
        <v>62</v>
      </c>
      <c r="I433" t="s">
        <v>209</v>
      </c>
      <c r="J433" t="s">
        <v>123</v>
      </c>
      <c r="K433" t="s">
        <v>5256</v>
      </c>
      <c r="L433">
        <v>-407</v>
      </c>
      <c r="M433">
        <v>-407</v>
      </c>
      <c r="N433">
        <v>0</v>
      </c>
      <c r="O433">
        <v>0</v>
      </c>
      <c r="P433">
        <v>0</v>
      </c>
      <c r="Q433">
        <v>0</v>
      </c>
      <c r="R433">
        <v>0</v>
      </c>
      <c r="S433"/>
      <c r="T433" t="s">
        <v>63</v>
      </c>
      <c r="U433">
        <v>0</v>
      </c>
      <c r="V433" s="23" t="s">
        <v>4236</v>
      </c>
      <c r="W433" s="23"/>
      <c r="X433">
        <f t="shared" si="6"/>
        <v>-407</v>
      </c>
      <c r="Y433">
        <v>0</v>
      </c>
      <c r="Z433">
        <v>0</v>
      </c>
      <c r="AA433" t="s">
        <v>265</v>
      </c>
    </row>
    <row r="434" spans="1:27">
      <c r="A434" t="s">
        <v>5259</v>
      </c>
      <c r="B434" s="23" t="s">
        <v>6380</v>
      </c>
      <c r="C434" t="s">
        <v>75</v>
      </c>
      <c r="D434" t="s">
        <v>5260</v>
      </c>
      <c r="E434" s="40">
        <v>42901.345300925925</v>
      </c>
      <c r="F434" s="40">
        <v>42901.599305555559</v>
      </c>
      <c r="G434" t="s">
        <v>62</v>
      </c>
      <c r="H434" t="s">
        <v>62</v>
      </c>
      <c r="I434" t="s">
        <v>183</v>
      </c>
      <c r="J434" t="s">
        <v>344</v>
      </c>
      <c r="K434" t="s">
        <v>5261</v>
      </c>
      <c r="L434">
        <v>-1500</v>
      </c>
      <c r="M434">
        <v>-1500</v>
      </c>
      <c r="N434">
        <v>0</v>
      </c>
      <c r="O434">
        <v>0</v>
      </c>
      <c r="P434">
        <v>0</v>
      </c>
      <c r="Q434">
        <v>0</v>
      </c>
      <c r="R434">
        <v>0</v>
      </c>
      <c r="S434"/>
      <c r="T434" t="s">
        <v>63</v>
      </c>
      <c r="U434">
        <v>0</v>
      </c>
      <c r="V434" s="23" t="s">
        <v>4238</v>
      </c>
      <c r="W434" s="23"/>
      <c r="X434">
        <f t="shared" si="6"/>
        <v>-1500</v>
      </c>
      <c r="Y434">
        <v>0</v>
      </c>
      <c r="Z434">
        <v>0</v>
      </c>
      <c r="AA434" t="s">
        <v>283</v>
      </c>
    </row>
    <row r="435" spans="1:27">
      <c r="A435" t="s">
        <v>5262</v>
      </c>
      <c r="B435" s="23" t="s">
        <v>9660</v>
      </c>
      <c r="C435" t="s">
        <v>75</v>
      </c>
      <c r="D435" t="s">
        <v>5263</v>
      </c>
      <c r="E435" s="40">
        <v>42901.595127314817</v>
      </c>
      <c r="F435" s="40">
        <v>42901.601041666669</v>
      </c>
      <c r="G435" t="s">
        <v>62</v>
      </c>
      <c r="H435" t="s">
        <v>62</v>
      </c>
      <c r="I435" t="s">
        <v>5204</v>
      </c>
      <c r="J435" t="s">
        <v>180</v>
      </c>
      <c r="K435" t="s">
        <v>5264</v>
      </c>
      <c r="L435">
        <v>-296</v>
      </c>
      <c r="M435">
        <v>-296</v>
      </c>
      <c r="N435">
        <v>0</v>
      </c>
      <c r="O435">
        <v>0</v>
      </c>
      <c r="P435">
        <v>0</v>
      </c>
      <c r="Q435">
        <v>0</v>
      </c>
      <c r="R435">
        <v>0</v>
      </c>
      <c r="S435"/>
      <c r="T435" t="s">
        <v>63</v>
      </c>
      <c r="U435">
        <v>0</v>
      </c>
      <c r="V435" s="23" t="s">
        <v>4240</v>
      </c>
      <c r="W435" s="23"/>
      <c r="X435">
        <f t="shared" si="6"/>
        <v>-296</v>
      </c>
      <c r="Y435">
        <v>0</v>
      </c>
      <c r="Z435">
        <v>0</v>
      </c>
      <c r="AA435" t="s">
        <v>279</v>
      </c>
    </row>
    <row r="436" spans="1:27">
      <c r="A436" t="s">
        <v>5265</v>
      </c>
      <c r="B436" s="23" t="s">
        <v>9661</v>
      </c>
      <c r="C436" t="s">
        <v>75</v>
      </c>
      <c r="D436" t="s">
        <v>5266</v>
      </c>
      <c r="E436" s="40">
        <v>42901.486504629633</v>
      </c>
      <c r="F436" s="40">
        <v>42901.603425925925</v>
      </c>
      <c r="G436" t="s">
        <v>62</v>
      </c>
      <c r="H436" t="s">
        <v>62</v>
      </c>
      <c r="I436" t="s">
        <v>100</v>
      </c>
      <c r="J436" t="s">
        <v>264</v>
      </c>
      <c r="K436" t="s">
        <v>5267</v>
      </c>
      <c r="L436">
        <v>-93</v>
      </c>
      <c r="M436">
        <v>-93</v>
      </c>
      <c r="N436">
        <v>0</v>
      </c>
      <c r="O436">
        <v>0</v>
      </c>
      <c r="P436">
        <v>0</v>
      </c>
      <c r="Q436">
        <v>0</v>
      </c>
      <c r="R436">
        <v>0</v>
      </c>
      <c r="S436"/>
      <c r="T436" t="s">
        <v>63</v>
      </c>
      <c r="U436">
        <v>0</v>
      </c>
      <c r="V436" s="23" t="s">
        <v>4242</v>
      </c>
      <c r="W436" s="23"/>
      <c r="X436">
        <f t="shared" si="6"/>
        <v>-93</v>
      </c>
      <c r="Y436">
        <v>0</v>
      </c>
      <c r="Z436">
        <v>0</v>
      </c>
      <c r="AA436" t="s">
        <v>279</v>
      </c>
    </row>
    <row r="437" spans="1:27">
      <c r="A437" t="s">
        <v>5268</v>
      </c>
      <c r="B437" s="23" t="s">
        <v>9662</v>
      </c>
      <c r="C437" t="s">
        <v>75</v>
      </c>
      <c r="D437" t="s">
        <v>5269</v>
      </c>
      <c r="E437" s="40">
        <v>42901.566400462965</v>
      </c>
      <c r="F437" s="40">
        <v>42901.606168981481</v>
      </c>
      <c r="G437" t="s">
        <v>62</v>
      </c>
      <c r="H437" t="s">
        <v>62</v>
      </c>
      <c r="I437" t="s">
        <v>126</v>
      </c>
      <c r="J437" t="s">
        <v>311</v>
      </c>
      <c r="K437" t="s">
        <v>5270</v>
      </c>
      <c r="L437">
        <v>-20</v>
      </c>
      <c r="M437">
        <v>-20</v>
      </c>
      <c r="N437">
        <v>0</v>
      </c>
      <c r="O437">
        <v>0</v>
      </c>
      <c r="P437">
        <v>0</v>
      </c>
      <c r="Q437">
        <v>0</v>
      </c>
      <c r="R437">
        <v>0</v>
      </c>
      <c r="S437"/>
      <c r="T437" t="s">
        <v>63</v>
      </c>
      <c r="U437">
        <v>0</v>
      </c>
      <c r="V437" s="23" t="s">
        <v>4244</v>
      </c>
      <c r="W437" s="23"/>
      <c r="X437">
        <f t="shared" si="6"/>
        <v>-20</v>
      </c>
      <c r="Y437">
        <v>0</v>
      </c>
      <c r="Z437">
        <v>0</v>
      </c>
      <c r="AA437" t="s">
        <v>262</v>
      </c>
    </row>
    <row r="438" spans="1:27">
      <c r="A438" t="s">
        <v>5271</v>
      </c>
      <c r="B438" s="23" t="s">
        <v>9663</v>
      </c>
      <c r="C438" t="s">
        <v>75</v>
      </c>
      <c r="D438" t="s">
        <v>5272</v>
      </c>
      <c r="E438" s="40">
        <v>42901.495520833334</v>
      </c>
      <c r="F438" s="40">
        <v>42901.624895833331</v>
      </c>
      <c r="G438" t="s">
        <v>62</v>
      </c>
      <c r="H438" t="s">
        <v>62</v>
      </c>
      <c r="I438" t="s">
        <v>107</v>
      </c>
      <c r="J438" t="s">
        <v>201</v>
      </c>
      <c r="K438" t="s">
        <v>5273</v>
      </c>
      <c r="L438">
        <v>-300</v>
      </c>
      <c r="M438">
        <v>-300</v>
      </c>
      <c r="N438">
        <v>0</v>
      </c>
      <c r="O438">
        <v>0</v>
      </c>
      <c r="P438">
        <v>0</v>
      </c>
      <c r="Q438">
        <v>0</v>
      </c>
      <c r="R438">
        <v>0</v>
      </c>
      <c r="S438"/>
      <c r="T438" t="s">
        <v>63</v>
      </c>
      <c r="U438">
        <v>0</v>
      </c>
      <c r="V438" s="23" t="s">
        <v>4246</v>
      </c>
      <c r="W438" s="23"/>
      <c r="X438">
        <f t="shared" si="6"/>
        <v>-300</v>
      </c>
      <c r="Y438">
        <v>0</v>
      </c>
      <c r="Z438">
        <v>0</v>
      </c>
      <c r="AA438" t="s">
        <v>279</v>
      </c>
    </row>
    <row r="439" spans="1:27">
      <c r="A439" t="s">
        <v>5274</v>
      </c>
      <c r="B439" s="23" t="s">
        <v>9664</v>
      </c>
      <c r="C439" t="s">
        <v>75</v>
      </c>
      <c r="D439" t="s">
        <v>5275</v>
      </c>
      <c r="E439" s="40">
        <v>42901.318599537037</v>
      </c>
      <c r="F439" s="40">
        <v>42901.625254629631</v>
      </c>
      <c r="G439" t="s">
        <v>62</v>
      </c>
      <c r="H439" t="s">
        <v>62</v>
      </c>
      <c r="I439" t="s">
        <v>107</v>
      </c>
      <c r="J439" t="s">
        <v>101</v>
      </c>
      <c r="K439" t="s">
        <v>5273</v>
      </c>
      <c r="L439">
        <v>-7</v>
      </c>
      <c r="M439">
        <v>-7</v>
      </c>
      <c r="N439">
        <v>0</v>
      </c>
      <c r="O439">
        <v>0</v>
      </c>
      <c r="P439">
        <v>0</v>
      </c>
      <c r="Q439">
        <v>0</v>
      </c>
      <c r="R439">
        <v>0</v>
      </c>
      <c r="S439"/>
      <c r="T439" t="s">
        <v>63</v>
      </c>
      <c r="U439">
        <v>0</v>
      </c>
      <c r="V439" s="23" t="s">
        <v>4248</v>
      </c>
      <c r="W439" s="23"/>
      <c r="X439">
        <f t="shared" si="6"/>
        <v>-7</v>
      </c>
      <c r="Y439">
        <v>0</v>
      </c>
      <c r="Z439">
        <v>0</v>
      </c>
      <c r="AA439" t="s">
        <v>262</v>
      </c>
    </row>
    <row r="440" spans="1:27">
      <c r="A440" t="s">
        <v>5276</v>
      </c>
      <c r="B440" s="23" t="s">
        <v>9665</v>
      </c>
      <c r="C440" t="s">
        <v>75</v>
      </c>
      <c r="D440" t="s">
        <v>5277</v>
      </c>
      <c r="E440" s="40">
        <v>42892.602627314816</v>
      </c>
      <c r="F440" s="40">
        <v>42901.626504629632</v>
      </c>
      <c r="G440" t="s">
        <v>62</v>
      </c>
      <c r="H440" t="s">
        <v>62</v>
      </c>
      <c r="I440" t="s">
        <v>188</v>
      </c>
      <c r="J440" t="s">
        <v>136</v>
      </c>
      <c r="K440" t="s">
        <v>5278</v>
      </c>
      <c r="L440">
        <v>-500</v>
      </c>
      <c r="M440">
        <v>-500</v>
      </c>
      <c r="N440">
        <v>0</v>
      </c>
      <c r="O440">
        <v>0</v>
      </c>
      <c r="P440">
        <v>0</v>
      </c>
      <c r="Q440">
        <v>0</v>
      </c>
      <c r="R440">
        <v>0</v>
      </c>
      <c r="S440"/>
      <c r="T440" t="s">
        <v>63</v>
      </c>
      <c r="U440">
        <v>0</v>
      </c>
      <c r="V440" s="23" t="s">
        <v>4250</v>
      </c>
      <c r="W440" s="23"/>
      <c r="X440">
        <f t="shared" si="6"/>
        <v>-500</v>
      </c>
      <c r="Y440">
        <v>0</v>
      </c>
      <c r="Z440">
        <v>0</v>
      </c>
      <c r="AA440" t="s">
        <v>272</v>
      </c>
    </row>
    <row r="441" spans="1:27">
      <c r="A441" t="s">
        <v>5279</v>
      </c>
      <c r="B441" s="23" t="s">
        <v>9666</v>
      </c>
      <c r="C441" t="s">
        <v>75</v>
      </c>
      <c r="D441" t="s">
        <v>5280</v>
      </c>
      <c r="E441" s="40">
        <v>42892.603784722225</v>
      </c>
      <c r="F441" s="40">
        <v>42901.62703703704</v>
      </c>
      <c r="G441" t="s">
        <v>62</v>
      </c>
      <c r="H441" t="s">
        <v>62</v>
      </c>
      <c r="I441" t="s">
        <v>188</v>
      </c>
      <c r="J441" t="s">
        <v>136</v>
      </c>
      <c r="K441" t="s">
        <v>5278</v>
      </c>
      <c r="L441">
        <v>-1000</v>
      </c>
      <c r="M441">
        <v>-1000</v>
      </c>
      <c r="N441">
        <v>0</v>
      </c>
      <c r="O441">
        <v>0</v>
      </c>
      <c r="P441">
        <v>0</v>
      </c>
      <c r="Q441">
        <v>0</v>
      </c>
      <c r="R441">
        <v>0</v>
      </c>
      <c r="S441"/>
      <c r="T441" t="s">
        <v>63</v>
      </c>
      <c r="U441">
        <v>0</v>
      </c>
      <c r="V441" s="23" t="s">
        <v>4252</v>
      </c>
      <c r="W441" s="23"/>
      <c r="X441">
        <f t="shared" si="6"/>
        <v>-1000</v>
      </c>
      <c r="Y441">
        <v>0</v>
      </c>
      <c r="Z441">
        <v>0</v>
      </c>
      <c r="AA441" t="s">
        <v>5281</v>
      </c>
    </row>
    <row r="442" spans="1:27">
      <c r="A442" t="s">
        <v>5282</v>
      </c>
      <c r="B442" s="23" t="s">
        <v>9667</v>
      </c>
      <c r="C442" t="s">
        <v>75</v>
      </c>
      <c r="D442" t="s">
        <v>5283</v>
      </c>
      <c r="E442" s="40">
        <v>42901.313576388886</v>
      </c>
      <c r="F442" s="40">
        <v>42901.62939814815</v>
      </c>
      <c r="G442" t="s">
        <v>62</v>
      </c>
      <c r="H442" t="s">
        <v>62</v>
      </c>
      <c r="I442" t="s">
        <v>100</v>
      </c>
      <c r="J442" t="s">
        <v>117</v>
      </c>
      <c r="K442" t="s">
        <v>5284</v>
      </c>
      <c r="L442">
        <v>-100</v>
      </c>
      <c r="M442">
        <v>-100</v>
      </c>
      <c r="N442">
        <v>0</v>
      </c>
      <c r="O442">
        <v>0</v>
      </c>
      <c r="P442">
        <v>0</v>
      </c>
      <c r="Q442">
        <v>0</v>
      </c>
      <c r="R442">
        <v>0</v>
      </c>
      <c r="S442"/>
      <c r="T442" t="s">
        <v>63</v>
      </c>
      <c r="U442">
        <v>0</v>
      </c>
      <c r="V442" s="23" t="s">
        <v>4254</v>
      </c>
      <c r="W442" s="23"/>
      <c r="X442">
        <f t="shared" si="6"/>
        <v>-100</v>
      </c>
      <c r="Y442">
        <v>0</v>
      </c>
      <c r="Z442">
        <v>0</v>
      </c>
      <c r="AA442" t="s">
        <v>270</v>
      </c>
    </row>
    <row r="443" spans="1:27">
      <c r="A443" t="s">
        <v>5285</v>
      </c>
      <c r="B443" s="23" t="s">
        <v>9668</v>
      </c>
      <c r="C443" t="s">
        <v>75</v>
      </c>
      <c r="D443" t="s">
        <v>5286</v>
      </c>
      <c r="E443" s="40">
        <v>42901.343078703707</v>
      </c>
      <c r="F443" s="40">
        <v>42901.629583333335</v>
      </c>
      <c r="G443" t="s">
        <v>62</v>
      </c>
      <c r="H443" t="s">
        <v>62</v>
      </c>
      <c r="I443" t="s">
        <v>100</v>
      </c>
      <c r="J443" t="s">
        <v>117</v>
      </c>
      <c r="K443" t="s">
        <v>5284</v>
      </c>
      <c r="L443">
        <v>-1000</v>
      </c>
      <c r="M443">
        <v>-1000</v>
      </c>
      <c r="N443">
        <v>0</v>
      </c>
      <c r="O443">
        <v>0</v>
      </c>
      <c r="P443">
        <v>0</v>
      </c>
      <c r="Q443">
        <v>0</v>
      </c>
      <c r="R443">
        <v>0</v>
      </c>
      <c r="S443"/>
      <c r="T443" t="s">
        <v>63</v>
      </c>
      <c r="U443">
        <v>0</v>
      </c>
      <c r="V443" s="23" t="s">
        <v>4256</v>
      </c>
      <c r="W443" s="23"/>
      <c r="X443">
        <f t="shared" si="6"/>
        <v>-1000</v>
      </c>
      <c r="Y443">
        <v>0</v>
      </c>
      <c r="Z443">
        <v>0</v>
      </c>
      <c r="AA443" t="s">
        <v>272</v>
      </c>
    </row>
    <row r="444" spans="1:27">
      <c r="A444" t="s">
        <v>5287</v>
      </c>
      <c r="B444" s="23" t="s">
        <v>9669</v>
      </c>
      <c r="C444" t="s">
        <v>75</v>
      </c>
      <c r="D444" t="s">
        <v>5288</v>
      </c>
      <c r="E444" s="40">
        <v>42901.598321759258</v>
      </c>
      <c r="F444" s="40">
        <v>42901.629988425928</v>
      </c>
      <c r="G444" t="s">
        <v>62</v>
      </c>
      <c r="H444" t="s">
        <v>62</v>
      </c>
      <c r="I444" t="s">
        <v>2367</v>
      </c>
      <c r="J444" t="s">
        <v>108</v>
      </c>
      <c r="K444" t="s">
        <v>5289</v>
      </c>
      <c r="L444">
        <v>-20</v>
      </c>
      <c r="M444">
        <v>-20</v>
      </c>
      <c r="N444">
        <v>0</v>
      </c>
      <c r="O444">
        <v>0</v>
      </c>
      <c r="P444">
        <v>0</v>
      </c>
      <c r="Q444">
        <v>0</v>
      </c>
      <c r="R444">
        <v>0</v>
      </c>
      <c r="S444"/>
      <c r="T444" t="s">
        <v>63</v>
      </c>
      <c r="U444">
        <v>0</v>
      </c>
      <c r="V444" s="23" t="s">
        <v>4258</v>
      </c>
      <c r="W444" s="23"/>
      <c r="X444">
        <f t="shared" si="6"/>
        <v>-20</v>
      </c>
      <c r="Y444">
        <v>0</v>
      </c>
      <c r="Z444">
        <v>0</v>
      </c>
      <c r="AA444" t="s">
        <v>262</v>
      </c>
    </row>
    <row r="445" spans="1:27">
      <c r="A445" t="s">
        <v>5290</v>
      </c>
      <c r="B445" s="23" t="s">
        <v>9670</v>
      </c>
      <c r="C445" t="s">
        <v>75</v>
      </c>
      <c r="D445" t="s">
        <v>5291</v>
      </c>
      <c r="E445" s="40">
        <v>42900.617847222224</v>
      </c>
      <c r="F445" s="40">
        <v>42901.633831018517</v>
      </c>
      <c r="G445" t="s">
        <v>62</v>
      </c>
      <c r="H445" t="s">
        <v>62</v>
      </c>
      <c r="I445" t="s">
        <v>131</v>
      </c>
      <c r="J445" t="s">
        <v>138</v>
      </c>
      <c r="K445" t="s">
        <v>5250</v>
      </c>
      <c r="L445">
        <v>-500</v>
      </c>
      <c r="M445">
        <v>-500</v>
      </c>
      <c r="N445">
        <v>0</v>
      </c>
      <c r="O445">
        <v>0</v>
      </c>
      <c r="P445">
        <v>0</v>
      </c>
      <c r="Q445">
        <v>0</v>
      </c>
      <c r="R445">
        <v>0</v>
      </c>
      <c r="S445"/>
      <c r="T445" t="s">
        <v>63</v>
      </c>
      <c r="U445">
        <v>0</v>
      </c>
      <c r="V445" s="23" t="s">
        <v>4260</v>
      </c>
      <c r="W445" s="23"/>
      <c r="X445">
        <f t="shared" si="6"/>
        <v>-500</v>
      </c>
      <c r="Y445">
        <v>0</v>
      </c>
      <c r="Z445">
        <v>0</v>
      </c>
      <c r="AA445" t="s">
        <v>265</v>
      </c>
    </row>
    <row r="446" spans="1:27">
      <c r="A446" t="s">
        <v>5292</v>
      </c>
      <c r="B446" s="23" t="s">
        <v>9671</v>
      </c>
      <c r="C446" t="s">
        <v>75</v>
      </c>
      <c r="D446" t="s">
        <v>5293</v>
      </c>
      <c r="E446" s="40">
        <v>42896.891759259262</v>
      </c>
      <c r="F446" s="40">
        <v>42901.635451388887</v>
      </c>
      <c r="G446" t="s">
        <v>62</v>
      </c>
      <c r="H446" t="s">
        <v>62</v>
      </c>
      <c r="I446" t="s">
        <v>100</v>
      </c>
      <c r="J446" t="s">
        <v>91</v>
      </c>
      <c r="K446" t="s">
        <v>5294</v>
      </c>
      <c r="L446">
        <v>-500</v>
      </c>
      <c r="M446">
        <v>-500</v>
      </c>
      <c r="N446">
        <v>0</v>
      </c>
      <c r="O446">
        <v>0</v>
      </c>
      <c r="P446">
        <v>0</v>
      </c>
      <c r="Q446">
        <v>0</v>
      </c>
      <c r="R446">
        <v>0</v>
      </c>
      <c r="S446"/>
      <c r="T446" t="s">
        <v>63</v>
      </c>
      <c r="U446">
        <v>0</v>
      </c>
      <c r="V446" s="23" t="s">
        <v>4262</v>
      </c>
      <c r="W446" s="23"/>
      <c r="X446">
        <f t="shared" si="6"/>
        <v>-500</v>
      </c>
      <c r="Y446">
        <v>0</v>
      </c>
      <c r="Z446">
        <v>0</v>
      </c>
      <c r="AA446" t="s">
        <v>272</v>
      </c>
    </row>
    <row r="447" spans="1:27">
      <c r="A447" t="s">
        <v>5295</v>
      </c>
      <c r="B447" s="23" t="s">
        <v>9672</v>
      </c>
      <c r="C447" t="s">
        <v>75</v>
      </c>
      <c r="D447" t="s">
        <v>5296</v>
      </c>
      <c r="E447" s="40">
        <v>42901.455081018517</v>
      </c>
      <c r="F447" s="40">
        <v>42901.635798611111</v>
      </c>
      <c r="G447" t="s">
        <v>62</v>
      </c>
      <c r="H447" t="s">
        <v>62</v>
      </c>
      <c r="I447" t="s">
        <v>200</v>
      </c>
      <c r="J447" t="s">
        <v>117</v>
      </c>
      <c r="K447" t="s">
        <v>5297</v>
      </c>
      <c r="L447">
        <v>-100</v>
      </c>
      <c r="M447">
        <v>-100</v>
      </c>
      <c r="N447">
        <v>0</v>
      </c>
      <c r="O447">
        <v>0</v>
      </c>
      <c r="P447">
        <v>0</v>
      </c>
      <c r="Q447">
        <v>0</v>
      </c>
      <c r="R447">
        <v>0</v>
      </c>
      <c r="S447"/>
      <c r="T447" t="s">
        <v>63</v>
      </c>
      <c r="U447">
        <v>0</v>
      </c>
      <c r="V447" s="23" t="s">
        <v>4264</v>
      </c>
      <c r="W447" s="23"/>
      <c r="X447">
        <f t="shared" si="6"/>
        <v>-100</v>
      </c>
      <c r="Y447">
        <v>0</v>
      </c>
      <c r="Z447">
        <v>0</v>
      </c>
      <c r="AA447" t="s">
        <v>270</v>
      </c>
    </row>
    <row r="448" spans="1:27">
      <c r="A448" t="s">
        <v>5298</v>
      </c>
      <c r="B448" s="23" t="s">
        <v>9673</v>
      </c>
      <c r="C448" t="s">
        <v>75</v>
      </c>
      <c r="D448" t="s">
        <v>5299</v>
      </c>
      <c r="E448" s="40">
        <v>42899.365624999999</v>
      </c>
      <c r="F448" s="40">
        <v>42901.638692129629</v>
      </c>
      <c r="G448" t="s">
        <v>62</v>
      </c>
      <c r="H448" t="s">
        <v>62</v>
      </c>
      <c r="I448" t="s">
        <v>153</v>
      </c>
      <c r="J448" t="s">
        <v>221</v>
      </c>
      <c r="K448" t="s">
        <v>5300</v>
      </c>
      <c r="L448">
        <v>-1000</v>
      </c>
      <c r="M448">
        <v>-1000</v>
      </c>
      <c r="N448">
        <v>0</v>
      </c>
      <c r="O448">
        <v>0</v>
      </c>
      <c r="P448">
        <v>0</v>
      </c>
      <c r="Q448">
        <v>0</v>
      </c>
      <c r="R448">
        <v>0</v>
      </c>
      <c r="S448"/>
      <c r="T448" t="s">
        <v>63</v>
      </c>
      <c r="U448">
        <v>0</v>
      </c>
      <c r="V448" s="23" t="s">
        <v>4266</v>
      </c>
      <c r="W448" s="23"/>
      <c r="X448">
        <f t="shared" si="6"/>
        <v>-1000</v>
      </c>
      <c r="Y448">
        <v>0</v>
      </c>
      <c r="Z448">
        <v>0</v>
      </c>
      <c r="AA448" t="s">
        <v>272</v>
      </c>
    </row>
    <row r="449" spans="1:27">
      <c r="A449" t="s">
        <v>5301</v>
      </c>
      <c r="B449" s="23" t="s">
        <v>9674</v>
      </c>
      <c r="C449" t="s">
        <v>75</v>
      </c>
      <c r="D449" t="s">
        <v>5302</v>
      </c>
      <c r="E449" s="40">
        <v>42899.614085648151</v>
      </c>
      <c r="F449" s="40">
        <v>42901.638888888891</v>
      </c>
      <c r="G449" t="s">
        <v>62</v>
      </c>
      <c r="H449" t="s">
        <v>62</v>
      </c>
      <c r="I449" t="s">
        <v>153</v>
      </c>
      <c r="J449" t="s">
        <v>225</v>
      </c>
      <c r="K449" t="s">
        <v>5300</v>
      </c>
      <c r="L449">
        <v>-458</v>
      </c>
      <c r="M449">
        <v>-458</v>
      </c>
      <c r="N449">
        <v>0</v>
      </c>
      <c r="O449">
        <v>0</v>
      </c>
      <c r="P449">
        <v>0</v>
      </c>
      <c r="Q449">
        <v>0</v>
      </c>
      <c r="R449">
        <v>0</v>
      </c>
      <c r="S449"/>
      <c r="T449" t="s">
        <v>63</v>
      </c>
      <c r="U449">
        <v>0</v>
      </c>
      <c r="V449" s="23" t="s">
        <v>4268</v>
      </c>
      <c r="W449" s="23"/>
      <c r="X449">
        <f t="shared" si="6"/>
        <v>-458</v>
      </c>
      <c r="Y449">
        <v>0</v>
      </c>
      <c r="Z449">
        <v>0</v>
      </c>
      <c r="AA449" t="s">
        <v>283</v>
      </c>
    </row>
    <row r="450" spans="1:27">
      <c r="A450" t="s">
        <v>5303</v>
      </c>
      <c r="B450" s="23" t="s">
        <v>9675</v>
      </c>
      <c r="C450" t="s">
        <v>75</v>
      </c>
      <c r="D450" t="s">
        <v>522</v>
      </c>
      <c r="E450" s="40">
        <v>42901.533472222225</v>
      </c>
      <c r="F450" s="40">
        <v>42901.642210648148</v>
      </c>
      <c r="G450" t="s">
        <v>62</v>
      </c>
      <c r="H450" t="s">
        <v>62</v>
      </c>
      <c r="I450" t="s">
        <v>126</v>
      </c>
      <c r="J450" t="s">
        <v>127</v>
      </c>
      <c r="K450" t="s">
        <v>65</v>
      </c>
      <c r="L450">
        <v>-22</v>
      </c>
      <c r="M450">
        <v>-22</v>
      </c>
      <c r="N450">
        <v>0</v>
      </c>
      <c r="O450">
        <v>0</v>
      </c>
      <c r="P450">
        <v>0</v>
      </c>
      <c r="Q450">
        <v>0</v>
      </c>
      <c r="R450">
        <v>0</v>
      </c>
      <c r="S450"/>
      <c r="T450" t="s">
        <v>63</v>
      </c>
      <c r="U450">
        <v>0</v>
      </c>
      <c r="V450" s="23" t="s">
        <v>4270</v>
      </c>
      <c r="W450" s="23"/>
      <c r="X450">
        <f t="shared" si="6"/>
        <v>-22</v>
      </c>
      <c r="Y450">
        <v>0</v>
      </c>
      <c r="Z450">
        <v>0</v>
      </c>
      <c r="AA450" t="s">
        <v>270</v>
      </c>
    </row>
    <row r="451" spans="1:27">
      <c r="A451" t="s">
        <v>5304</v>
      </c>
      <c r="B451" s="23" t="s">
        <v>9676</v>
      </c>
      <c r="C451" t="s">
        <v>75</v>
      </c>
      <c r="D451" t="s">
        <v>5305</v>
      </c>
      <c r="E451" s="40">
        <v>42900.431296296294</v>
      </c>
      <c r="F451" s="40">
        <v>42901.644537037035</v>
      </c>
      <c r="G451" t="s">
        <v>62</v>
      </c>
      <c r="H451" t="s">
        <v>62</v>
      </c>
      <c r="I451" t="s">
        <v>152</v>
      </c>
      <c r="J451" t="s">
        <v>105</v>
      </c>
      <c r="K451" t="s">
        <v>5306</v>
      </c>
      <c r="L451">
        <v>-12</v>
      </c>
      <c r="M451">
        <v>-12</v>
      </c>
      <c r="N451">
        <v>0</v>
      </c>
      <c r="O451">
        <v>0</v>
      </c>
      <c r="P451">
        <v>0</v>
      </c>
      <c r="Q451">
        <v>0</v>
      </c>
      <c r="R451">
        <v>0</v>
      </c>
      <c r="S451"/>
      <c r="T451" t="s">
        <v>63</v>
      </c>
      <c r="U451">
        <v>0</v>
      </c>
      <c r="V451" s="23" t="s">
        <v>4272</v>
      </c>
      <c r="W451" s="23"/>
      <c r="X451">
        <f t="shared" ref="X451:X514" si="7">M451</f>
        <v>-12</v>
      </c>
      <c r="Y451">
        <v>0</v>
      </c>
      <c r="Z451">
        <v>0</v>
      </c>
      <c r="AA451" t="s">
        <v>262</v>
      </c>
    </row>
    <row r="452" spans="1:27">
      <c r="A452" t="s">
        <v>5307</v>
      </c>
      <c r="B452" s="23" t="s">
        <v>9677</v>
      </c>
      <c r="C452" t="s">
        <v>75</v>
      </c>
      <c r="D452" t="s">
        <v>5308</v>
      </c>
      <c r="E452" s="40">
        <v>42891.655347222222</v>
      </c>
      <c r="F452" s="40">
        <v>42901.650949074072</v>
      </c>
      <c r="G452" t="s">
        <v>62</v>
      </c>
      <c r="H452" t="s">
        <v>62</v>
      </c>
      <c r="I452" t="s">
        <v>195</v>
      </c>
      <c r="J452" t="s">
        <v>196</v>
      </c>
      <c r="K452" t="s">
        <v>5309</v>
      </c>
      <c r="L452">
        <v>-500</v>
      </c>
      <c r="M452">
        <v>-500</v>
      </c>
      <c r="N452">
        <v>0</v>
      </c>
      <c r="O452">
        <v>0</v>
      </c>
      <c r="P452">
        <v>0</v>
      </c>
      <c r="Q452">
        <v>0</v>
      </c>
      <c r="R452">
        <v>0</v>
      </c>
      <c r="S452"/>
      <c r="T452" t="s">
        <v>63</v>
      </c>
      <c r="U452">
        <v>0</v>
      </c>
      <c r="V452" s="23" t="s">
        <v>4274</v>
      </c>
      <c r="W452" s="23"/>
      <c r="X452">
        <f t="shared" si="7"/>
        <v>-500</v>
      </c>
      <c r="Y452">
        <v>0</v>
      </c>
      <c r="Z452">
        <v>0</v>
      </c>
      <c r="AA452" t="s">
        <v>265</v>
      </c>
    </row>
    <row r="453" spans="1:27">
      <c r="A453" t="s">
        <v>5310</v>
      </c>
      <c r="B453" s="23" t="s">
        <v>9678</v>
      </c>
      <c r="C453" t="s">
        <v>75</v>
      </c>
      <c r="D453" t="s">
        <v>5311</v>
      </c>
      <c r="E453" s="40">
        <v>42901.629884259259</v>
      </c>
      <c r="F453" s="40">
        <v>42901.651932870373</v>
      </c>
      <c r="G453" t="s">
        <v>62</v>
      </c>
      <c r="H453" t="s">
        <v>62</v>
      </c>
      <c r="I453" t="s">
        <v>153</v>
      </c>
      <c r="J453" t="s">
        <v>202</v>
      </c>
      <c r="K453" t="s">
        <v>5312</v>
      </c>
      <c r="L453">
        <v>-96</v>
      </c>
      <c r="M453">
        <v>-96</v>
      </c>
      <c r="N453">
        <v>0</v>
      </c>
      <c r="O453">
        <v>0</v>
      </c>
      <c r="P453">
        <v>0</v>
      </c>
      <c r="Q453">
        <v>0</v>
      </c>
      <c r="R453">
        <v>0</v>
      </c>
      <c r="S453"/>
      <c r="T453" t="s">
        <v>63</v>
      </c>
      <c r="U453">
        <v>0</v>
      </c>
      <c r="V453" s="23" t="s">
        <v>4276</v>
      </c>
      <c r="W453" s="23"/>
      <c r="X453">
        <f t="shared" si="7"/>
        <v>-96</v>
      </c>
      <c r="Y453">
        <v>0</v>
      </c>
      <c r="Z453">
        <v>0</v>
      </c>
      <c r="AA453" t="s">
        <v>270</v>
      </c>
    </row>
    <row r="454" spans="1:27">
      <c r="A454" t="s">
        <v>5313</v>
      </c>
      <c r="B454" s="23" t="s">
        <v>9679</v>
      </c>
      <c r="C454" t="s">
        <v>75</v>
      </c>
      <c r="D454" t="s">
        <v>5314</v>
      </c>
      <c r="E454" s="40">
        <v>42901.646273148152</v>
      </c>
      <c r="F454" s="40">
        <v>42901.65388888889</v>
      </c>
      <c r="G454" t="s">
        <v>62</v>
      </c>
      <c r="H454" t="s">
        <v>62</v>
      </c>
      <c r="I454" t="s">
        <v>155</v>
      </c>
      <c r="J454" t="s">
        <v>145</v>
      </c>
      <c r="K454" t="s">
        <v>5315</v>
      </c>
      <c r="L454">
        <v>-500</v>
      </c>
      <c r="M454">
        <v>-500</v>
      </c>
      <c r="N454">
        <v>0</v>
      </c>
      <c r="O454">
        <v>0</v>
      </c>
      <c r="P454">
        <v>0</v>
      </c>
      <c r="Q454">
        <v>0</v>
      </c>
      <c r="R454">
        <v>0</v>
      </c>
      <c r="S454"/>
      <c r="T454" t="s">
        <v>63</v>
      </c>
      <c r="U454">
        <v>0</v>
      </c>
      <c r="V454" s="23" t="s">
        <v>4278</v>
      </c>
      <c r="W454" s="23"/>
      <c r="X454">
        <f t="shared" si="7"/>
        <v>-500</v>
      </c>
      <c r="Y454">
        <v>0</v>
      </c>
      <c r="Z454">
        <v>0</v>
      </c>
      <c r="AA454" t="s">
        <v>265</v>
      </c>
    </row>
    <row r="455" spans="1:27">
      <c r="A455" t="s">
        <v>5316</v>
      </c>
      <c r="B455" s="23" t="s">
        <v>9680</v>
      </c>
      <c r="C455" t="s">
        <v>75</v>
      </c>
      <c r="D455" t="s">
        <v>5317</v>
      </c>
      <c r="E455" s="40">
        <v>42901.587638888886</v>
      </c>
      <c r="F455" s="40">
        <v>42901.65662037037</v>
      </c>
      <c r="G455" t="s">
        <v>62</v>
      </c>
      <c r="H455" t="s">
        <v>62</v>
      </c>
      <c r="I455" t="s">
        <v>211</v>
      </c>
      <c r="J455" t="s">
        <v>175</v>
      </c>
      <c r="K455" t="s">
        <v>4951</v>
      </c>
      <c r="L455">
        <v>-37</v>
      </c>
      <c r="M455">
        <v>-37</v>
      </c>
      <c r="N455">
        <v>0</v>
      </c>
      <c r="O455">
        <v>0</v>
      </c>
      <c r="P455">
        <v>0</v>
      </c>
      <c r="Q455">
        <v>0</v>
      </c>
      <c r="R455">
        <v>0</v>
      </c>
      <c r="S455"/>
      <c r="T455" t="s">
        <v>63</v>
      </c>
      <c r="U455">
        <v>0</v>
      </c>
      <c r="V455" s="23" t="s">
        <v>4280</v>
      </c>
      <c r="W455" s="23"/>
      <c r="X455">
        <f t="shared" si="7"/>
        <v>-37</v>
      </c>
      <c r="Y455">
        <v>0</v>
      </c>
      <c r="Z455">
        <v>0</v>
      </c>
      <c r="AA455" t="s">
        <v>279</v>
      </c>
    </row>
    <row r="456" spans="1:27">
      <c r="A456" t="s">
        <v>5318</v>
      </c>
      <c r="B456" s="23" t="s">
        <v>9681</v>
      </c>
      <c r="C456" t="s">
        <v>75</v>
      </c>
      <c r="D456" t="s">
        <v>5319</v>
      </c>
      <c r="E456" s="40">
        <v>42898.617361111108</v>
      </c>
      <c r="F456" s="40">
        <v>42901.657523148147</v>
      </c>
      <c r="G456" t="s">
        <v>62</v>
      </c>
      <c r="H456" t="s">
        <v>62</v>
      </c>
      <c r="I456" t="s">
        <v>146</v>
      </c>
      <c r="J456" t="s">
        <v>201</v>
      </c>
      <c r="K456" t="s">
        <v>5320</v>
      </c>
      <c r="L456">
        <v>-6</v>
      </c>
      <c r="M456">
        <v>-6</v>
      </c>
      <c r="N456">
        <v>0</v>
      </c>
      <c r="O456">
        <v>0</v>
      </c>
      <c r="P456">
        <v>0</v>
      </c>
      <c r="Q456">
        <v>0</v>
      </c>
      <c r="R456">
        <v>0</v>
      </c>
      <c r="S456"/>
      <c r="T456" t="s">
        <v>63</v>
      </c>
      <c r="U456">
        <v>0</v>
      </c>
      <c r="V456" s="23" t="s">
        <v>4282</v>
      </c>
      <c r="W456" s="23"/>
      <c r="X456">
        <f t="shared" si="7"/>
        <v>-6</v>
      </c>
      <c r="Y456">
        <v>0</v>
      </c>
      <c r="Z456">
        <v>0</v>
      </c>
      <c r="AA456" t="s">
        <v>5112</v>
      </c>
    </row>
    <row r="457" spans="1:27">
      <c r="A457" t="s">
        <v>5321</v>
      </c>
      <c r="B457" s="23" t="s">
        <v>9682</v>
      </c>
      <c r="C457" t="s">
        <v>75</v>
      </c>
      <c r="D457" t="s">
        <v>5322</v>
      </c>
      <c r="E457" s="40">
        <v>42901.433159722219</v>
      </c>
      <c r="F457" s="40">
        <v>42901.658946759257</v>
      </c>
      <c r="G457" t="s">
        <v>62</v>
      </c>
      <c r="H457" t="s">
        <v>62</v>
      </c>
      <c r="I457" t="s">
        <v>107</v>
      </c>
      <c r="J457" t="s">
        <v>217</v>
      </c>
      <c r="K457" t="s">
        <v>5323</v>
      </c>
      <c r="L457">
        <v>-31</v>
      </c>
      <c r="M457">
        <v>-31</v>
      </c>
      <c r="N457">
        <v>0</v>
      </c>
      <c r="O457">
        <v>0</v>
      </c>
      <c r="P457">
        <v>0</v>
      </c>
      <c r="Q457">
        <v>0</v>
      </c>
      <c r="R457">
        <v>0</v>
      </c>
      <c r="S457"/>
      <c r="T457" t="s">
        <v>63</v>
      </c>
      <c r="U457">
        <v>0</v>
      </c>
      <c r="V457" s="23" t="s">
        <v>4284</v>
      </c>
      <c r="W457" s="23"/>
      <c r="X457">
        <f t="shared" si="7"/>
        <v>-31</v>
      </c>
      <c r="Y457">
        <v>0</v>
      </c>
      <c r="Z457">
        <v>0</v>
      </c>
      <c r="AA457" t="s">
        <v>266</v>
      </c>
    </row>
    <row r="458" spans="1:27">
      <c r="A458" t="s">
        <v>5324</v>
      </c>
      <c r="B458" s="23" t="s">
        <v>9683</v>
      </c>
      <c r="C458" t="s">
        <v>75</v>
      </c>
      <c r="D458" t="s">
        <v>5325</v>
      </c>
      <c r="E458" s="40">
        <v>42900.55945601852</v>
      </c>
      <c r="F458" s="40">
        <v>42901.659907407404</v>
      </c>
      <c r="G458" t="s">
        <v>62</v>
      </c>
      <c r="H458" t="s">
        <v>62</v>
      </c>
      <c r="I458" t="s">
        <v>146</v>
      </c>
      <c r="J458" t="s">
        <v>184</v>
      </c>
      <c r="K458" t="s">
        <v>5326</v>
      </c>
      <c r="L458">
        <v>-22</v>
      </c>
      <c r="M458">
        <v>-22</v>
      </c>
      <c r="N458">
        <v>0</v>
      </c>
      <c r="O458">
        <v>0</v>
      </c>
      <c r="P458">
        <v>0</v>
      </c>
      <c r="Q458">
        <v>0</v>
      </c>
      <c r="R458">
        <v>0</v>
      </c>
      <c r="S458"/>
      <c r="T458" t="s">
        <v>63</v>
      </c>
      <c r="U458">
        <v>0</v>
      </c>
      <c r="V458" s="23" t="s">
        <v>4286</v>
      </c>
      <c r="W458" s="23"/>
      <c r="X458">
        <f t="shared" si="7"/>
        <v>-22</v>
      </c>
      <c r="Y458">
        <v>0</v>
      </c>
      <c r="Z458">
        <v>0</v>
      </c>
      <c r="AA458" t="s">
        <v>266</v>
      </c>
    </row>
    <row r="459" spans="1:27">
      <c r="A459" t="s">
        <v>5327</v>
      </c>
      <c r="B459" s="23" t="s">
        <v>9684</v>
      </c>
      <c r="C459" t="s">
        <v>75</v>
      </c>
      <c r="D459" t="s">
        <v>5288</v>
      </c>
      <c r="E459" s="40">
        <v>42901.630752314813</v>
      </c>
      <c r="F459" s="40">
        <v>42901.662592592591</v>
      </c>
      <c r="G459" t="s">
        <v>62</v>
      </c>
      <c r="H459" t="s">
        <v>62</v>
      </c>
      <c r="I459" t="s">
        <v>200</v>
      </c>
      <c r="J459" t="s">
        <v>125</v>
      </c>
      <c r="K459" t="s">
        <v>5289</v>
      </c>
      <c r="L459">
        <v>-20</v>
      </c>
      <c r="M459">
        <v>-20</v>
      </c>
      <c r="N459">
        <v>0</v>
      </c>
      <c r="O459">
        <v>0</v>
      </c>
      <c r="P459">
        <v>0</v>
      </c>
      <c r="Q459">
        <v>0</v>
      </c>
      <c r="R459">
        <v>0</v>
      </c>
      <c r="S459"/>
      <c r="T459" t="s">
        <v>63</v>
      </c>
      <c r="U459">
        <v>0</v>
      </c>
      <c r="V459" s="23" t="s">
        <v>4296</v>
      </c>
      <c r="W459" s="23"/>
      <c r="X459">
        <f t="shared" si="7"/>
        <v>-20</v>
      </c>
      <c r="Y459">
        <v>0</v>
      </c>
      <c r="Z459">
        <v>0</v>
      </c>
      <c r="AA459" t="s">
        <v>262</v>
      </c>
    </row>
    <row r="460" spans="1:27">
      <c r="A460" t="s">
        <v>5328</v>
      </c>
      <c r="B460" s="23" t="s">
        <v>9685</v>
      </c>
      <c r="C460" t="s">
        <v>75</v>
      </c>
      <c r="D460" t="s">
        <v>5329</v>
      </c>
      <c r="E460" s="40">
        <v>42901.657337962963</v>
      </c>
      <c r="F460" s="40">
        <v>42901.664305555554</v>
      </c>
      <c r="G460" t="s">
        <v>62</v>
      </c>
      <c r="H460" t="s">
        <v>62</v>
      </c>
      <c r="I460" t="s">
        <v>109</v>
      </c>
      <c r="J460" t="s">
        <v>115</v>
      </c>
      <c r="K460" t="s">
        <v>5330</v>
      </c>
      <c r="L460">
        <v>-21</v>
      </c>
      <c r="M460">
        <v>-21</v>
      </c>
      <c r="N460">
        <v>0</v>
      </c>
      <c r="O460">
        <v>0</v>
      </c>
      <c r="P460">
        <v>0</v>
      </c>
      <c r="Q460">
        <v>0</v>
      </c>
      <c r="R460">
        <v>0</v>
      </c>
      <c r="S460"/>
      <c r="T460" t="s">
        <v>63</v>
      </c>
      <c r="U460">
        <v>0</v>
      </c>
      <c r="V460" s="23" t="s">
        <v>4298</v>
      </c>
      <c r="W460" s="23"/>
      <c r="X460">
        <f t="shared" si="7"/>
        <v>-21</v>
      </c>
      <c r="Y460">
        <v>0</v>
      </c>
      <c r="Z460">
        <v>0</v>
      </c>
      <c r="AA460" t="s">
        <v>5331</v>
      </c>
    </row>
    <row r="461" spans="1:27">
      <c r="A461" t="s">
        <v>5332</v>
      </c>
      <c r="B461" s="23" t="s">
        <v>9686</v>
      </c>
      <c r="C461" t="s">
        <v>75</v>
      </c>
      <c r="D461" t="s">
        <v>5333</v>
      </c>
      <c r="E461" s="40">
        <v>42899.428726851853</v>
      </c>
      <c r="F461" s="40">
        <v>42901.665277777778</v>
      </c>
      <c r="G461" t="s">
        <v>62</v>
      </c>
      <c r="H461" t="s">
        <v>62</v>
      </c>
      <c r="I461" t="s">
        <v>122</v>
      </c>
      <c r="J461" t="s">
        <v>221</v>
      </c>
      <c r="K461" t="s">
        <v>5334</v>
      </c>
      <c r="L461">
        <v>-16</v>
      </c>
      <c r="M461">
        <v>-16</v>
      </c>
      <c r="N461">
        <v>0</v>
      </c>
      <c r="O461">
        <v>0</v>
      </c>
      <c r="P461">
        <v>0</v>
      </c>
      <c r="Q461">
        <v>0</v>
      </c>
      <c r="R461">
        <v>0</v>
      </c>
      <c r="S461"/>
      <c r="T461" t="s">
        <v>63</v>
      </c>
      <c r="U461">
        <v>0</v>
      </c>
      <c r="V461" s="23" t="s">
        <v>4300</v>
      </c>
      <c r="W461" s="23"/>
      <c r="X461">
        <f t="shared" si="7"/>
        <v>-16</v>
      </c>
      <c r="Y461">
        <v>0</v>
      </c>
      <c r="Z461">
        <v>0</v>
      </c>
      <c r="AA461" t="s">
        <v>267</v>
      </c>
    </row>
    <row r="462" spans="1:27">
      <c r="A462" t="s">
        <v>5335</v>
      </c>
      <c r="B462" s="23" t="s">
        <v>9687</v>
      </c>
      <c r="C462" t="s">
        <v>75</v>
      </c>
      <c r="D462" t="s">
        <v>5336</v>
      </c>
      <c r="E462" s="40">
        <v>42900.366863425923</v>
      </c>
      <c r="F462" s="40">
        <v>42901.666145833333</v>
      </c>
      <c r="G462" t="s">
        <v>62</v>
      </c>
      <c r="H462" t="s">
        <v>62</v>
      </c>
      <c r="I462" t="s">
        <v>153</v>
      </c>
      <c r="J462" t="s">
        <v>184</v>
      </c>
      <c r="K462" t="s">
        <v>5337</v>
      </c>
      <c r="L462">
        <v>-494</v>
      </c>
      <c r="M462">
        <v>-494</v>
      </c>
      <c r="N462">
        <v>0</v>
      </c>
      <c r="O462">
        <v>0</v>
      </c>
      <c r="P462">
        <v>0</v>
      </c>
      <c r="Q462">
        <v>0</v>
      </c>
      <c r="R462">
        <v>0</v>
      </c>
      <c r="S462"/>
      <c r="T462" t="s">
        <v>63</v>
      </c>
      <c r="U462">
        <v>0</v>
      </c>
      <c r="V462" s="23" t="s">
        <v>4302</v>
      </c>
      <c r="W462" s="23"/>
      <c r="X462">
        <f t="shared" si="7"/>
        <v>-494</v>
      </c>
      <c r="Y462">
        <v>0</v>
      </c>
      <c r="Z462">
        <v>0</v>
      </c>
      <c r="AA462" t="s">
        <v>272</v>
      </c>
    </row>
    <row r="463" spans="1:27">
      <c r="A463" t="s">
        <v>5338</v>
      </c>
      <c r="B463" s="23" t="s">
        <v>9688</v>
      </c>
      <c r="C463" t="s">
        <v>75</v>
      </c>
      <c r="D463" t="s">
        <v>5339</v>
      </c>
      <c r="E463" s="40">
        <v>42901.630381944444</v>
      </c>
      <c r="F463" s="40">
        <v>42901.671886574077</v>
      </c>
      <c r="G463" t="s">
        <v>62</v>
      </c>
      <c r="H463" t="s">
        <v>62</v>
      </c>
      <c r="I463" t="s">
        <v>5201</v>
      </c>
      <c r="J463" t="s">
        <v>108</v>
      </c>
      <c r="K463" t="s">
        <v>5340</v>
      </c>
      <c r="L463">
        <v>-521</v>
      </c>
      <c r="M463">
        <v>-521</v>
      </c>
      <c r="N463">
        <v>0</v>
      </c>
      <c r="O463">
        <v>0</v>
      </c>
      <c r="P463">
        <v>0</v>
      </c>
      <c r="Q463">
        <v>0</v>
      </c>
      <c r="R463">
        <v>0</v>
      </c>
      <c r="S463"/>
      <c r="T463" t="s">
        <v>63</v>
      </c>
      <c r="U463">
        <v>0</v>
      </c>
      <c r="V463" s="23" t="s">
        <v>4304</v>
      </c>
      <c r="W463" s="23"/>
      <c r="X463">
        <f t="shared" si="7"/>
        <v>-521</v>
      </c>
      <c r="Y463">
        <v>0</v>
      </c>
      <c r="Z463">
        <v>0</v>
      </c>
      <c r="AA463" t="s">
        <v>5077</v>
      </c>
    </row>
    <row r="464" spans="1:27">
      <c r="A464" t="s">
        <v>5341</v>
      </c>
      <c r="B464" s="23" t="s">
        <v>9689</v>
      </c>
      <c r="C464" t="s">
        <v>75</v>
      </c>
      <c r="D464" t="s">
        <v>5342</v>
      </c>
      <c r="E464" s="40">
        <v>42901.641319444447</v>
      </c>
      <c r="F464" s="40">
        <v>42901.674201388887</v>
      </c>
      <c r="G464" t="s">
        <v>62</v>
      </c>
      <c r="H464" t="s">
        <v>62</v>
      </c>
      <c r="I464" t="s">
        <v>193</v>
      </c>
      <c r="J464" t="s">
        <v>194</v>
      </c>
      <c r="K464" t="s">
        <v>5343</v>
      </c>
      <c r="L464">
        <v>-50</v>
      </c>
      <c r="M464">
        <v>-50</v>
      </c>
      <c r="N464">
        <v>0</v>
      </c>
      <c r="O464">
        <v>0</v>
      </c>
      <c r="P464">
        <v>0</v>
      </c>
      <c r="Q464">
        <v>0</v>
      </c>
      <c r="R464">
        <v>0</v>
      </c>
      <c r="S464"/>
      <c r="T464" t="s">
        <v>63</v>
      </c>
      <c r="U464">
        <v>0</v>
      </c>
      <c r="V464" s="23" t="s">
        <v>4306</v>
      </c>
      <c r="W464" s="23"/>
      <c r="X464">
        <f t="shared" si="7"/>
        <v>-50</v>
      </c>
      <c r="Y464">
        <v>0</v>
      </c>
      <c r="Z464">
        <v>0</v>
      </c>
      <c r="AA464" t="s">
        <v>266</v>
      </c>
    </row>
    <row r="465" spans="1:27">
      <c r="A465" t="s">
        <v>5344</v>
      </c>
      <c r="B465" s="23" t="s">
        <v>9690</v>
      </c>
      <c r="C465" t="s">
        <v>75</v>
      </c>
      <c r="D465" t="s">
        <v>5345</v>
      </c>
      <c r="E465" s="40">
        <v>42901.418182870373</v>
      </c>
      <c r="F465" s="40">
        <v>42901.687442129631</v>
      </c>
      <c r="G465" t="s">
        <v>62</v>
      </c>
      <c r="H465" t="s">
        <v>62</v>
      </c>
      <c r="I465" t="s">
        <v>310</v>
      </c>
      <c r="J465" t="s">
        <v>160</v>
      </c>
      <c r="K465" t="s">
        <v>5346</v>
      </c>
      <c r="L465">
        <v>-328</v>
      </c>
      <c r="M465">
        <v>-328</v>
      </c>
      <c r="N465">
        <v>0</v>
      </c>
      <c r="O465">
        <v>0</v>
      </c>
      <c r="P465">
        <v>0</v>
      </c>
      <c r="Q465">
        <v>0</v>
      </c>
      <c r="R465">
        <v>0</v>
      </c>
      <c r="S465"/>
      <c r="T465" t="s">
        <v>63</v>
      </c>
      <c r="U465">
        <v>0</v>
      </c>
      <c r="V465" s="23" t="s">
        <v>4308</v>
      </c>
      <c r="W465" s="23"/>
      <c r="X465">
        <f t="shared" si="7"/>
        <v>-328</v>
      </c>
      <c r="Y465">
        <v>0</v>
      </c>
      <c r="Z465">
        <v>0</v>
      </c>
      <c r="AA465" t="s">
        <v>5077</v>
      </c>
    </row>
    <row r="466" spans="1:27">
      <c r="A466" t="s">
        <v>5347</v>
      </c>
      <c r="B466" s="23" t="s">
        <v>9691</v>
      </c>
      <c r="C466" t="s">
        <v>75</v>
      </c>
      <c r="D466" t="s">
        <v>5348</v>
      </c>
      <c r="E466" s="40">
        <v>42898.644803240742</v>
      </c>
      <c r="F466" s="40">
        <v>42901.69153935185</v>
      </c>
      <c r="G466" t="s">
        <v>62</v>
      </c>
      <c r="H466" t="s">
        <v>62</v>
      </c>
      <c r="I466" t="s">
        <v>220</v>
      </c>
      <c r="J466" t="s">
        <v>105</v>
      </c>
      <c r="K466" t="s">
        <v>5349</v>
      </c>
      <c r="L466">
        <v>-6</v>
      </c>
      <c r="M466">
        <v>-6</v>
      </c>
      <c r="N466">
        <v>0</v>
      </c>
      <c r="O466">
        <v>0</v>
      </c>
      <c r="P466">
        <v>0</v>
      </c>
      <c r="Q466">
        <v>0</v>
      </c>
      <c r="R466">
        <v>0</v>
      </c>
      <c r="S466"/>
      <c r="T466" t="s">
        <v>63</v>
      </c>
      <c r="U466">
        <v>0</v>
      </c>
      <c r="V466" s="23" t="s">
        <v>4310</v>
      </c>
      <c r="W466" s="23"/>
      <c r="X466">
        <f t="shared" si="7"/>
        <v>-6</v>
      </c>
      <c r="Y466">
        <v>0</v>
      </c>
      <c r="Z466">
        <v>0</v>
      </c>
      <c r="AA466" t="s">
        <v>5350</v>
      </c>
    </row>
    <row r="467" spans="1:27">
      <c r="A467" t="s">
        <v>5351</v>
      </c>
      <c r="B467" s="23" t="s">
        <v>9692</v>
      </c>
      <c r="C467" t="s">
        <v>75</v>
      </c>
      <c r="D467" t="s">
        <v>5352</v>
      </c>
      <c r="E467" s="40">
        <v>42901.666226851848</v>
      </c>
      <c r="F467" s="40">
        <v>42901.694895833331</v>
      </c>
      <c r="G467" t="s">
        <v>62</v>
      </c>
      <c r="H467" t="s">
        <v>62</v>
      </c>
      <c r="I467" t="s">
        <v>144</v>
      </c>
      <c r="J467" t="s">
        <v>194</v>
      </c>
      <c r="K467" t="s">
        <v>5353</v>
      </c>
      <c r="L467">
        <v>-200</v>
      </c>
      <c r="M467">
        <v>-200</v>
      </c>
      <c r="N467">
        <v>0</v>
      </c>
      <c r="O467">
        <v>0</v>
      </c>
      <c r="P467">
        <v>0</v>
      </c>
      <c r="Q467">
        <v>0</v>
      </c>
      <c r="R467">
        <v>0</v>
      </c>
      <c r="S467"/>
      <c r="T467" t="s">
        <v>63</v>
      </c>
      <c r="U467">
        <v>0</v>
      </c>
      <c r="V467" s="23" t="s">
        <v>4314</v>
      </c>
      <c r="W467" s="23"/>
      <c r="X467">
        <f t="shared" si="7"/>
        <v>-200</v>
      </c>
      <c r="Y467">
        <v>0</v>
      </c>
      <c r="Z467">
        <v>0</v>
      </c>
      <c r="AA467" t="s">
        <v>263</v>
      </c>
    </row>
    <row r="468" spans="1:27">
      <c r="A468" t="s">
        <v>5354</v>
      </c>
      <c r="B468" s="23" t="s">
        <v>9693</v>
      </c>
      <c r="C468" t="s">
        <v>75</v>
      </c>
      <c r="D468" t="s">
        <v>5355</v>
      </c>
      <c r="E468" s="40">
        <v>42901.678090277775</v>
      </c>
      <c r="F468" s="40">
        <v>42901.695833333331</v>
      </c>
      <c r="G468" t="s">
        <v>62</v>
      </c>
      <c r="H468" t="s">
        <v>62</v>
      </c>
      <c r="I468" t="s">
        <v>144</v>
      </c>
      <c r="J468" t="s">
        <v>117</v>
      </c>
      <c r="K468" t="s">
        <v>5353</v>
      </c>
      <c r="L468">
        <v>-1000</v>
      </c>
      <c r="M468">
        <v>-1000</v>
      </c>
      <c r="N468">
        <v>0</v>
      </c>
      <c r="O468">
        <v>0</v>
      </c>
      <c r="P468">
        <v>0</v>
      </c>
      <c r="Q468">
        <v>0</v>
      </c>
      <c r="R468">
        <v>0</v>
      </c>
      <c r="S468"/>
      <c r="T468" t="s">
        <v>63</v>
      </c>
      <c r="U468">
        <v>0</v>
      </c>
      <c r="V468" s="23" t="s">
        <v>4320</v>
      </c>
      <c r="W468" s="23"/>
      <c r="X468">
        <f t="shared" si="7"/>
        <v>-1000</v>
      </c>
      <c r="Y468">
        <v>0</v>
      </c>
      <c r="Z468">
        <v>0</v>
      </c>
      <c r="AA468" t="s">
        <v>272</v>
      </c>
    </row>
    <row r="469" spans="1:27">
      <c r="A469" t="s">
        <v>5356</v>
      </c>
      <c r="B469" s="23" t="s">
        <v>9694</v>
      </c>
      <c r="C469" t="s">
        <v>75</v>
      </c>
      <c r="D469" t="s">
        <v>5357</v>
      </c>
      <c r="E469" s="40">
        <v>42901.446793981479</v>
      </c>
      <c r="F469" s="40">
        <v>42901.701631944445</v>
      </c>
      <c r="G469" t="s">
        <v>62</v>
      </c>
      <c r="H469" t="s">
        <v>62</v>
      </c>
      <c r="I469" t="s">
        <v>155</v>
      </c>
      <c r="J469" t="s">
        <v>158</v>
      </c>
      <c r="K469" t="s">
        <v>5358</v>
      </c>
      <c r="L469">
        <v>-158</v>
      </c>
      <c r="M469">
        <v>-158</v>
      </c>
      <c r="N469">
        <v>0</v>
      </c>
      <c r="O469">
        <v>0</v>
      </c>
      <c r="P469">
        <v>0</v>
      </c>
      <c r="Q469">
        <v>0</v>
      </c>
      <c r="R469">
        <v>0</v>
      </c>
      <c r="S469"/>
      <c r="T469" t="s">
        <v>63</v>
      </c>
      <c r="U469">
        <v>0</v>
      </c>
      <c r="V469" s="23" t="s">
        <v>4326</v>
      </c>
      <c r="W469" s="23"/>
      <c r="X469">
        <f t="shared" si="7"/>
        <v>-158</v>
      </c>
      <c r="Y469">
        <v>0</v>
      </c>
      <c r="Z469">
        <v>0</v>
      </c>
      <c r="AA469" t="s">
        <v>263</v>
      </c>
    </row>
    <row r="470" spans="1:27">
      <c r="A470" t="s">
        <v>5359</v>
      </c>
      <c r="B470" s="23" t="s">
        <v>9695</v>
      </c>
      <c r="C470" t="s">
        <v>75</v>
      </c>
      <c r="D470" t="s">
        <v>5360</v>
      </c>
      <c r="E470" s="40">
        <v>42901.617719907408</v>
      </c>
      <c r="F470" s="40">
        <v>42901.708993055552</v>
      </c>
      <c r="G470" t="s">
        <v>62</v>
      </c>
      <c r="H470" t="s">
        <v>62</v>
      </c>
      <c r="I470" t="s">
        <v>100</v>
      </c>
      <c r="J470" t="s">
        <v>105</v>
      </c>
      <c r="K470" t="s">
        <v>5361</v>
      </c>
      <c r="L470">
        <v>-2</v>
      </c>
      <c r="M470">
        <v>-2</v>
      </c>
      <c r="N470">
        <v>0</v>
      </c>
      <c r="O470">
        <v>0</v>
      </c>
      <c r="P470">
        <v>0</v>
      </c>
      <c r="Q470">
        <v>0</v>
      </c>
      <c r="R470">
        <v>0</v>
      </c>
      <c r="S470"/>
      <c r="T470" t="s">
        <v>63</v>
      </c>
      <c r="U470">
        <v>0</v>
      </c>
      <c r="V470" s="23" t="s">
        <v>4342</v>
      </c>
      <c r="W470" s="23"/>
      <c r="X470">
        <f t="shared" si="7"/>
        <v>-2</v>
      </c>
      <c r="Y470">
        <v>0</v>
      </c>
      <c r="Z470">
        <v>0</v>
      </c>
      <c r="AA470" t="s">
        <v>265</v>
      </c>
    </row>
    <row r="471" spans="1:27">
      <c r="A471" t="s">
        <v>5362</v>
      </c>
      <c r="B471" s="23" t="s">
        <v>9696</v>
      </c>
      <c r="C471" t="s">
        <v>75</v>
      </c>
      <c r="D471" t="s">
        <v>5363</v>
      </c>
      <c r="E471" s="40">
        <v>42897.974479166667</v>
      </c>
      <c r="F471" s="40">
        <v>42901.712337962963</v>
      </c>
      <c r="G471" t="s">
        <v>62</v>
      </c>
      <c r="H471" t="s">
        <v>62</v>
      </c>
      <c r="I471" t="s">
        <v>190</v>
      </c>
      <c r="J471" t="s">
        <v>173</v>
      </c>
      <c r="K471" t="s">
        <v>5364</v>
      </c>
      <c r="L471">
        <v>-8214</v>
      </c>
      <c r="M471">
        <v>-8214</v>
      </c>
      <c r="N471">
        <v>0</v>
      </c>
      <c r="O471">
        <v>0</v>
      </c>
      <c r="P471">
        <v>0</v>
      </c>
      <c r="Q471">
        <v>0</v>
      </c>
      <c r="R471">
        <v>0</v>
      </c>
      <c r="S471"/>
      <c r="T471" t="s">
        <v>63</v>
      </c>
      <c r="U471">
        <v>0</v>
      </c>
      <c r="V471" s="23" t="s">
        <v>4344</v>
      </c>
      <c r="W471" s="23"/>
      <c r="X471">
        <f t="shared" si="7"/>
        <v>-8214</v>
      </c>
      <c r="Y471">
        <v>0</v>
      </c>
      <c r="Z471">
        <v>0</v>
      </c>
      <c r="AA471" t="s">
        <v>5365</v>
      </c>
    </row>
    <row r="472" spans="1:27">
      <c r="A472" t="s">
        <v>5366</v>
      </c>
      <c r="B472" s="23" t="s">
        <v>9697</v>
      </c>
      <c r="C472" t="s">
        <v>75</v>
      </c>
      <c r="D472" t="s">
        <v>5367</v>
      </c>
      <c r="E472" s="40">
        <v>42901.699236111112</v>
      </c>
      <c r="F472" s="40">
        <v>42901.713078703702</v>
      </c>
      <c r="G472" t="s">
        <v>62</v>
      </c>
      <c r="H472" t="s">
        <v>62</v>
      </c>
      <c r="I472" t="s">
        <v>224</v>
      </c>
      <c r="J472" t="s">
        <v>115</v>
      </c>
      <c r="K472" t="s">
        <v>5368</v>
      </c>
      <c r="L472">
        <v>-12</v>
      </c>
      <c r="M472">
        <v>-12</v>
      </c>
      <c r="N472">
        <v>0</v>
      </c>
      <c r="O472">
        <v>0</v>
      </c>
      <c r="P472">
        <v>0</v>
      </c>
      <c r="Q472">
        <v>0</v>
      </c>
      <c r="R472">
        <v>0</v>
      </c>
      <c r="S472"/>
      <c r="T472" t="s">
        <v>63</v>
      </c>
      <c r="U472">
        <v>0</v>
      </c>
      <c r="V472" s="23" t="s">
        <v>4346</v>
      </c>
      <c r="W472" s="23"/>
      <c r="X472">
        <f t="shared" si="7"/>
        <v>-12</v>
      </c>
      <c r="Y472">
        <v>0</v>
      </c>
      <c r="Z472">
        <v>0</v>
      </c>
      <c r="AA472" t="s">
        <v>262</v>
      </c>
    </row>
    <row r="473" spans="1:27">
      <c r="A473" t="s">
        <v>5369</v>
      </c>
      <c r="B473" s="23" t="s">
        <v>9698</v>
      </c>
      <c r="C473" t="s">
        <v>75</v>
      </c>
      <c r="D473" t="s">
        <v>5370</v>
      </c>
      <c r="E473" s="40">
        <v>42901.662685185183</v>
      </c>
      <c r="F473" s="40">
        <v>42901.716145833336</v>
      </c>
      <c r="G473" t="s">
        <v>62</v>
      </c>
      <c r="H473" t="s">
        <v>62</v>
      </c>
      <c r="I473" t="s">
        <v>5201</v>
      </c>
      <c r="J473" t="s">
        <v>108</v>
      </c>
      <c r="K473" t="s">
        <v>5371</v>
      </c>
      <c r="L473">
        <v>-196</v>
      </c>
      <c r="M473">
        <v>-196</v>
      </c>
      <c r="N473">
        <v>0</v>
      </c>
      <c r="O473">
        <v>0</v>
      </c>
      <c r="P473">
        <v>0</v>
      </c>
      <c r="Q473">
        <v>0</v>
      </c>
      <c r="R473">
        <v>0</v>
      </c>
      <c r="S473"/>
      <c r="T473" t="s">
        <v>63</v>
      </c>
      <c r="U473">
        <v>0</v>
      </c>
      <c r="V473" s="23" t="s">
        <v>4348</v>
      </c>
      <c r="W473" s="23"/>
      <c r="X473">
        <f t="shared" si="7"/>
        <v>-196</v>
      </c>
      <c r="Y473">
        <v>0</v>
      </c>
      <c r="Z473">
        <v>0</v>
      </c>
      <c r="AA473" t="s">
        <v>263</v>
      </c>
    </row>
    <row r="474" spans="1:27">
      <c r="A474" t="s">
        <v>5372</v>
      </c>
      <c r="B474" s="23" t="s">
        <v>9699</v>
      </c>
      <c r="C474" t="s">
        <v>75</v>
      </c>
      <c r="D474" t="s">
        <v>5373</v>
      </c>
      <c r="E474" s="40">
        <v>42901.671493055554</v>
      </c>
      <c r="F474" s="40">
        <v>42901.726655092592</v>
      </c>
      <c r="G474" t="s">
        <v>62</v>
      </c>
      <c r="H474" t="s">
        <v>62</v>
      </c>
      <c r="I474" t="s">
        <v>218</v>
      </c>
      <c r="J474" t="s">
        <v>145</v>
      </c>
      <c r="K474" t="s">
        <v>5374</v>
      </c>
      <c r="L474">
        <v>-225</v>
      </c>
      <c r="M474">
        <v>-225</v>
      </c>
      <c r="N474">
        <v>0</v>
      </c>
      <c r="O474">
        <v>0</v>
      </c>
      <c r="P474">
        <v>0</v>
      </c>
      <c r="Q474">
        <v>0</v>
      </c>
      <c r="R474">
        <v>0</v>
      </c>
      <c r="S474"/>
      <c r="T474" t="s">
        <v>63</v>
      </c>
      <c r="U474">
        <v>0</v>
      </c>
      <c r="V474" s="23" t="s">
        <v>4350</v>
      </c>
      <c r="W474" s="23"/>
      <c r="X474">
        <f t="shared" si="7"/>
        <v>-225</v>
      </c>
      <c r="Y474">
        <v>0</v>
      </c>
      <c r="Z474">
        <v>0</v>
      </c>
      <c r="AA474" t="s">
        <v>5375</v>
      </c>
    </row>
    <row r="475" spans="1:27">
      <c r="A475" t="s">
        <v>5376</v>
      </c>
      <c r="B475" s="23" t="s">
        <v>9700</v>
      </c>
      <c r="C475" t="s">
        <v>75</v>
      </c>
      <c r="D475" t="s">
        <v>5377</v>
      </c>
      <c r="E475" s="40">
        <v>42901.64634259259</v>
      </c>
      <c r="F475" s="40">
        <v>42901.726921296293</v>
      </c>
      <c r="G475" t="s">
        <v>62</v>
      </c>
      <c r="H475" t="s">
        <v>62</v>
      </c>
      <c r="I475" t="s">
        <v>218</v>
      </c>
      <c r="J475" t="s">
        <v>105</v>
      </c>
      <c r="K475" t="s">
        <v>5374</v>
      </c>
      <c r="L475">
        <v>-192</v>
      </c>
      <c r="M475">
        <v>-192</v>
      </c>
      <c r="N475">
        <v>0</v>
      </c>
      <c r="O475">
        <v>0</v>
      </c>
      <c r="P475">
        <v>0</v>
      </c>
      <c r="Q475">
        <v>0</v>
      </c>
      <c r="R475">
        <v>0</v>
      </c>
      <c r="S475"/>
      <c r="T475" t="s">
        <v>63</v>
      </c>
      <c r="U475">
        <v>0</v>
      </c>
      <c r="V475" s="23" t="s">
        <v>4352</v>
      </c>
      <c r="W475" s="23"/>
      <c r="X475">
        <f t="shared" si="7"/>
        <v>-192</v>
      </c>
      <c r="Y475">
        <v>0</v>
      </c>
      <c r="Z475">
        <v>0</v>
      </c>
      <c r="AA475" t="s">
        <v>263</v>
      </c>
    </row>
    <row r="476" spans="1:27">
      <c r="A476" t="s">
        <v>5378</v>
      </c>
      <c r="B476" s="23" t="s">
        <v>9701</v>
      </c>
      <c r="C476" t="s">
        <v>75</v>
      </c>
      <c r="D476" t="s">
        <v>5379</v>
      </c>
      <c r="E476" s="40">
        <v>42900.363020833334</v>
      </c>
      <c r="F476" s="40">
        <v>42901.761956018519</v>
      </c>
      <c r="G476" t="s">
        <v>62</v>
      </c>
      <c r="H476" t="s">
        <v>62</v>
      </c>
      <c r="I476" t="s">
        <v>310</v>
      </c>
      <c r="J476" t="s">
        <v>103</v>
      </c>
      <c r="K476" t="s">
        <v>4879</v>
      </c>
      <c r="L476">
        <v>-116</v>
      </c>
      <c r="M476">
        <v>-116</v>
      </c>
      <c r="N476">
        <v>0</v>
      </c>
      <c r="O476">
        <v>0</v>
      </c>
      <c r="P476">
        <v>0</v>
      </c>
      <c r="Q476">
        <v>0</v>
      </c>
      <c r="R476">
        <v>0</v>
      </c>
      <c r="S476"/>
      <c r="T476" t="s">
        <v>63</v>
      </c>
      <c r="U476">
        <v>0</v>
      </c>
      <c r="V476" s="23" t="s">
        <v>4354</v>
      </c>
      <c r="W476" s="23"/>
      <c r="X476">
        <f t="shared" si="7"/>
        <v>-116</v>
      </c>
      <c r="Y476">
        <v>0</v>
      </c>
      <c r="Z476">
        <v>0</v>
      </c>
      <c r="AA476" t="s">
        <v>263</v>
      </c>
    </row>
    <row r="477" spans="1:27">
      <c r="A477" t="s">
        <v>5380</v>
      </c>
      <c r="B477" s="23" t="s">
        <v>9702</v>
      </c>
      <c r="C477" t="s">
        <v>75</v>
      </c>
      <c r="D477" t="s">
        <v>5381</v>
      </c>
      <c r="E477" s="40">
        <v>42901.685833333337</v>
      </c>
      <c r="F477" s="40">
        <v>42901.788414351853</v>
      </c>
      <c r="G477" t="s">
        <v>62</v>
      </c>
      <c r="H477" t="s">
        <v>62</v>
      </c>
      <c r="I477" t="s">
        <v>236</v>
      </c>
      <c r="J477" t="s">
        <v>380</v>
      </c>
      <c r="K477" t="s">
        <v>5382</v>
      </c>
      <c r="L477">
        <v>-176</v>
      </c>
      <c r="M477">
        <v>-176</v>
      </c>
      <c r="N477">
        <v>0</v>
      </c>
      <c r="O477">
        <v>0</v>
      </c>
      <c r="P477">
        <v>0</v>
      </c>
      <c r="Q477">
        <v>0</v>
      </c>
      <c r="R477">
        <v>0</v>
      </c>
      <c r="S477"/>
      <c r="T477" t="s">
        <v>63</v>
      </c>
      <c r="U477">
        <v>0</v>
      </c>
      <c r="V477" s="23" t="s">
        <v>4356</v>
      </c>
      <c r="W477" s="23"/>
      <c r="X477">
        <f t="shared" si="7"/>
        <v>-176</v>
      </c>
      <c r="Y477">
        <v>0</v>
      </c>
      <c r="Z477">
        <v>0</v>
      </c>
      <c r="AA477" t="s">
        <v>282</v>
      </c>
    </row>
    <row r="478" spans="1:27">
      <c r="A478" t="s">
        <v>5383</v>
      </c>
      <c r="B478" s="23" t="s">
        <v>9703</v>
      </c>
      <c r="C478" t="s">
        <v>75</v>
      </c>
      <c r="D478" t="s">
        <v>5384</v>
      </c>
      <c r="E478" s="40">
        <v>42900.912870370368</v>
      </c>
      <c r="F478" s="40">
        <v>42901.815694444442</v>
      </c>
      <c r="G478" t="s">
        <v>62</v>
      </c>
      <c r="H478" t="s">
        <v>62</v>
      </c>
      <c r="I478" t="s">
        <v>141</v>
      </c>
      <c r="J478" t="s">
        <v>210</v>
      </c>
      <c r="K478" t="s">
        <v>5385</v>
      </c>
      <c r="L478">
        <v>-84</v>
      </c>
      <c r="M478">
        <v>-84</v>
      </c>
      <c r="N478">
        <v>0</v>
      </c>
      <c r="O478">
        <v>0</v>
      </c>
      <c r="P478">
        <v>0</v>
      </c>
      <c r="Q478">
        <v>0</v>
      </c>
      <c r="R478">
        <v>0</v>
      </c>
      <c r="S478"/>
      <c r="T478" t="s">
        <v>63</v>
      </c>
      <c r="U478">
        <v>0</v>
      </c>
      <c r="V478" s="23" t="s">
        <v>4360</v>
      </c>
      <c r="W478" s="23"/>
      <c r="X478">
        <f t="shared" si="7"/>
        <v>-84</v>
      </c>
      <c r="Y478">
        <v>0</v>
      </c>
      <c r="Z478">
        <v>0</v>
      </c>
      <c r="AA478" t="s">
        <v>5386</v>
      </c>
    </row>
    <row r="479" spans="1:27">
      <c r="A479" t="s">
        <v>5387</v>
      </c>
      <c r="B479" s="23" t="s">
        <v>9704</v>
      </c>
      <c r="C479" t="s">
        <v>75</v>
      </c>
      <c r="D479" t="s">
        <v>5388</v>
      </c>
      <c r="E479" s="40">
        <v>42899.388935185183</v>
      </c>
      <c r="F479" s="40">
        <v>42902.353483796294</v>
      </c>
      <c r="G479" t="s">
        <v>62</v>
      </c>
      <c r="H479" t="s">
        <v>62</v>
      </c>
      <c r="I479" t="s">
        <v>195</v>
      </c>
      <c r="J479" t="s">
        <v>210</v>
      </c>
      <c r="K479" t="s">
        <v>5389</v>
      </c>
      <c r="L479">
        <v>-800</v>
      </c>
      <c r="M479">
        <v>-800</v>
      </c>
      <c r="N479">
        <v>0</v>
      </c>
      <c r="O479">
        <v>0</v>
      </c>
      <c r="P479">
        <v>0</v>
      </c>
      <c r="Q479">
        <v>0</v>
      </c>
      <c r="R479">
        <v>0</v>
      </c>
      <c r="S479"/>
      <c r="T479" t="s">
        <v>63</v>
      </c>
      <c r="U479">
        <v>0</v>
      </c>
      <c r="V479" s="23" t="s">
        <v>4362</v>
      </c>
      <c r="W479" s="23"/>
      <c r="X479">
        <f t="shared" si="7"/>
        <v>-800</v>
      </c>
      <c r="Y479">
        <v>0</v>
      </c>
      <c r="Z479">
        <v>0</v>
      </c>
      <c r="AA479" t="s">
        <v>267</v>
      </c>
    </row>
    <row r="480" spans="1:27">
      <c r="A480" t="s">
        <v>5390</v>
      </c>
      <c r="B480" s="23" t="s">
        <v>9705</v>
      </c>
      <c r="C480" t="s">
        <v>75</v>
      </c>
      <c r="D480" t="s">
        <v>5391</v>
      </c>
      <c r="E480" s="40">
        <v>42900.424074074072</v>
      </c>
      <c r="F480" s="40">
        <v>42902.370451388888</v>
      </c>
      <c r="G480" t="s">
        <v>62</v>
      </c>
      <c r="H480" t="s">
        <v>62</v>
      </c>
      <c r="I480" t="s">
        <v>118</v>
      </c>
      <c r="J480" t="s">
        <v>281</v>
      </c>
      <c r="K480" t="s">
        <v>5392</v>
      </c>
      <c r="L480">
        <v>-491</v>
      </c>
      <c r="M480">
        <v>-491</v>
      </c>
      <c r="N480">
        <v>0</v>
      </c>
      <c r="O480">
        <v>0</v>
      </c>
      <c r="P480">
        <v>0</v>
      </c>
      <c r="Q480">
        <v>0</v>
      </c>
      <c r="R480">
        <v>0</v>
      </c>
      <c r="S480"/>
      <c r="T480" t="s">
        <v>63</v>
      </c>
      <c r="U480">
        <v>0</v>
      </c>
      <c r="V480" s="23" t="s">
        <v>4364</v>
      </c>
      <c r="W480" s="23"/>
      <c r="X480">
        <f t="shared" si="7"/>
        <v>-491</v>
      </c>
      <c r="Y480">
        <v>0</v>
      </c>
      <c r="Z480">
        <v>0</v>
      </c>
      <c r="AA480" t="s">
        <v>283</v>
      </c>
    </row>
    <row r="481" spans="1:27">
      <c r="A481" t="s">
        <v>5393</v>
      </c>
      <c r="B481" s="23" t="s">
        <v>9706</v>
      </c>
      <c r="C481" t="s">
        <v>75</v>
      </c>
      <c r="D481" t="s">
        <v>5394</v>
      </c>
      <c r="E481" s="40">
        <v>42900.406817129631</v>
      </c>
      <c r="F481" s="40">
        <v>42902.370763888888</v>
      </c>
      <c r="G481" t="s">
        <v>62</v>
      </c>
      <c r="H481" t="s">
        <v>62</v>
      </c>
      <c r="I481" t="s">
        <v>120</v>
      </c>
      <c r="J481" t="s">
        <v>213</v>
      </c>
      <c r="K481" t="s">
        <v>5395</v>
      </c>
      <c r="L481">
        <v>-369</v>
      </c>
      <c r="M481">
        <v>-369</v>
      </c>
      <c r="N481">
        <v>0</v>
      </c>
      <c r="O481">
        <v>0</v>
      </c>
      <c r="P481">
        <v>0</v>
      </c>
      <c r="Q481">
        <v>0</v>
      </c>
      <c r="R481">
        <v>0</v>
      </c>
      <c r="S481"/>
      <c r="T481" t="s">
        <v>63</v>
      </c>
      <c r="U481">
        <v>0</v>
      </c>
      <c r="V481" s="23" t="s">
        <v>4368</v>
      </c>
      <c r="W481" s="23"/>
      <c r="X481">
        <f t="shared" si="7"/>
        <v>-369</v>
      </c>
      <c r="Y481">
        <v>0</v>
      </c>
      <c r="Z481">
        <v>0</v>
      </c>
      <c r="AA481" t="s">
        <v>272</v>
      </c>
    </row>
    <row r="482" spans="1:27">
      <c r="A482" t="s">
        <v>5396</v>
      </c>
      <c r="B482" s="23" t="s">
        <v>9707</v>
      </c>
      <c r="C482" t="s">
        <v>75</v>
      </c>
      <c r="D482" t="s">
        <v>5397</v>
      </c>
      <c r="E482" s="40">
        <v>42898.485636574071</v>
      </c>
      <c r="F482" s="40">
        <v>42902.370798611111</v>
      </c>
      <c r="G482" t="s">
        <v>62</v>
      </c>
      <c r="H482" t="s">
        <v>62</v>
      </c>
      <c r="I482" t="s">
        <v>118</v>
      </c>
      <c r="J482" t="s">
        <v>170</v>
      </c>
      <c r="K482" t="s">
        <v>5392</v>
      </c>
      <c r="L482">
        <v>-119</v>
      </c>
      <c r="M482">
        <v>-119</v>
      </c>
      <c r="N482">
        <v>0</v>
      </c>
      <c r="O482">
        <v>0</v>
      </c>
      <c r="P482">
        <v>0</v>
      </c>
      <c r="Q482">
        <v>0</v>
      </c>
      <c r="R482">
        <v>0</v>
      </c>
      <c r="S482"/>
      <c r="T482" t="s">
        <v>63</v>
      </c>
      <c r="U482">
        <v>0</v>
      </c>
      <c r="V482" s="23" t="s">
        <v>4366</v>
      </c>
      <c r="W482" s="23"/>
      <c r="X482">
        <f t="shared" si="7"/>
        <v>-119</v>
      </c>
      <c r="Y482">
        <v>0</v>
      </c>
      <c r="Z482">
        <v>0</v>
      </c>
      <c r="AA482" t="s">
        <v>279</v>
      </c>
    </row>
    <row r="483" spans="1:27">
      <c r="A483" t="s">
        <v>5398</v>
      </c>
      <c r="B483" s="23" t="s">
        <v>9708</v>
      </c>
      <c r="C483" t="s">
        <v>75</v>
      </c>
      <c r="D483" t="s">
        <v>5399</v>
      </c>
      <c r="E483" s="40">
        <v>42902.337094907409</v>
      </c>
      <c r="F483" s="40">
        <v>42902.373749999999</v>
      </c>
      <c r="G483" t="s">
        <v>62</v>
      </c>
      <c r="H483" t="s">
        <v>62</v>
      </c>
      <c r="I483" t="s">
        <v>240</v>
      </c>
      <c r="J483" t="s">
        <v>173</v>
      </c>
      <c r="K483" t="s">
        <v>5400</v>
      </c>
      <c r="L483">
        <v>-100</v>
      </c>
      <c r="M483">
        <v>-100</v>
      </c>
      <c r="N483">
        <v>0</v>
      </c>
      <c r="O483">
        <v>0</v>
      </c>
      <c r="P483">
        <v>0</v>
      </c>
      <c r="Q483">
        <v>0</v>
      </c>
      <c r="R483">
        <v>0</v>
      </c>
      <c r="S483"/>
      <c r="T483" t="s">
        <v>63</v>
      </c>
      <c r="U483">
        <v>0</v>
      </c>
      <c r="V483" s="23" t="s">
        <v>4370</v>
      </c>
      <c r="W483" s="23"/>
      <c r="X483">
        <f t="shared" si="7"/>
        <v>-100</v>
      </c>
      <c r="Y483">
        <v>0</v>
      </c>
      <c r="Z483">
        <v>0</v>
      </c>
      <c r="AA483" t="s">
        <v>270</v>
      </c>
    </row>
    <row r="484" spans="1:27">
      <c r="A484" t="s">
        <v>5401</v>
      </c>
      <c r="B484" s="23" t="s">
        <v>9709</v>
      </c>
      <c r="C484" t="s">
        <v>75</v>
      </c>
      <c r="D484" t="s">
        <v>5402</v>
      </c>
      <c r="E484" s="40">
        <v>42901.642905092594</v>
      </c>
      <c r="F484" s="40">
        <v>42902.420740740738</v>
      </c>
      <c r="G484" t="s">
        <v>62</v>
      </c>
      <c r="H484" t="s">
        <v>62</v>
      </c>
      <c r="I484" t="s">
        <v>143</v>
      </c>
      <c r="J484" t="s">
        <v>5403</v>
      </c>
      <c r="K484" t="s">
        <v>5404</v>
      </c>
      <c r="L484">
        <v>-10</v>
      </c>
      <c r="M484">
        <v>-10</v>
      </c>
      <c r="N484">
        <v>0</v>
      </c>
      <c r="O484">
        <v>0</v>
      </c>
      <c r="P484">
        <v>0</v>
      </c>
      <c r="Q484">
        <v>0</v>
      </c>
      <c r="R484">
        <v>0</v>
      </c>
      <c r="S484"/>
      <c r="T484" t="s">
        <v>63</v>
      </c>
      <c r="U484">
        <v>0</v>
      </c>
      <c r="V484" s="23" t="s">
        <v>4372</v>
      </c>
      <c r="W484" s="23"/>
      <c r="X484">
        <f t="shared" si="7"/>
        <v>-10</v>
      </c>
      <c r="Y484">
        <v>0</v>
      </c>
      <c r="Z484">
        <v>0</v>
      </c>
      <c r="AA484" t="s">
        <v>270</v>
      </c>
    </row>
    <row r="485" spans="1:27">
      <c r="A485" t="s">
        <v>5405</v>
      </c>
      <c r="B485" s="23" t="s">
        <v>9710</v>
      </c>
      <c r="C485" t="s">
        <v>75</v>
      </c>
      <c r="D485" t="s">
        <v>5406</v>
      </c>
      <c r="E485" s="40">
        <v>42893.364629629628</v>
      </c>
      <c r="F485" s="40">
        <v>42902.420914351853</v>
      </c>
      <c r="G485" t="s">
        <v>62</v>
      </c>
      <c r="H485" t="s">
        <v>62</v>
      </c>
      <c r="I485" t="s">
        <v>224</v>
      </c>
      <c r="J485" t="s">
        <v>138</v>
      </c>
      <c r="K485" t="s">
        <v>5407</v>
      </c>
      <c r="L485">
        <v>-54</v>
      </c>
      <c r="M485">
        <v>-54</v>
      </c>
      <c r="N485">
        <v>0</v>
      </c>
      <c r="O485">
        <v>0</v>
      </c>
      <c r="P485">
        <v>0</v>
      </c>
      <c r="Q485">
        <v>0</v>
      </c>
      <c r="R485">
        <v>0</v>
      </c>
      <c r="S485"/>
      <c r="T485" t="s">
        <v>63</v>
      </c>
      <c r="U485">
        <v>0</v>
      </c>
      <c r="V485" s="23" t="s">
        <v>4376</v>
      </c>
      <c r="W485" s="23"/>
      <c r="X485">
        <f t="shared" si="7"/>
        <v>-54</v>
      </c>
      <c r="Y485">
        <v>0</v>
      </c>
      <c r="Z485">
        <v>0</v>
      </c>
      <c r="AA485" t="s">
        <v>265</v>
      </c>
    </row>
    <row r="486" spans="1:27">
      <c r="A486" t="s">
        <v>5401</v>
      </c>
      <c r="B486" s="23" t="s">
        <v>9709</v>
      </c>
      <c r="C486" t="s">
        <v>75</v>
      </c>
      <c r="D486" t="s">
        <v>5402</v>
      </c>
      <c r="E486" s="40">
        <v>42901.642905092594</v>
      </c>
      <c r="F486" s="40">
        <v>42902.420925925922</v>
      </c>
      <c r="G486" t="s">
        <v>62</v>
      </c>
      <c r="H486" t="s">
        <v>62</v>
      </c>
      <c r="I486" t="s">
        <v>143</v>
      </c>
      <c r="J486" t="s">
        <v>5403</v>
      </c>
      <c r="K486" t="s">
        <v>5404</v>
      </c>
      <c r="L486">
        <v>-5</v>
      </c>
      <c r="M486">
        <v>-5</v>
      </c>
      <c r="N486">
        <v>0</v>
      </c>
      <c r="O486">
        <v>0</v>
      </c>
      <c r="P486">
        <v>0</v>
      </c>
      <c r="Q486">
        <v>0</v>
      </c>
      <c r="R486">
        <v>0</v>
      </c>
      <c r="S486"/>
      <c r="T486" t="s">
        <v>63</v>
      </c>
      <c r="U486">
        <v>0</v>
      </c>
      <c r="V486" s="23" t="s">
        <v>4374</v>
      </c>
      <c r="W486" s="23"/>
      <c r="X486">
        <f t="shared" si="7"/>
        <v>-5</v>
      </c>
      <c r="Y486">
        <v>0</v>
      </c>
      <c r="Z486">
        <v>0</v>
      </c>
      <c r="AA486" t="s">
        <v>270</v>
      </c>
    </row>
    <row r="487" spans="1:27">
      <c r="A487" t="s">
        <v>5408</v>
      </c>
      <c r="B487" s="23" t="s">
        <v>9711</v>
      </c>
      <c r="C487" t="s">
        <v>75</v>
      </c>
      <c r="D487" t="s">
        <v>5409</v>
      </c>
      <c r="E487" s="40">
        <v>42902.367523148147</v>
      </c>
      <c r="F487" s="40">
        <v>42902.432083333333</v>
      </c>
      <c r="G487" t="s">
        <v>62</v>
      </c>
      <c r="H487" t="s">
        <v>62</v>
      </c>
      <c r="I487" t="s">
        <v>236</v>
      </c>
      <c r="J487" t="s">
        <v>175</v>
      </c>
      <c r="K487" t="s">
        <v>5410</v>
      </c>
      <c r="L487">
        <v>-100</v>
      </c>
      <c r="M487">
        <v>-100</v>
      </c>
      <c r="N487">
        <v>0</v>
      </c>
      <c r="O487">
        <v>0</v>
      </c>
      <c r="P487">
        <v>0</v>
      </c>
      <c r="Q487">
        <v>0</v>
      </c>
      <c r="R487">
        <v>0</v>
      </c>
      <c r="S487"/>
      <c r="T487" t="s">
        <v>63</v>
      </c>
      <c r="U487">
        <v>0</v>
      </c>
      <c r="V487" s="23" t="s">
        <v>4378</v>
      </c>
      <c r="W487" s="23"/>
      <c r="X487">
        <f t="shared" si="7"/>
        <v>-100</v>
      </c>
      <c r="Y487">
        <v>0</v>
      </c>
      <c r="Z487">
        <v>0</v>
      </c>
      <c r="AA487" t="s">
        <v>270</v>
      </c>
    </row>
    <row r="488" spans="1:27">
      <c r="A488" t="s">
        <v>5411</v>
      </c>
      <c r="B488" s="23" t="s">
        <v>9712</v>
      </c>
      <c r="C488" t="s">
        <v>75</v>
      </c>
      <c r="D488" t="s">
        <v>5409</v>
      </c>
      <c r="E488" s="40">
        <v>42902.334687499999</v>
      </c>
      <c r="F488" s="40">
        <v>42902.432303240741</v>
      </c>
      <c r="G488" t="s">
        <v>62</v>
      </c>
      <c r="H488" t="s">
        <v>62</v>
      </c>
      <c r="I488" t="s">
        <v>236</v>
      </c>
      <c r="J488" t="s">
        <v>241</v>
      </c>
      <c r="K488" t="s">
        <v>5410</v>
      </c>
      <c r="L488">
        <v>-62</v>
      </c>
      <c r="M488">
        <v>-62</v>
      </c>
      <c r="N488">
        <v>0</v>
      </c>
      <c r="O488">
        <v>0</v>
      </c>
      <c r="P488">
        <v>0</v>
      </c>
      <c r="Q488">
        <v>0</v>
      </c>
      <c r="R488">
        <v>0</v>
      </c>
      <c r="S488"/>
      <c r="T488" t="s">
        <v>63</v>
      </c>
      <c r="U488">
        <v>0</v>
      </c>
      <c r="V488" s="23" t="s">
        <v>4380</v>
      </c>
      <c r="W488" s="23"/>
      <c r="X488">
        <f t="shared" si="7"/>
        <v>-62</v>
      </c>
      <c r="Y488">
        <v>0</v>
      </c>
      <c r="Z488">
        <v>0</v>
      </c>
      <c r="AA488" t="s">
        <v>270</v>
      </c>
    </row>
    <row r="489" spans="1:27">
      <c r="A489" t="s">
        <v>5412</v>
      </c>
      <c r="B489" s="23" t="s">
        <v>9713</v>
      </c>
      <c r="C489" t="s">
        <v>75</v>
      </c>
      <c r="D489" t="s">
        <v>5413</v>
      </c>
      <c r="E489" s="40">
        <v>42896.684756944444</v>
      </c>
      <c r="F489" s="40">
        <v>42902.444872685184</v>
      </c>
      <c r="G489" t="s">
        <v>62</v>
      </c>
      <c r="H489" t="s">
        <v>62</v>
      </c>
      <c r="I489" t="s">
        <v>185</v>
      </c>
      <c r="J489" t="s">
        <v>182</v>
      </c>
      <c r="K489" t="s">
        <v>5414</v>
      </c>
      <c r="L489">
        <v>-176</v>
      </c>
      <c r="M489">
        <v>-176</v>
      </c>
      <c r="N489">
        <v>0</v>
      </c>
      <c r="O489">
        <v>0</v>
      </c>
      <c r="P489">
        <v>0</v>
      </c>
      <c r="Q489">
        <v>0</v>
      </c>
      <c r="R489">
        <v>0</v>
      </c>
      <c r="S489"/>
      <c r="T489" t="s">
        <v>63</v>
      </c>
      <c r="U489">
        <v>0</v>
      </c>
      <c r="V489" s="23" t="s">
        <v>4382</v>
      </c>
      <c r="W489" s="23"/>
      <c r="X489">
        <f t="shared" si="7"/>
        <v>-176</v>
      </c>
      <c r="Y489">
        <v>0</v>
      </c>
      <c r="Z489">
        <v>0</v>
      </c>
      <c r="AA489" t="s">
        <v>279</v>
      </c>
    </row>
    <row r="490" spans="1:27">
      <c r="A490" t="s">
        <v>5415</v>
      </c>
      <c r="B490" s="23" t="s">
        <v>9714</v>
      </c>
      <c r="C490" t="s">
        <v>75</v>
      </c>
      <c r="D490" t="s">
        <v>5416</v>
      </c>
      <c r="E490" s="40">
        <v>42902.368738425925</v>
      </c>
      <c r="F490" s="40">
        <v>42902.446250000001</v>
      </c>
      <c r="G490" t="s">
        <v>62</v>
      </c>
      <c r="H490" t="s">
        <v>62</v>
      </c>
      <c r="I490" t="s">
        <v>183</v>
      </c>
      <c r="J490" t="s">
        <v>187</v>
      </c>
      <c r="K490" t="s">
        <v>5417</v>
      </c>
      <c r="L490">
        <v>-24</v>
      </c>
      <c r="M490">
        <v>-24</v>
      </c>
      <c r="N490">
        <v>0</v>
      </c>
      <c r="O490">
        <v>0</v>
      </c>
      <c r="P490">
        <v>0</v>
      </c>
      <c r="Q490">
        <v>0</v>
      </c>
      <c r="R490">
        <v>0</v>
      </c>
      <c r="S490"/>
      <c r="T490" t="s">
        <v>63</v>
      </c>
      <c r="U490">
        <v>0</v>
      </c>
      <c r="V490" s="23" t="s">
        <v>4384</v>
      </c>
      <c r="W490" s="23"/>
      <c r="X490">
        <f t="shared" si="7"/>
        <v>-24</v>
      </c>
      <c r="Y490">
        <v>0</v>
      </c>
      <c r="Z490">
        <v>0</v>
      </c>
      <c r="AA490" t="s">
        <v>5418</v>
      </c>
    </row>
    <row r="491" spans="1:27">
      <c r="A491" t="s">
        <v>5419</v>
      </c>
      <c r="B491" s="23" t="s">
        <v>9715</v>
      </c>
      <c r="C491" t="s">
        <v>75</v>
      </c>
      <c r="D491" t="s">
        <v>5420</v>
      </c>
      <c r="E491" s="40">
        <v>42902.366400462961</v>
      </c>
      <c r="F491" s="40">
        <v>42902.457418981481</v>
      </c>
      <c r="G491" t="s">
        <v>62</v>
      </c>
      <c r="H491" t="s">
        <v>62</v>
      </c>
      <c r="I491" t="s">
        <v>211</v>
      </c>
      <c r="J491" t="s">
        <v>186</v>
      </c>
      <c r="K491" t="s">
        <v>5421</v>
      </c>
      <c r="L491">
        <v>-46</v>
      </c>
      <c r="M491">
        <v>-46</v>
      </c>
      <c r="N491">
        <v>0</v>
      </c>
      <c r="O491">
        <v>0</v>
      </c>
      <c r="P491">
        <v>0</v>
      </c>
      <c r="Q491">
        <v>0</v>
      </c>
      <c r="R491">
        <v>0</v>
      </c>
      <c r="S491"/>
      <c r="T491" t="s">
        <v>63</v>
      </c>
      <c r="U491">
        <v>0</v>
      </c>
      <c r="V491" s="23" t="s">
        <v>4386</v>
      </c>
      <c r="W491" s="23"/>
      <c r="X491">
        <f t="shared" si="7"/>
        <v>-46</v>
      </c>
      <c r="Y491">
        <v>0</v>
      </c>
      <c r="Z491">
        <v>0</v>
      </c>
      <c r="AA491" t="s">
        <v>266</v>
      </c>
    </row>
    <row r="492" spans="1:27">
      <c r="A492" t="s">
        <v>5422</v>
      </c>
      <c r="B492" s="23" t="s">
        <v>9716</v>
      </c>
      <c r="C492" t="s">
        <v>75</v>
      </c>
      <c r="D492" t="s">
        <v>5423</v>
      </c>
      <c r="E492" s="40">
        <v>42891.496377314812</v>
      </c>
      <c r="F492" s="40">
        <v>42902.463449074072</v>
      </c>
      <c r="G492" t="s">
        <v>62</v>
      </c>
      <c r="H492" t="s">
        <v>62</v>
      </c>
      <c r="I492" t="s">
        <v>122</v>
      </c>
      <c r="J492" t="s">
        <v>142</v>
      </c>
      <c r="K492" t="s">
        <v>5424</v>
      </c>
      <c r="L492">
        <v>-764</v>
      </c>
      <c r="M492">
        <v>-764</v>
      </c>
      <c r="N492">
        <v>0</v>
      </c>
      <c r="O492">
        <v>0</v>
      </c>
      <c r="P492">
        <v>0</v>
      </c>
      <c r="Q492">
        <v>0</v>
      </c>
      <c r="R492">
        <v>0</v>
      </c>
      <c r="S492"/>
      <c r="T492" t="s">
        <v>63</v>
      </c>
      <c r="U492">
        <v>0</v>
      </c>
      <c r="V492" s="23" t="s">
        <v>4388</v>
      </c>
      <c r="W492" s="23"/>
      <c r="X492">
        <f t="shared" si="7"/>
        <v>-764</v>
      </c>
      <c r="Y492">
        <v>0</v>
      </c>
      <c r="Z492">
        <v>0</v>
      </c>
      <c r="AA492" t="s">
        <v>306</v>
      </c>
    </row>
    <row r="493" spans="1:27">
      <c r="A493" t="s">
        <v>5425</v>
      </c>
      <c r="B493" s="23" t="s">
        <v>9717</v>
      </c>
      <c r="C493" t="s">
        <v>75</v>
      </c>
      <c r="D493" t="s">
        <v>5426</v>
      </c>
      <c r="E493" s="40">
        <v>42902.43509259259</v>
      </c>
      <c r="F493" s="40">
        <v>42902.467743055553</v>
      </c>
      <c r="G493" t="s">
        <v>62</v>
      </c>
      <c r="H493" t="s">
        <v>62</v>
      </c>
      <c r="I493" t="s">
        <v>104</v>
      </c>
      <c r="J493" t="s">
        <v>187</v>
      </c>
      <c r="K493" t="s">
        <v>5427</v>
      </c>
      <c r="L493">
        <v>-303</v>
      </c>
      <c r="M493">
        <v>-303</v>
      </c>
      <c r="N493">
        <v>0</v>
      </c>
      <c r="O493">
        <v>0</v>
      </c>
      <c r="P493">
        <v>0</v>
      </c>
      <c r="Q493">
        <v>0</v>
      </c>
      <c r="R493">
        <v>0</v>
      </c>
      <c r="S493"/>
      <c r="T493" t="s">
        <v>63</v>
      </c>
      <c r="U493">
        <v>0</v>
      </c>
      <c r="V493" s="23" t="s">
        <v>4390</v>
      </c>
      <c r="W493" s="23"/>
      <c r="X493">
        <f t="shared" si="7"/>
        <v>-303</v>
      </c>
      <c r="Y493">
        <v>0</v>
      </c>
      <c r="Z493">
        <v>0</v>
      </c>
      <c r="AA493" t="s">
        <v>265</v>
      </c>
    </row>
    <row r="494" spans="1:27">
      <c r="A494" t="s">
        <v>5428</v>
      </c>
      <c r="B494" s="23" t="s">
        <v>9718</v>
      </c>
      <c r="C494" t="s">
        <v>75</v>
      </c>
      <c r="D494" t="s">
        <v>5429</v>
      </c>
      <c r="E494" s="40">
        <v>42902.368657407409</v>
      </c>
      <c r="F494" s="40">
        <v>42902.47146990741</v>
      </c>
      <c r="G494" t="s">
        <v>62</v>
      </c>
      <c r="H494" t="s">
        <v>62</v>
      </c>
      <c r="I494" t="s">
        <v>188</v>
      </c>
      <c r="J494" t="s">
        <v>134</v>
      </c>
      <c r="K494" t="s">
        <v>5430</v>
      </c>
      <c r="L494">
        <v>-346</v>
      </c>
      <c r="M494">
        <v>-346</v>
      </c>
      <c r="N494">
        <v>0</v>
      </c>
      <c r="O494">
        <v>0</v>
      </c>
      <c r="P494">
        <v>0</v>
      </c>
      <c r="Q494">
        <v>0</v>
      </c>
      <c r="R494">
        <v>0</v>
      </c>
      <c r="S494"/>
      <c r="T494" t="s">
        <v>63</v>
      </c>
      <c r="U494">
        <v>0</v>
      </c>
      <c r="V494" s="23" t="s">
        <v>4392</v>
      </c>
      <c r="W494" s="23"/>
      <c r="X494">
        <f t="shared" si="7"/>
        <v>-346</v>
      </c>
      <c r="Y494">
        <v>0</v>
      </c>
      <c r="Z494">
        <v>0</v>
      </c>
      <c r="AA494" t="s">
        <v>5077</v>
      </c>
    </row>
    <row r="495" spans="1:27">
      <c r="A495" t="s">
        <v>5431</v>
      </c>
      <c r="B495" s="23" t="s">
        <v>9719</v>
      </c>
      <c r="C495" t="s">
        <v>75</v>
      </c>
      <c r="D495" t="s">
        <v>5432</v>
      </c>
      <c r="E495" s="40">
        <v>42902.454421296294</v>
      </c>
      <c r="F495" s="40">
        <v>42902.471782407411</v>
      </c>
      <c r="G495" t="s">
        <v>62</v>
      </c>
      <c r="H495" t="s">
        <v>62</v>
      </c>
      <c r="I495" t="s">
        <v>183</v>
      </c>
      <c r="J495" t="s">
        <v>121</v>
      </c>
      <c r="K495" t="s">
        <v>5433</v>
      </c>
      <c r="L495">
        <v>-1000</v>
      </c>
      <c r="M495">
        <v>-1000</v>
      </c>
      <c r="N495">
        <v>0</v>
      </c>
      <c r="O495">
        <v>0</v>
      </c>
      <c r="P495">
        <v>-0.22</v>
      </c>
      <c r="Q495">
        <v>0</v>
      </c>
      <c r="R495">
        <v>0</v>
      </c>
      <c r="S495"/>
      <c r="T495" t="s">
        <v>63</v>
      </c>
      <c r="U495">
        <v>0</v>
      </c>
      <c r="V495" s="23" t="s">
        <v>4394</v>
      </c>
      <c r="W495" s="23"/>
      <c r="X495">
        <f t="shared" si="7"/>
        <v>-1000</v>
      </c>
      <c r="Y495">
        <v>0</v>
      </c>
      <c r="Z495">
        <v>0</v>
      </c>
      <c r="AA495" t="s">
        <v>272</v>
      </c>
    </row>
    <row r="496" spans="1:27">
      <c r="A496" t="s">
        <v>5434</v>
      </c>
      <c r="B496" s="23" t="s">
        <v>9720</v>
      </c>
      <c r="C496" t="s">
        <v>75</v>
      </c>
      <c r="D496" t="s">
        <v>5435</v>
      </c>
      <c r="E496" s="40">
        <v>42902.471956018519</v>
      </c>
      <c r="F496" s="40">
        <v>42902.472361111111</v>
      </c>
      <c r="G496" t="s">
        <v>62</v>
      </c>
      <c r="H496" t="s">
        <v>62</v>
      </c>
      <c r="I496" t="s">
        <v>211</v>
      </c>
      <c r="J496" t="s">
        <v>212</v>
      </c>
      <c r="K496" t="s">
        <v>5424</v>
      </c>
      <c r="L496">
        <v>-1</v>
      </c>
      <c r="M496">
        <v>-1</v>
      </c>
      <c r="N496">
        <v>0</v>
      </c>
      <c r="O496">
        <v>0</v>
      </c>
      <c r="P496">
        <v>0</v>
      </c>
      <c r="Q496">
        <v>0</v>
      </c>
      <c r="R496">
        <v>0</v>
      </c>
      <c r="S496"/>
      <c r="T496" t="s">
        <v>63</v>
      </c>
      <c r="U496">
        <v>0</v>
      </c>
      <c r="V496" s="23" t="s">
        <v>4396</v>
      </c>
      <c r="W496" s="23"/>
      <c r="X496">
        <f t="shared" si="7"/>
        <v>-1</v>
      </c>
      <c r="Y496">
        <v>0</v>
      </c>
      <c r="Z496">
        <v>0</v>
      </c>
      <c r="AA496" t="s">
        <v>421</v>
      </c>
    </row>
    <row r="497" spans="1:27">
      <c r="A497" t="s">
        <v>5422</v>
      </c>
      <c r="B497" s="23" t="s">
        <v>9716</v>
      </c>
      <c r="C497" t="s">
        <v>75</v>
      </c>
      <c r="D497" t="s">
        <v>5423</v>
      </c>
      <c r="E497" s="40">
        <v>42891.496377314812</v>
      </c>
      <c r="F497" s="40">
        <v>42902.475289351853</v>
      </c>
      <c r="G497" t="s">
        <v>62</v>
      </c>
      <c r="H497" t="s">
        <v>62</v>
      </c>
      <c r="I497" t="s">
        <v>5083</v>
      </c>
      <c r="J497" t="s">
        <v>142</v>
      </c>
      <c r="K497" t="s">
        <v>5424</v>
      </c>
      <c r="L497">
        <v>-2236</v>
      </c>
      <c r="M497">
        <v>-2236</v>
      </c>
      <c r="N497">
        <v>0</v>
      </c>
      <c r="O497">
        <v>0</v>
      </c>
      <c r="P497">
        <v>0</v>
      </c>
      <c r="Q497">
        <v>0</v>
      </c>
      <c r="R497">
        <v>0</v>
      </c>
      <c r="S497"/>
      <c r="T497" t="s">
        <v>63</v>
      </c>
      <c r="U497">
        <v>0</v>
      </c>
      <c r="V497" s="23" t="s">
        <v>4398</v>
      </c>
      <c r="W497" s="23"/>
      <c r="X497">
        <f t="shared" si="7"/>
        <v>-2236</v>
      </c>
      <c r="Y497">
        <v>0</v>
      </c>
      <c r="Z497">
        <v>0</v>
      </c>
      <c r="AA497" t="s">
        <v>306</v>
      </c>
    </row>
    <row r="498" spans="1:27">
      <c r="A498" t="s">
        <v>5436</v>
      </c>
      <c r="B498" s="23" t="s">
        <v>9721</v>
      </c>
      <c r="C498" t="s">
        <v>75</v>
      </c>
      <c r="D498" t="s">
        <v>5423</v>
      </c>
      <c r="E498" s="40">
        <v>42891.97583333333</v>
      </c>
      <c r="F498" s="40">
        <v>42902.475497685184</v>
      </c>
      <c r="G498" t="s">
        <v>62</v>
      </c>
      <c r="H498" t="s">
        <v>62</v>
      </c>
      <c r="I498" t="s">
        <v>5083</v>
      </c>
      <c r="J498" t="s">
        <v>123</v>
      </c>
      <c r="K498" t="s">
        <v>5424</v>
      </c>
      <c r="L498">
        <v>-200</v>
      </c>
      <c r="M498">
        <v>-200</v>
      </c>
      <c r="N498">
        <v>0</v>
      </c>
      <c r="O498">
        <v>0</v>
      </c>
      <c r="P498">
        <v>0</v>
      </c>
      <c r="Q498">
        <v>0</v>
      </c>
      <c r="R498">
        <v>0</v>
      </c>
      <c r="S498"/>
      <c r="T498" t="s">
        <v>63</v>
      </c>
      <c r="U498">
        <v>0</v>
      </c>
      <c r="V498" s="23" t="s">
        <v>4400</v>
      </c>
      <c r="W498" s="23"/>
      <c r="X498">
        <f t="shared" si="7"/>
        <v>-200</v>
      </c>
      <c r="Y498">
        <v>0</v>
      </c>
      <c r="Z498">
        <v>0</v>
      </c>
      <c r="AA498" t="s">
        <v>306</v>
      </c>
    </row>
    <row r="499" spans="1:27">
      <c r="A499" t="s">
        <v>5437</v>
      </c>
      <c r="B499" s="23" t="s">
        <v>9722</v>
      </c>
      <c r="C499" t="s">
        <v>75</v>
      </c>
      <c r="D499" t="s">
        <v>5438</v>
      </c>
      <c r="E499" s="40">
        <v>42900.595694444448</v>
      </c>
      <c r="F499" s="40">
        <v>42902.484583333331</v>
      </c>
      <c r="G499" t="s">
        <v>62</v>
      </c>
      <c r="H499" t="s">
        <v>62</v>
      </c>
      <c r="I499" t="s">
        <v>240</v>
      </c>
      <c r="J499" t="s">
        <v>93</v>
      </c>
      <c r="K499" t="s">
        <v>5439</v>
      </c>
      <c r="L499">
        <v>-500</v>
      </c>
      <c r="M499">
        <v>-500</v>
      </c>
      <c r="N499">
        <v>0</v>
      </c>
      <c r="O499">
        <v>0</v>
      </c>
      <c r="P499">
        <v>0</v>
      </c>
      <c r="Q499">
        <v>0</v>
      </c>
      <c r="R499">
        <v>0</v>
      </c>
      <c r="S499"/>
      <c r="T499" t="s">
        <v>63</v>
      </c>
      <c r="U499">
        <v>0</v>
      </c>
      <c r="V499" s="23" t="s">
        <v>4402</v>
      </c>
      <c r="W499" s="23"/>
      <c r="X499">
        <f t="shared" si="7"/>
        <v>-500</v>
      </c>
      <c r="Y499">
        <v>0</v>
      </c>
      <c r="Z499">
        <v>0</v>
      </c>
      <c r="AA499" t="s">
        <v>265</v>
      </c>
    </row>
    <row r="500" spans="1:27">
      <c r="A500" t="s">
        <v>5440</v>
      </c>
      <c r="B500" s="23" t="s">
        <v>9723</v>
      </c>
      <c r="C500" t="s">
        <v>75</v>
      </c>
      <c r="D500" t="s">
        <v>5438</v>
      </c>
      <c r="E500" s="40">
        <v>42900.622245370374</v>
      </c>
      <c r="F500" s="40">
        <v>42902.484814814816</v>
      </c>
      <c r="G500" t="s">
        <v>62</v>
      </c>
      <c r="H500" t="s">
        <v>62</v>
      </c>
      <c r="I500" t="s">
        <v>240</v>
      </c>
      <c r="J500" t="s">
        <v>223</v>
      </c>
      <c r="K500" t="s">
        <v>5439</v>
      </c>
      <c r="L500">
        <v>-500</v>
      </c>
      <c r="M500">
        <v>-500</v>
      </c>
      <c r="N500">
        <v>0</v>
      </c>
      <c r="O500">
        <v>0</v>
      </c>
      <c r="P500">
        <v>0</v>
      </c>
      <c r="Q500">
        <v>0</v>
      </c>
      <c r="R500">
        <v>0</v>
      </c>
      <c r="S500"/>
      <c r="T500" t="s">
        <v>63</v>
      </c>
      <c r="U500">
        <v>0</v>
      </c>
      <c r="V500" s="23" t="s">
        <v>4404</v>
      </c>
      <c r="W500" s="23"/>
      <c r="X500">
        <f t="shared" si="7"/>
        <v>-500</v>
      </c>
      <c r="Y500">
        <v>0</v>
      </c>
      <c r="Z500">
        <v>0</v>
      </c>
      <c r="AA500" t="s">
        <v>265</v>
      </c>
    </row>
    <row r="501" spans="1:27">
      <c r="A501" t="s">
        <v>5441</v>
      </c>
      <c r="B501" s="23" t="s">
        <v>9724</v>
      </c>
      <c r="C501" t="s">
        <v>75</v>
      </c>
      <c r="D501" t="s">
        <v>5442</v>
      </c>
      <c r="E501" s="40">
        <v>42898.675462962965</v>
      </c>
      <c r="F501" s="40">
        <v>42902.498784722222</v>
      </c>
      <c r="G501" t="s">
        <v>62</v>
      </c>
      <c r="H501" t="s">
        <v>62</v>
      </c>
      <c r="I501" t="s">
        <v>141</v>
      </c>
      <c r="J501" t="s">
        <v>177</v>
      </c>
      <c r="K501" t="s">
        <v>5443</v>
      </c>
      <c r="L501">
        <v>-50</v>
      </c>
      <c r="M501">
        <v>-50</v>
      </c>
      <c r="N501">
        <v>0</v>
      </c>
      <c r="O501">
        <v>0</v>
      </c>
      <c r="P501">
        <v>0</v>
      </c>
      <c r="Q501">
        <v>0</v>
      </c>
      <c r="R501">
        <v>0</v>
      </c>
      <c r="S501"/>
      <c r="T501" t="s">
        <v>63</v>
      </c>
      <c r="U501">
        <v>0</v>
      </c>
      <c r="V501" s="23" t="s">
        <v>4406</v>
      </c>
      <c r="W501" s="23"/>
      <c r="X501">
        <f t="shared" si="7"/>
        <v>-50</v>
      </c>
      <c r="Y501">
        <v>0</v>
      </c>
      <c r="Z501">
        <v>0</v>
      </c>
      <c r="AA501" t="s">
        <v>312</v>
      </c>
    </row>
    <row r="502" spans="1:27">
      <c r="A502" t="s">
        <v>5444</v>
      </c>
      <c r="B502" s="23" t="s">
        <v>9725</v>
      </c>
      <c r="C502" t="s">
        <v>75</v>
      </c>
      <c r="D502" t="s">
        <v>5445</v>
      </c>
      <c r="E502" s="40">
        <v>42902.353634259256</v>
      </c>
      <c r="F502" s="40">
        <v>42902.500520833331</v>
      </c>
      <c r="G502" t="s">
        <v>62</v>
      </c>
      <c r="H502" t="s">
        <v>62</v>
      </c>
      <c r="I502" t="s">
        <v>218</v>
      </c>
      <c r="J502" t="s">
        <v>219</v>
      </c>
      <c r="K502" t="s">
        <v>5446</v>
      </c>
      <c r="L502">
        <v>-1000</v>
      </c>
      <c r="M502">
        <v>-1000</v>
      </c>
      <c r="N502">
        <v>0</v>
      </c>
      <c r="O502">
        <v>0</v>
      </c>
      <c r="P502">
        <v>0</v>
      </c>
      <c r="Q502">
        <v>0</v>
      </c>
      <c r="R502">
        <v>0</v>
      </c>
      <c r="S502"/>
      <c r="T502" t="s">
        <v>63</v>
      </c>
      <c r="U502">
        <v>0</v>
      </c>
      <c r="V502" s="23" t="s">
        <v>4408</v>
      </c>
      <c r="W502" s="23"/>
      <c r="X502">
        <f t="shared" si="7"/>
        <v>-1000</v>
      </c>
      <c r="Y502">
        <v>0</v>
      </c>
      <c r="Z502">
        <v>0</v>
      </c>
      <c r="AA502" t="s">
        <v>272</v>
      </c>
    </row>
    <row r="503" spans="1:27">
      <c r="A503" t="s">
        <v>5447</v>
      </c>
      <c r="B503" s="23" t="s">
        <v>9726</v>
      </c>
      <c r="C503" t="s">
        <v>75</v>
      </c>
      <c r="D503" t="s">
        <v>5448</v>
      </c>
      <c r="E503" s="40">
        <v>42902.402928240743</v>
      </c>
      <c r="F503" s="40">
        <v>42902.502060185187</v>
      </c>
      <c r="G503" t="s">
        <v>62</v>
      </c>
      <c r="H503" t="s">
        <v>62</v>
      </c>
      <c r="I503" t="s">
        <v>172</v>
      </c>
      <c r="J503" t="s">
        <v>160</v>
      </c>
      <c r="K503" t="s">
        <v>5449</v>
      </c>
      <c r="L503">
        <v>-350</v>
      </c>
      <c r="M503">
        <v>-350</v>
      </c>
      <c r="N503">
        <v>0</v>
      </c>
      <c r="O503">
        <v>0</v>
      </c>
      <c r="P503">
        <v>0</v>
      </c>
      <c r="Q503">
        <v>0</v>
      </c>
      <c r="R503">
        <v>0</v>
      </c>
      <c r="S503"/>
      <c r="T503" t="s">
        <v>63</v>
      </c>
      <c r="U503">
        <v>0</v>
      </c>
      <c r="V503" s="23" t="s">
        <v>4410</v>
      </c>
      <c r="W503" s="23"/>
      <c r="X503">
        <f t="shared" si="7"/>
        <v>-350</v>
      </c>
      <c r="Y503">
        <v>0</v>
      </c>
      <c r="Z503">
        <v>0</v>
      </c>
      <c r="AA503" t="s">
        <v>265</v>
      </c>
    </row>
    <row r="504" spans="1:27">
      <c r="A504" t="s">
        <v>5450</v>
      </c>
      <c r="B504" s="23" t="s">
        <v>9727</v>
      </c>
      <c r="C504" t="s">
        <v>75</v>
      </c>
      <c r="D504" t="s">
        <v>5451</v>
      </c>
      <c r="E504" s="40">
        <v>42902.501064814816</v>
      </c>
      <c r="F504" s="40">
        <v>42902.514166666668</v>
      </c>
      <c r="G504" t="s">
        <v>62</v>
      </c>
      <c r="H504" t="s">
        <v>62</v>
      </c>
      <c r="I504" t="s">
        <v>214</v>
      </c>
      <c r="J504" t="s">
        <v>182</v>
      </c>
      <c r="K504" t="s">
        <v>5452</v>
      </c>
      <c r="L504">
        <v>-203</v>
      </c>
      <c r="M504">
        <v>-203</v>
      </c>
      <c r="N504">
        <v>0</v>
      </c>
      <c r="O504">
        <v>0</v>
      </c>
      <c r="P504">
        <v>0</v>
      </c>
      <c r="Q504">
        <v>0</v>
      </c>
      <c r="R504">
        <v>0</v>
      </c>
      <c r="S504"/>
      <c r="T504" t="s">
        <v>63</v>
      </c>
      <c r="U504">
        <v>0</v>
      </c>
      <c r="V504" s="23" t="s">
        <v>4412</v>
      </c>
      <c r="W504" s="23"/>
      <c r="X504">
        <f t="shared" si="7"/>
        <v>-203</v>
      </c>
      <c r="Y504">
        <v>0</v>
      </c>
      <c r="Z504">
        <v>0</v>
      </c>
      <c r="AA504" t="s">
        <v>265</v>
      </c>
    </row>
    <row r="505" spans="1:27">
      <c r="A505" t="s">
        <v>5453</v>
      </c>
      <c r="B505" s="23" t="s">
        <v>9728</v>
      </c>
      <c r="C505" t="s">
        <v>75</v>
      </c>
      <c r="D505" t="s">
        <v>5454</v>
      </c>
      <c r="E505" s="40">
        <v>42898.386643518519</v>
      </c>
      <c r="F505" s="40">
        <v>42902.561180555553</v>
      </c>
      <c r="G505" t="s">
        <v>62</v>
      </c>
      <c r="H505" t="s">
        <v>62</v>
      </c>
      <c r="I505" t="s">
        <v>159</v>
      </c>
      <c r="J505" t="s">
        <v>4981</v>
      </c>
      <c r="K505" t="s">
        <v>5455</v>
      </c>
      <c r="L505">
        <v>-68</v>
      </c>
      <c r="M505">
        <v>-68</v>
      </c>
      <c r="N505">
        <v>0</v>
      </c>
      <c r="O505">
        <v>0</v>
      </c>
      <c r="P505">
        <v>0</v>
      </c>
      <c r="Q505">
        <v>0</v>
      </c>
      <c r="R505">
        <v>0</v>
      </c>
      <c r="S505"/>
      <c r="T505" t="s">
        <v>63</v>
      </c>
      <c r="U505">
        <v>0</v>
      </c>
      <c r="V505" s="23" t="s">
        <v>4414</v>
      </c>
      <c r="W505" s="23"/>
      <c r="X505">
        <f t="shared" si="7"/>
        <v>-68</v>
      </c>
      <c r="Y505">
        <v>0</v>
      </c>
      <c r="Z505">
        <v>0</v>
      </c>
      <c r="AA505" t="s">
        <v>5456</v>
      </c>
    </row>
    <row r="506" spans="1:27">
      <c r="A506" t="s">
        <v>5457</v>
      </c>
      <c r="B506" s="23" t="s">
        <v>9729</v>
      </c>
      <c r="C506" t="s">
        <v>75</v>
      </c>
      <c r="D506" t="s">
        <v>5458</v>
      </c>
      <c r="E506" s="40">
        <v>42896.57203703704</v>
      </c>
      <c r="F506" s="40">
        <v>42902.587534722225</v>
      </c>
      <c r="G506" t="s">
        <v>62</v>
      </c>
      <c r="H506" t="s">
        <v>62</v>
      </c>
      <c r="I506" t="s">
        <v>157</v>
      </c>
      <c r="J506" t="s">
        <v>212</v>
      </c>
      <c r="K506" t="s">
        <v>4964</v>
      </c>
      <c r="L506">
        <v>-180</v>
      </c>
      <c r="M506">
        <v>-180</v>
      </c>
      <c r="N506">
        <v>0</v>
      </c>
      <c r="O506">
        <v>0</v>
      </c>
      <c r="P506">
        <v>0</v>
      </c>
      <c r="Q506">
        <v>0</v>
      </c>
      <c r="R506">
        <v>0</v>
      </c>
      <c r="S506"/>
      <c r="T506" t="s">
        <v>63</v>
      </c>
      <c r="U506">
        <v>0</v>
      </c>
      <c r="V506" s="23" t="s">
        <v>4416</v>
      </c>
      <c r="W506" s="23"/>
      <c r="X506">
        <f t="shared" si="7"/>
        <v>-180</v>
      </c>
      <c r="Y506">
        <v>0</v>
      </c>
      <c r="Z506">
        <v>0</v>
      </c>
      <c r="AA506" t="s">
        <v>272</v>
      </c>
    </row>
    <row r="507" spans="1:27">
      <c r="A507" t="s">
        <v>5459</v>
      </c>
      <c r="B507" s="23" t="s">
        <v>9730</v>
      </c>
      <c r="C507" t="s">
        <v>75</v>
      </c>
      <c r="D507" t="s">
        <v>5460</v>
      </c>
      <c r="E507" s="40">
        <v>42902.569004629629</v>
      </c>
      <c r="F507" s="40">
        <v>42902.592361111114</v>
      </c>
      <c r="G507" t="s">
        <v>62</v>
      </c>
      <c r="H507" t="s">
        <v>62</v>
      </c>
      <c r="I507" t="s">
        <v>172</v>
      </c>
      <c r="J507" t="s">
        <v>170</v>
      </c>
      <c r="K507" t="s">
        <v>5461</v>
      </c>
      <c r="L507">
        <v>-94</v>
      </c>
      <c r="M507">
        <v>-94</v>
      </c>
      <c r="N507">
        <v>0</v>
      </c>
      <c r="O507">
        <v>0</v>
      </c>
      <c r="P507">
        <v>0</v>
      </c>
      <c r="Q507">
        <v>0</v>
      </c>
      <c r="R507">
        <v>0</v>
      </c>
      <c r="S507"/>
      <c r="T507" t="s">
        <v>63</v>
      </c>
      <c r="U507">
        <v>0</v>
      </c>
      <c r="V507" s="23" t="s">
        <v>4418</v>
      </c>
      <c r="W507" s="23"/>
      <c r="X507">
        <f t="shared" si="7"/>
        <v>-94</v>
      </c>
      <c r="Y507">
        <v>0</v>
      </c>
      <c r="Z507">
        <v>0</v>
      </c>
      <c r="AA507" t="s">
        <v>270</v>
      </c>
    </row>
    <row r="508" spans="1:27">
      <c r="A508" t="s">
        <v>5462</v>
      </c>
      <c r="B508" s="23" t="s">
        <v>9731</v>
      </c>
      <c r="C508" t="s">
        <v>75</v>
      </c>
      <c r="D508" t="s">
        <v>5463</v>
      </c>
      <c r="E508" s="40">
        <v>42902.467766203707</v>
      </c>
      <c r="F508" s="40">
        <v>42902.605300925927</v>
      </c>
      <c r="G508" t="s">
        <v>62</v>
      </c>
      <c r="H508" t="s">
        <v>62</v>
      </c>
      <c r="I508" t="s">
        <v>2293</v>
      </c>
      <c r="J508" t="s">
        <v>703</v>
      </c>
      <c r="K508" t="s">
        <v>5464</v>
      </c>
      <c r="L508">
        <v>-292</v>
      </c>
      <c r="M508">
        <v>-292</v>
      </c>
      <c r="N508">
        <v>0</v>
      </c>
      <c r="O508">
        <v>0</v>
      </c>
      <c r="P508">
        <v>0</v>
      </c>
      <c r="Q508">
        <v>0</v>
      </c>
      <c r="R508">
        <v>0</v>
      </c>
      <c r="S508"/>
      <c r="T508" t="s">
        <v>63</v>
      </c>
      <c r="U508">
        <v>0</v>
      </c>
      <c r="V508" s="23" t="s">
        <v>4420</v>
      </c>
      <c r="W508" s="23"/>
      <c r="X508">
        <f t="shared" si="7"/>
        <v>-292</v>
      </c>
      <c r="Y508">
        <v>0</v>
      </c>
      <c r="Z508">
        <v>0</v>
      </c>
      <c r="AA508" t="s">
        <v>279</v>
      </c>
    </row>
    <row r="509" spans="1:27">
      <c r="A509" t="s">
        <v>544</v>
      </c>
      <c r="B509" s="23" t="s">
        <v>9314</v>
      </c>
      <c r="C509" t="s">
        <v>75</v>
      </c>
      <c r="D509" t="s">
        <v>545</v>
      </c>
      <c r="E509" s="40">
        <v>42893.407511574071</v>
      </c>
      <c r="F509" s="40">
        <v>42902.608946759261</v>
      </c>
      <c r="G509" t="s">
        <v>62</v>
      </c>
      <c r="H509" t="s">
        <v>62</v>
      </c>
      <c r="I509" t="s">
        <v>159</v>
      </c>
      <c r="J509" t="s">
        <v>160</v>
      </c>
      <c r="K509" t="s">
        <v>546</v>
      </c>
      <c r="L509">
        <v>-236</v>
      </c>
      <c r="M509">
        <v>-236</v>
      </c>
      <c r="N509">
        <v>0</v>
      </c>
      <c r="O509">
        <v>0</v>
      </c>
      <c r="P509">
        <v>0</v>
      </c>
      <c r="Q509">
        <v>0</v>
      </c>
      <c r="R509">
        <v>0</v>
      </c>
      <c r="S509"/>
      <c r="T509" t="s">
        <v>63</v>
      </c>
      <c r="U509">
        <v>0</v>
      </c>
      <c r="V509" s="23" t="s">
        <v>4422</v>
      </c>
      <c r="W509" s="23"/>
      <c r="X509">
        <f t="shared" si="7"/>
        <v>-236</v>
      </c>
      <c r="Y509">
        <v>0</v>
      </c>
      <c r="Z509">
        <v>0</v>
      </c>
      <c r="AA509" t="s">
        <v>265</v>
      </c>
    </row>
    <row r="510" spans="1:27">
      <c r="A510" t="s">
        <v>5465</v>
      </c>
      <c r="B510" s="23" t="s">
        <v>9732</v>
      </c>
      <c r="C510" t="s">
        <v>75</v>
      </c>
      <c r="D510" t="s">
        <v>5466</v>
      </c>
      <c r="E510" s="40">
        <v>42898.373784722222</v>
      </c>
      <c r="F510" s="40">
        <v>42902.609085648146</v>
      </c>
      <c r="G510" t="s">
        <v>62</v>
      </c>
      <c r="H510" t="s">
        <v>62</v>
      </c>
      <c r="I510" t="s">
        <v>222</v>
      </c>
      <c r="J510" t="s">
        <v>227</v>
      </c>
      <c r="K510" t="s">
        <v>5467</v>
      </c>
      <c r="L510">
        <v>-669</v>
      </c>
      <c r="M510">
        <v>-669</v>
      </c>
      <c r="N510">
        <v>0</v>
      </c>
      <c r="O510">
        <v>0</v>
      </c>
      <c r="P510">
        <v>0</v>
      </c>
      <c r="Q510">
        <v>0</v>
      </c>
      <c r="R510">
        <v>0</v>
      </c>
      <c r="S510"/>
      <c r="T510" t="s">
        <v>63</v>
      </c>
      <c r="U510">
        <v>0</v>
      </c>
      <c r="V510" s="23" t="s">
        <v>4424</v>
      </c>
      <c r="W510" s="23"/>
      <c r="X510">
        <f t="shared" si="7"/>
        <v>-669</v>
      </c>
      <c r="Y510">
        <v>0</v>
      </c>
      <c r="Z510">
        <v>0</v>
      </c>
      <c r="AA510" t="s">
        <v>267</v>
      </c>
    </row>
    <row r="511" spans="1:27">
      <c r="A511" t="s">
        <v>5468</v>
      </c>
      <c r="B511" s="23" t="s">
        <v>9733</v>
      </c>
      <c r="C511" t="s">
        <v>75</v>
      </c>
      <c r="D511" t="s">
        <v>5469</v>
      </c>
      <c r="E511" s="40">
        <v>42893.469687500001</v>
      </c>
      <c r="F511" s="40">
        <v>42902.609212962961</v>
      </c>
      <c r="G511" t="s">
        <v>62</v>
      </c>
      <c r="H511" t="s">
        <v>62</v>
      </c>
      <c r="I511" t="s">
        <v>159</v>
      </c>
      <c r="J511" t="s">
        <v>117</v>
      </c>
      <c r="K511" t="s">
        <v>546</v>
      </c>
      <c r="L511">
        <v>-116</v>
      </c>
      <c r="M511">
        <v>-116</v>
      </c>
      <c r="N511">
        <v>0</v>
      </c>
      <c r="O511">
        <v>0</v>
      </c>
      <c r="P511">
        <v>0</v>
      </c>
      <c r="Q511">
        <v>0</v>
      </c>
      <c r="R511">
        <v>0</v>
      </c>
      <c r="S511"/>
      <c r="T511" t="s">
        <v>63</v>
      </c>
      <c r="U511">
        <v>0</v>
      </c>
      <c r="V511" s="23" t="s">
        <v>4426</v>
      </c>
      <c r="W511" s="23"/>
      <c r="X511">
        <f t="shared" si="7"/>
        <v>-116</v>
      </c>
      <c r="Y511">
        <v>0</v>
      </c>
      <c r="Z511">
        <v>0</v>
      </c>
      <c r="AA511" t="s">
        <v>263</v>
      </c>
    </row>
    <row r="512" spans="1:27">
      <c r="A512" t="s">
        <v>5470</v>
      </c>
      <c r="B512" s="23" t="s">
        <v>9734</v>
      </c>
      <c r="C512" t="s">
        <v>75</v>
      </c>
      <c r="D512" t="s">
        <v>5471</v>
      </c>
      <c r="E512" s="40">
        <v>42902.475717592592</v>
      </c>
      <c r="F512" s="40">
        <v>42902.624039351853</v>
      </c>
      <c r="G512" t="s">
        <v>62</v>
      </c>
      <c r="H512" t="s">
        <v>62</v>
      </c>
      <c r="I512" t="s">
        <v>185</v>
      </c>
      <c r="J512" t="s">
        <v>194</v>
      </c>
      <c r="K512" t="s">
        <v>5472</v>
      </c>
      <c r="L512">
        <v>-20</v>
      </c>
      <c r="M512">
        <v>-20</v>
      </c>
      <c r="N512">
        <v>0</v>
      </c>
      <c r="O512">
        <v>0</v>
      </c>
      <c r="P512">
        <v>0</v>
      </c>
      <c r="Q512">
        <v>0</v>
      </c>
      <c r="R512">
        <v>0</v>
      </c>
      <c r="S512"/>
      <c r="T512" t="s">
        <v>63</v>
      </c>
      <c r="U512">
        <v>0</v>
      </c>
      <c r="V512" s="23" t="s">
        <v>4428</v>
      </c>
      <c r="W512" s="23"/>
      <c r="X512">
        <f t="shared" si="7"/>
        <v>-20</v>
      </c>
      <c r="Y512">
        <v>0</v>
      </c>
      <c r="Z512">
        <v>0</v>
      </c>
      <c r="AA512" t="s">
        <v>262</v>
      </c>
    </row>
    <row r="513" spans="1:27">
      <c r="A513" t="s">
        <v>5473</v>
      </c>
      <c r="B513" s="23" t="s">
        <v>9735</v>
      </c>
      <c r="C513" t="s">
        <v>75</v>
      </c>
      <c r="D513" t="s">
        <v>5474</v>
      </c>
      <c r="E513" s="40">
        <v>42902.487129629626</v>
      </c>
      <c r="F513" s="40">
        <v>42902.624224537038</v>
      </c>
      <c r="G513" t="s">
        <v>62</v>
      </c>
      <c r="H513" t="s">
        <v>62</v>
      </c>
      <c r="I513" t="s">
        <v>185</v>
      </c>
      <c r="J513" t="s">
        <v>103</v>
      </c>
      <c r="K513" t="s">
        <v>5472</v>
      </c>
      <c r="L513">
        <v>-10</v>
      </c>
      <c r="M513">
        <v>-10</v>
      </c>
      <c r="N513">
        <v>0</v>
      </c>
      <c r="O513">
        <v>0</v>
      </c>
      <c r="P513">
        <v>0</v>
      </c>
      <c r="Q513">
        <v>0</v>
      </c>
      <c r="R513">
        <v>0</v>
      </c>
      <c r="S513"/>
      <c r="T513" t="s">
        <v>63</v>
      </c>
      <c r="U513">
        <v>0</v>
      </c>
      <c r="V513" s="23" t="s">
        <v>4430</v>
      </c>
      <c r="W513" s="23"/>
      <c r="X513">
        <f t="shared" si="7"/>
        <v>-10</v>
      </c>
      <c r="Y513">
        <v>0</v>
      </c>
      <c r="Z513">
        <v>0</v>
      </c>
      <c r="AA513" t="s">
        <v>5475</v>
      </c>
    </row>
    <row r="514" spans="1:27">
      <c r="A514" t="s">
        <v>5476</v>
      </c>
      <c r="B514" s="23" t="s">
        <v>9736</v>
      </c>
      <c r="C514" t="s">
        <v>75</v>
      </c>
      <c r="D514" t="s">
        <v>5477</v>
      </c>
      <c r="E514" s="40">
        <v>42902.442407407405</v>
      </c>
      <c r="F514" s="40">
        <v>42902.635046296295</v>
      </c>
      <c r="G514" t="s">
        <v>62</v>
      </c>
      <c r="H514" t="s">
        <v>62</v>
      </c>
      <c r="I514" t="s">
        <v>159</v>
      </c>
      <c r="J514" t="s">
        <v>311</v>
      </c>
      <c r="K514" t="s">
        <v>5478</v>
      </c>
      <c r="L514">
        <v>-100</v>
      </c>
      <c r="M514">
        <v>-100</v>
      </c>
      <c r="N514">
        <v>0</v>
      </c>
      <c r="O514">
        <v>0</v>
      </c>
      <c r="P514">
        <v>0</v>
      </c>
      <c r="Q514">
        <v>0</v>
      </c>
      <c r="R514">
        <v>0</v>
      </c>
      <c r="S514"/>
      <c r="T514" t="s">
        <v>63</v>
      </c>
      <c r="U514">
        <v>0</v>
      </c>
      <c r="V514" s="23" t="s">
        <v>4432</v>
      </c>
      <c r="W514" s="23"/>
      <c r="X514">
        <f t="shared" si="7"/>
        <v>-100</v>
      </c>
      <c r="Y514">
        <v>0</v>
      </c>
      <c r="Z514">
        <v>0</v>
      </c>
      <c r="AA514" t="s">
        <v>270</v>
      </c>
    </row>
    <row r="515" spans="1:27">
      <c r="A515" t="s">
        <v>5479</v>
      </c>
      <c r="B515" s="23" t="s">
        <v>6663</v>
      </c>
      <c r="C515" t="s">
        <v>75</v>
      </c>
      <c r="D515" t="s">
        <v>5480</v>
      </c>
      <c r="E515" s="40">
        <v>42902.471192129633</v>
      </c>
      <c r="F515" s="40">
        <v>42902.635277777779</v>
      </c>
      <c r="G515" t="s">
        <v>62</v>
      </c>
      <c r="H515" t="s">
        <v>62</v>
      </c>
      <c r="I515" t="s">
        <v>159</v>
      </c>
      <c r="J515" t="s">
        <v>117</v>
      </c>
      <c r="K515" t="s">
        <v>5478</v>
      </c>
      <c r="L515">
        <v>-144</v>
      </c>
      <c r="M515">
        <v>-144</v>
      </c>
      <c r="N515">
        <v>0</v>
      </c>
      <c r="O515">
        <v>0</v>
      </c>
      <c r="P515">
        <v>0</v>
      </c>
      <c r="Q515">
        <v>0</v>
      </c>
      <c r="R515">
        <v>0</v>
      </c>
      <c r="S515"/>
      <c r="T515" t="s">
        <v>63</v>
      </c>
      <c r="U515">
        <v>0</v>
      </c>
      <c r="V515" s="23" t="s">
        <v>4434</v>
      </c>
      <c r="W515" s="23"/>
      <c r="X515">
        <f t="shared" ref="X515:X578" si="8">M515</f>
        <v>-144</v>
      </c>
      <c r="Y515">
        <v>0</v>
      </c>
      <c r="Z515">
        <v>0</v>
      </c>
      <c r="AA515" t="s">
        <v>279</v>
      </c>
    </row>
    <row r="516" spans="1:27">
      <c r="A516" t="s">
        <v>5457</v>
      </c>
      <c r="B516" s="23" t="s">
        <v>9729</v>
      </c>
      <c r="C516" t="s">
        <v>75</v>
      </c>
      <c r="D516" t="s">
        <v>5458</v>
      </c>
      <c r="E516" s="40">
        <v>42896.57203703704</v>
      </c>
      <c r="F516" s="40">
        <v>42902.635960648149</v>
      </c>
      <c r="G516" t="s">
        <v>62</v>
      </c>
      <c r="H516" t="s">
        <v>62</v>
      </c>
      <c r="I516" t="s">
        <v>137</v>
      </c>
      <c r="J516" t="s">
        <v>212</v>
      </c>
      <c r="K516" t="s">
        <v>4964</v>
      </c>
      <c r="L516">
        <v>-6</v>
      </c>
      <c r="M516">
        <v>-6</v>
      </c>
      <c r="N516">
        <v>0</v>
      </c>
      <c r="O516">
        <v>0</v>
      </c>
      <c r="P516">
        <v>0</v>
      </c>
      <c r="Q516">
        <v>0</v>
      </c>
      <c r="R516">
        <v>0</v>
      </c>
      <c r="S516"/>
      <c r="T516" t="s">
        <v>63</v>
      </c>
      <c r="U516">
        <v>0</v>
      </c>
      <c r="V516" s="23" t="s">
        <v>4436</v>
      </c>
      <c r="W516" s="23"/>
      <c r="X516">
        <f t="shared" si="8"/>
        <v>-6</v>
      </c>
      <c r="Y516">
        <v>0</v>
      </c>
      <c r="Z516">
        <v>0</v>
      </c>
      <c r="AA516" t="s">
        <v>272</v>
      </c>
    </row>
    <row r="517" spans="1:27">
      <c r="A517" t="s">
        <v>5481</v>
      </c>
      <c r="B517" s="23" t="s">
        <v>9737</v>
      </c>
      <c r="C517" t="s">
        <v>75</v>
      </c>
      <c r="D517" t="s">
        <v>5482</v>
      </c>
      <c r="E517" s="40">
        <v>42902.479201388887</v>
      </c>
      <c r="F517" s="40">
        <v>42902.642696759256</v>
      </c>
      <c r="G517" t="s">
        <v>62</v>
      </c>
      <c r="H517" t="s">
        <v>62</v>
      </c>
      <c r="I517" t="s">
        <v>222</v>
      </c>
      <c r="J517" t="s">
        <v>140</v>
      </c>
      <c r="K517" t="s">
        <v>5392</v>
      </c>
      <c r="L517">
        <v>-342</v>
      </c>
      <c r="M517">
        <v>-342</v>
      </c>
      <c r="N517">
        <v>0</v>
      </c>
      <c r="O517">
        <v>0</v>
      </c>
      <c r="P517">
        <v>0</v>
      </c>
      <c r="Q517">
        <v>0</v>
      </c>
      <c r="R517">
        <v>0</v>
      </c>
      <c r="S517"/>
      <c r="T517" t="s">
        <v>63</v>
      </c>
      <c r="U517">
        <v>0</v>
      </c>
      <c r="V517" s="23" t="s">
        <v>4438</v>
      </c>
      <c r="W517" s="23"/>
      <c r="X517">
        <f t="shared" si="8"/>
        <v>-342</v>
      </c>
      <c r="Y517">
        <v>0</v>
      </c>
      <c r="Z517">
        <v>0</v>
      </c>
      <c r="AA517" t="s">
        <v>5077</v>
      </c>
    </row>
    <row r="518" spans="1:27">
      <c r="A518" t="s">
        <v>5396</v>
      </c>
      <c r="B518" s="23" t="s">
        <v>9707</v>
      </c>
      <c r="C518" t="s">
        <v>75</v>
      </c>
      <c r="D518" t="s">
        <v>5397</v>
      </c>
      <c r="E518" s="40">
        <v>42898.485636574071</v>
      </c>
      <c r="F518" s="40">
        <v>42902.643159722225</v>
      </c>
      <c r="G518" t="s">
        <v>62</v>
      </c>
      <c r="H518" t="s">
        <v>62</v>
      </c>
      <c r="I518" t="s">
        <v>222</v>
      </c>
      <c r="J518" t="s">
        <v>170</v>
      </c>
      <c r="K518" t="s">
        <v>5392</v>
      </c>
      <c r="L518">
        <v>-174</v>
      </c>
      <c r="M518">
        <v>-174</v>
      </c>
      <c r="N518">
        <v>0</v>
      </c>
      <c r="O518">
        <v>0</v>
      </c>
      <c r="P518">
        <v>0</v>
      </c>
      <c r="Q518">
        <v>0</v>
      </c>
      <c r="R518">
        <v>0</v>
      </c>
      <c r="S518"/>
      <c r="T518" t="s">
        <v>63</v>
      </c>
      <c r="U518">
        <v>0</v>
      </c>
      <c r="V518" s="23" t="s">
        <v>4440</v>
      </c>
      <c r="W518" s="23"/>
      <c r="X518">
        <f t="shared" si="8"/>
        <v>-174</v>
      </c>
      <c r="Y518">
        <v>0</v>
      </c>
      <c r="Z518">
        <v>0</v>
      </c>
      <c r="AA518" t="s">
        <v>279</v>
      </c>
    </row>
    <row r="519" spans="1:27">
      <c r="A519" t="s">
        <v>5483</v>
      </c>
      <c r="B519" s="23" t="s">
        <v>9738</v>
      </c>
      <c r="C519" t="s">
        <v>75</v>
      </c>
      <c r="D519" t="s">
        <v>5484</v>
      </c>
      <c r="E519" s="40">
        <v>42902.598738425928</v>
      </c>
      <c r="F519" s="40">
        <v>42902.645358796297</v>
      </c>
      <c r="G519" t="s">
        <v>62</v>
      </c>
      <c r="H519" t="s">
        <v>62</v>
      </c>
      <c r="I519" t="s">
        <v>5083</v>
      </c>
      <c r="J519" t="s">
        <v>208</v>
      </c>
      <c r="K519" t="s">
        <v>5485</v>
      </c>
      <c r="L519">
        <v>-50</v>
      </c>
      <c r="M519">
        <v>-50</v>
      </c>
      <c r="N519">
        <v>0</v>
      </c>
      <c r="O519">
        <v>0</v>
      </c>
      <c r="P519">
        <v>0</v>
      </c>
      <c r="Q519">
        <v>0</v>
      </c>
      <c r="R519">
        <v>0</v>
      </c>
      <c r="S519"/>
      <c r="T519" t="s">
        <v>63</v>
      </c>
      <c r="U519">
        <v>0</v>
      </c>
      <c r="V519" s="23" t="s">
        <v>4442</v>
      </c>
      <c r="W519" s="23"/>
      <c r="X519">
        <f t="shared" si="8"/>
        <v>-50</v>
      </c>
      <c r="Y519">
        <v>0</v>
      </c>
      <c r="Z519">
        <v>0</v>
      </c>
      <c r="AA519" t="s">
        <v>266</v>
      </c>
    </row>
    <row r="520" spans="1:27">
      <c r="A520" t="s">
        <v>5486</v>
      </c>
      <c r="B520" s="23" t="s">
        <v>9739</v>
      </c>
      <c r="C520" t="s">
        <v>75</v>
      </c>
      <c r="D520" t="s">
        <v>5487</v>
      </c>
      <c r="E520" s="40">
        <v>42902.630798611113</v>
      </c>
      <c r="F520" s="40">
        <v>42902.653136574074</v>
      </c>
      <c r="G520" t="s">
        <v>62</v>
      </c>
      <c r="H520" t="s">
        <v>62</v>
      </c>
      <c r="I520" t="s">
        <v>174</v>
      </c>
      <c r="J520" t="s">
        <v>95</v>
      </c>
      <c r="K520" t="s">
        <v>5488</v>
      </c>
      <c r="L520">
        <v>-30</v>
      </c>
      <c r="M520">
        <v>-30</v>
      </c>
      <c r="N520">
        <v>0</v>
      </c>
      <c r="O520">
        <v>0</v>
      </c>
      <c r="P520">
        <v>0</v>
      </c>
      <c r="Q520">
        <v>0</v>
      </c>
      <c r="R520">
        <v>0</v>
      </c>
      <c r="S520"/>
      <c r="T520" t="s">
        <v>63</v>
      </c>
      <c r="U520">
        <v>0</v>
      </c>
      <c r="V520" s="23" t="s">
        <v>4444</v>
      </c>
      <c r="W520" s="23"/>
      <c r="X520">
        <f t="shared" si="8"/>
        <v>-30</v>
      </c>
      <c r="Y520">
        <v>0</v>
      </c>
      <c r="Z520">
        <v>0</v>
      </c>
      <c r="AA520" t="s">
        <v>5350</v>
      </c>
    </row>
    <row r="521" spans="1:27">
      <c r="A521" t="s">
        <v>5489</v>
      </c>
      <c r="B521" s="23" t="s">
        <v>9740</v>
      </c>
      <c r="C521" t="s">
        <v>75</v>
      </c>
      <c r="D521" t="s">
        <v>5490</v>
      </c>
      <c r="E521" s="40">
        <v>42902.652615740742</v>
      </c>
      <c r="F521" s="40">
        <v>42902.658946759257</v>
      </c>
      <c r="G521" t="s">
        <v>62</v>
      </c>
      <c r="H521" t="s">
        <v>62</v>
      </c>
      <c r="I521" t="s">
        <v>100</v>
      </c>
      <c r="J521" t="s">
        <v>110</v>
      </c>
      <c r="K521" t="s">
        <v>5491</v>
      </c>
      <c r="L521">
        <v>-158</v>
      </c>
      <c r="M521">
        <v>-158</v>
      </c>
      <c r="N521">
        <v>0</v>
      </c>
      <c r="O521">
        <v>0</v>
      </c>
      <c r="P521">
        <v>0</v>
      </c>
      <c r="Q521">
        <v>0</v>
      </c>
      <c r="R521">
        <v>0</v>
      </c>
      <c r="S521"/>
      <c r="T521" t="s">
        <v>63</v>
      </c>
      <c r="U521">
        <v>0</v>
      </c>
      <c r="V521" s="23" t="s">
        <v>4446</v>
      </c>
      <c r="W521" s="23"/>
      <c r="X521">
        <f t="shared" si="8"/>
        <v>-158</v>
      </c>
      <c r="Y521">
        <v>0</v>
      </c>
      <c r="Z521">
        <v>0</v>
      </c>
      <c r="AA521" t="s">
        <v>312</v>
      </c>
    </row>
    <row r="522" spans="1:27">
      <c r="A522" t="s">
        <v>5492</v>
      </c>
      <c r="B522" s="23" t="s">
        <v>9741</v>
      </c>
      <c r="C522" t="s">
        <v>75</v>
      </c>
      <c r="D522" t="s">
        <v>5493</v>
      </c>
      <c r="E522" s="40">
        <v>42902.416030092594</v>
      </c>
      <c r="F522" s="40">
        <v>42902.660185185188</v>
      </c>
      <c r="G522" t="s">
        <v>62</v>
      </c>
      <c r="H522" t="s">
        <v>62</v>
      </c>
      <c r="I522" t="s">
        <v>226</v>
      </c>
      <c r="J522" t="s">
        <v>138</v>
      </c>
      <c r="K522" t="s">
        <v>5494</v>
      </c>
      <c r="L522">
        <v>-174</v>
      </c>
      <c r="M522">
        <v>-174</v>
      </c>
      <c r="N522">
        <v>0</v>
      </c>
      <c r="O522">
        <v>0</v>
      </c>
      <c r="P522">
        <v>0</v>
      </c>
      <c r="Q522">
        <v>0</v>
      </c>
      <c r="R522">
        <v>0</v>
      </c>
      <c r="S522"/>
      <c r="T522" t="s">
        <v>63</v>
      </c>
      <c r="U522">
        <v>0</v>
      </c>
      <c r="V522" s="23" t="s">
        <v>4448</v>
      </c>
      <c r="W522" s="23"/>
      <c r="X522">
        <f t="shared" si="8"/>
        <v>-174</v>
      </c>
      <c r="Y522">
        <v>0</v>
      </c>
      <c r="Z522">
        <v>0</v>
      </c>
      <c r="AA522" t="s">
        <v>279</v>
      </c>
    </row>
    <row r="523" spans="1:27">
      <c r="A523" t="s">
        <v>5495</v>
      </c>
      <c r="B523" s="23" t="s">
        <v>9742</v>
      </c>
      <c r="C523" t="s">
        <v>75</v>
      </c>
      <c r="D523" t="s">
        <v>5496</v>
      </c>
      <c r="E523" s="40">
        <v>42902.51321759259</v>
      </c>
      <c r="F523" s="40">
        <v>42902.661168981482</v>
      </c>
      <c r="G523" t="s">
        <v>62</v>
      </c>
      <c r="H523" t="s">
        <v>62</v>
      </c>
      <c r="I523" t="s">
        <v>379</v>
      </c>
      <c r="J523" t="s">
        <v>344</v>
      </c>
      <c r="K523" t="s">
        <v>5497</v>
      </c>
      <c r="L523">
        <v>-500</v>
      </c>
      <c r="M523">
        <v>-500</v>
      </c>
      <c r="N523">
        <v>0</v>
      </c>
      <c r="O523">
        <v>0</v>
      </c>
      <c r="P523">
        <v>0</v>
      </c>
      <c r="Q523">
        <v>0</v>
      </c>
      <c r="R523">
        <v>0</v>
      </c>
      <c r="S523"/>
      <c r="T523" t="s">
        <v>63</v>
      </c>
      <c r="U523">
        <v>0</v>
      </c>
      <c r="V523" s="23" t="s">
        <v>4450</v>
      </c>
      <c r="W523" s="23"/>
      <c r="X523">
        <f t="shared" si="8"/>
        <v>-500</v>
      </c>
      <c r="Y523">
        <v>0</v>
      </c>
      <c r="Z523">
        <v>0</v>
      </c>
      <c r="AA523" t="s">
        <v>265</v>
      </c>
    </row>
    <row r="524" spans="1:27">
      <c r="A524" t="s">
        <v>5498</v>
      </c>
      <c r="B524" s="23" t="s">
        <v>9743</v>
      </c>
      <c r="C524" t="s">
        <v>75</v>
      </c>
      <c r="D524" t="s">
        <v>5499</v>
      </c>
      <c r="E524" s="40">
        <v>42896.462453703702</v>
      </c>
      <c r="F524" s="40">
        <v>42902.667118055557</v>
      </c>
      <c r="G524" t="s">
        <v>62</v>
      </c>
      <c r="H524" t="s">
        <v>62</v>
      </c>
      <c r="I524" t="s">
        <v>188</v>
      </c>
      <c r="J524" t="s">
        <v>136</v>
      </c>
      <c r="K524" t="s">
        <v>5500</v>
      </c>
      <c r="L524">
        <v>-200</v>
      </c>
      <c r="M524">
        <v>-200</v>
      </c>
      <c r="N524">
        <v>0</v>
      </c>
      <c r="O524">
        <v>0</v>
      </c>
      <c r="P524">
        <v>0</v>
      </c>
      <c r="Q524">
        <v>0</v>
      </c>
      <c r="R524">
        <v>0</v>
      </c>
      <c r="S524"/>
      <c r="T524" t="s">
        <v>63</v>
      </c>
      <c r="U524">
        <v>0</v>
      </c>
      <c r="V524" s="23" t="s">
        <v>4452</v>
      </c>
      <c r="W524" s="23"/>
      <c r="X524">
        <f t="shared" si="8"/>
        <v>-200</v>
      </c>
      <c r="Y524">
        <v>0</v>
      </c>
      <c r="Z524">
        <v>0</v>
      </c>
      <c r="AA524" t="s">
        <v>263</v>
      </c>
    </row>
    <row r="525" spans="1:27">
      <c r="A525" t="s">
        <v>5501</v>
      </c>
      <c r="B525" s="23" t="s">
        <v>9744</v>
      </c>
      <c r="C525" t="s">
        <v>75</v>
      </c>
      <c r="D525" t="s">
        <v>5502</v>
      </c>
      <c r="E525" s="40">
        <v>42899.689212962963</v>
      </c>
      <c r="F525" s="40">
        <v>42902.667442129627</v>
      </c>
      <c r="G525" t="s">
        <v>62</v>
      </c>
      <c r="H525" t="s">
        <v>62</v>
      </c>
      <c r="I525" t="s">
        <v>188</v>
      </c>
      <c r="J525" t="s">
        <v>189</v>
      </c>
      <c r="K525" t="s">
        <v>5500</v>
      </c>
      <c r="L525">
        <v>-261</v>
      </c>
      <c r="M525">
        <v>-261</v>
      </c>
      <c r="N525">
        <v>0</v>
      </c>
      <c r="O525">
        <v>0</v>
      </c>
      <c r="P525">
        <v>0</v>
      </c>
      <c r="Q525">
        <v>0</v>
      </c>
      <c r="R525">
        <v>0</v>
      </c>
      <c r="S525"/>
      <c r="T525" t="s">
        <v>63</v>
      </c>
      <c r="U525">
        <v>0</v>
      </c>
      <c r="V525" s="23" t="s">
        <v>4454</v>
      </c>
      <c r="W525" s="23"/>
      <c r="X525">
        <f t="shared" si="8"/>
        <v>-261</v>
      </c>
      <c r="Y525">
        <v>0</v>
      </c>
      <c r="Z525">
        <v>0</v>
      </c>
      <c r="AA525" t="s">
        <v>272</v>
      </c>
    </row>
    <row r="526" spans="1:27">
      <c r="A526" t="s">
        <v>5503</v>
      </c>
      <c r="B526" s="23" t="s">
        <v>9745</v>
      </c>
      <c r="C526" t="s">
        <v>75</v>
      </c>
      <c r="D526" t="s">
        <v>5504</v>
      </c>
      <c r="E526" s="40">
        <v>42902.432893518519</v>
      </c>
      <c r="F526" s="40">
        <v>42902.667511574073</v>
      </c>
      <c r="G526" t="s">
        <v>62</v>
      </c>
      <c r="H526" t="s">
        <v>62</v>
      </c>
      <c r="I526" t="s">
        <v>159</v>
      </c>
      <c r="J526" t="s">
        <v>194</v>
      </c>
      <c r="K526" t="s">
        <v>5505</v>
      </c>
      <c r="L526">
        <v>-445</v>
      </c>
      <c r="M526">
        <v>-445</v>
      </c>
      <c r="N526">
        <v>0</v>
      </c>
      <c r="O526">
        <v>0</v>
      </c>
      <c r="P526">
        <v>0</v>
      </c>
      <c r="Q526">
        <v>0</v>
      </c>
      <c r="R526">
        <v>0</v>
      </c>
      <c r="S526"/>
      <c r="T526" t="s">
        <v>63</v>
      </c>
      <c r="U526">
        <v>0</v>
      </c>
      <c r="V526" s="23" t="s">
        <v>4456</v>
      </c>
      <c r="W526" s="23"/>
      <c r="X526">
        <f t="shared" si="8"/>
        <v>-445</v>
      </c>
      <c r="Y526">
        <v>0</v>
      </c>
      <c r="Z526">
        <v>0</v>
      </c>
      <c r="AA526" t="s">
        <v>5077</v>
      </c>
    </row>
    <row r="527" spans="1:27">
      <c r="A527" t="s">
        <v>5506</v>
      </c>
      <c r="B527" s="23" t="s">
        <v>9746</v>
      </c>
      <c r="C527" t="s">
        <v>75</v>
      </c>
      <c r="D527" t="s">
        <v>5507</v>
      </c>
      <c r="E527" s="40">
        <v>42896.478043981479</v>
      </c>
      <c r="F527" s="40">
        <v>42902.675381944442</v>
      </c>
      <c r="G527" t="s">
        <v>62</v>
      </c>
      <c r="H527" t="s">
        <v>62</v>
      </c>
      <c r="I527" t="s">
        <v>109</v>
      </c>
      <c r="J527" t="s">
        <v>105</v>
      </c>
      <c r="K527" t="s">
        <v>5508</v>
      </c>
      <c r="L527">
        <v>-205</v>
      </c>
      <c r="M527">
        <v>-205</v>
      </c>
      <c r="N527">
        <v>0</v>
      </c>
      <c r="O527">
        <v>0</v>
      </c>
      <c r="P527">
        <v>0</v>
      </c>
      <c r="Q527">
        <v>0</v>
      </c>
      <c r="R527">
        <v>0</v>
      </c>
      <c r="S527"/>
      <c r="T527" t="s">
        <v>63</v>
      </c>
      <c r="U527">
        <v>0</v>
      </c>
      <c r="V527" s="23" t="s">
        <v>4458</v>
      </c>
      <c r="W527" s="23"/>
      <c r="X527">
        <f t="shared" si="8"/>
        <v>-205</v>
      </c>
      <c r="Y527">
        <v>0</v>
      </c>
      <c r="Z527">
        <v>0</v>
      </c>
      <c r="AA527" t="s">
        <v>265</v>
      </c>
    </row>
    <row r="528" spans="1:27">
      <c r="A528" t="s">
        <v>5509</v>
      </c>
      <c r="B528" s="23" t="s">
        <v>9747</v>
      </c>
      <c r="C528" t="s">
        <v>75</v>
      </c>
      <c r="D528" t="s">
        <v>5510</v>
      </c>
      <c r="E528" s="40">
        <v>42902.6015625</v>
      </c>
      <c r="F528" s="40">
        <v>42902.684803240743</v>
      </c>
      <c r="G528" t="s">
        <v>62</v>
      </c>
      <c r="H528" t="s">
        <v>62</v>
      </c>
      <c r="I528" t="s">
        <v>222</v>
      </c>
      <c r="J528" t="s">
        <v>213</v>
      </c>
      <c r="K528" t="s">
        <v>5511</v>
      </c>
      <c r="L528">
        <v>-100</v>
      </c>
      <c r="M528">
        <v>-100</v>
      </c>
      <c r="N528">
        <v>0</v>
      </c>
      <c r="O528">
        <v>0</v>
      </c>
      <c r="P528">
        <v>0</v>
      </c>
      <c r="Q528">
        <v>0</v>
      </c>
      <c r="R528">
        <v>0</v>
      </c>
      <c r="S528"/>
      <c r="T528" t="s">
        <v>63</v>
      </c>
      <c r="U528">
        <v>0</v>
      </c>
      <c r="V528" s="23" t="s">
        <v>4460</v>
      </c>
      <c r="W528" s="23"/>
      <c r="X528">
        <f t="shared" si="8"/>
        <v>-100</v>
      </c>
      <c r="Y528">
        <v>0</v>
      </c>
      <c r="Z528">
        <v>0</v>
      </c>
      <c r="AA528" t="s">
        <v>270</v>
      </c>
    </row>
    <row r="529" spans="1:27">
      <c r="A529" t="s">
        <v>5512</v>
      </c>
      <c r="B529" s="23" t="s">
        <v>9748</v>
      </c>
      <c r="C529" t="s">
        <v>75</v>
      </c>
      <c r="D529" t="s">
        <v>5513</v>
      </c>
      <c r="E529" s="40">
        <v>42902.673425925925</v>
      </c>
      <c r="F529" s="40">
        <v>42902.684988425928</v>
      </c>
      <c r="G529" t="s">
        <v>62</v>
      </c>
      <c r="H529" t="s">
        <v>62</v>
      </c>
      <c r="I529" t="s">
        <v>222</v>
      </c>
      <c r="J529" t="s">
        <v>202</v>
      </c>
      <c r="K529" t="s">
        <v>5511</v>
      </c>
      <c r="L529">
        <v>-80</v>
      </c>
      <c r="M529">
        <v>-80</v>
      </c>
      <c r="N529">
        <v>0</v>
      </c>
      <c r="O529">
        <v>0</v>
      </c>
      <c r="P529">
        <v>0</v>
      </c>
      <c r="Q529">
        <v>0</v>
      </c>
      <c r="R529">
        <v>0</v>
      </c>
      <c r="S529"/>
      <c r="T529" t="s">
        <v>63</v>
      </c>
      <c r="U529">
        <v>0</v>
      </c>
      <c r="V529" s="23" t="s">
        <v>4462</v>
      </c>
      <c r="W529" s="23"/>
      <c r="X529">
        <f t="shared" si="8"/>
        <v>-80</v>
      </c>
      <c r="Y529">
        <v>0</v>
      </c>
      <c r="Z529">
        <v>0</v>
      </c>
      <c r="AA529" t="s">
        <v>5514</v>
      </c>
    </row>
    <row r="530" spans="1:27">
      <c r="A530" t="s">
        <v>5515</v>
      </c>
      <c r="B530" s="23" t="s">
        <v>9749</v>
      </c>
      <c r="C530" t="s">
        <v>75</v>
      </c>
      <c r="D530" t="s">
        <v>5516</v>
      </c>
      <c r="E530" s="40">
        <v>42902.683194444442</v>
      </c>
      <c r="F530" s="40">
        <v>42902.698993055557</v>
      </c>
      <c r="G530" t="s">
        <v>62</v>
      </c>
      <c r="H530" t="s">
        <v>62</v>
      </c>
      <c r="I530" t="s">
        <v>203</v>
      </c>
      <c r="J530" t="s">
        <v>241</v>
      </c>
      <c r="K530" t="s">
        <v>5517</v>
      </c>
      <c r="L530">
        <v>-500</v>
      </c>
      <c r="M530">
        <v>-500</v>
      </c>
      <c r="N530">
        <v>0</v>
      </c>
      <c r="O530">
        <v>0</v>
      </c>
      <c r="P530">
        <v>0</v>
      </c>
      <c r="Q530">
        <v>0</v>
      </c>
      <c r="R530">
        <v>0</v>
      </c>
      <c r="S530"/>
      <c r="T530" t="s">
        <v>63</v>
      </c>
      <c r="U530">
        <v>0</v>
      </c>
      <c r="V530" s="23" t="s">
        <v>4464</v>
      </c>
      <c r="W530" s="23"/>
      <c r="X530">
        <f t="shared" si="8"/>
        <v>-500</v>
      </c>
      <c r="Y530">
        <v>0</v>
      </c>
      <c r="Z530">
        <v>0</v>
      </c>
      <c r="AA530" t="s">
        <v>265</v>
      </c>
    </row>
    <row r="531" spans="1:27">
      <c r="A531" t="s">
        <v>5518</v>
      </c>
      <c r="B531" s="23" t="s">
        <v>9750</v>
      </c>
      <c r="C531" t="s">
        <v>75</v>
      </c>
      <c r="D531" t="s">
        <v>5519</v>
      </c>
      <c r="E531" s="40">
        <v>42902.592581018522</v>
      </c>
      <c r="F531" s="40">
        <v>42902.702870370369</v>
      </c>
      <c r="G531" t="s">
        <v>62</v>
      </c>
      <c r="H531" t="s">
        <v>62</v>
      </c>
      <c r="I531" t="s">
        <v>220</v>
      </c>
      <c r="J531" t="s">
        <v>5187</v>
      </c>
      <c r="K531" t="s">
        <v>5520</v>
      </c>
      <c r="L531">
        <v>-840</v>
      </c>
      <c r="M531">
        <v>-840</v>
      </c>
      <c r="N531">
        <v>0</v>
      </c>
      <c r="O531">
        <v>0</v>
      </c>
      <c r="P531">
        <v>0</v>
      </c>
      <c r="Q531">
        <v>0</v>
      </c>
      <c r="R531">
        <v>0</v>
      </c>
      <c r="S531"/>
      <c r="T531" t="s">
        <v>63</v>
      </c>
      <c r="U531">
        <v>0</v>
      </c>
      <c r="V531" s="23" t="s">
        <v>4466</v>
      </c>
      <c r="W531" s="23"/>
      <c r="X531">
        <f t="shared" si="8"/>
        <v>-840</v>
      </c>
      <c r="Y531">
        <v>0</v>
      </c>
      <c r="Z531">
        <v>0</v>
      </c>
      <c r="AA531" t="s">
        <v>272</v>
      </c>
    </row>
    <row r="532" spans="1:27">
      <c r="A532" t="s">
        <v>5521</v>
      </c>
      <c r="B532" s="23" t="s">
        <v>9751</v>
      </c>
      <c r="C532" t="s">
        <v>75</v>
      </c>
      <c r="D532" t="s">
        <v>5522</v>
      </c>
      <c r="E532" s="40">
        <v>42900.425057870372</v>
      </c>
      <c r="F532" s="40">
        <v>42902.715416666666</v>
      </c>
      <c r="G532" t="s">
        <v>62</v>
      </c>
      <c r="H532" t="s">
        <v>62</v>
      </c>
      <c r="I532" t="s">
        <v>240</v>
      </c>
      <c r="J532" t="s">
        <v>170</v>
      </c>
      <c r="K532" t="s">
        <v>191</v>
      </c>
      <c r="L532">
        <v>-500</v>
      </c>
      <c r="M532">
        <v>-500</v>
      </c>
      <c r="N532">
        <v>0</v>
      </c>
      <c r="O532">
        <v>0</v>
      </c>
      <c r="P532">
        <v>0</v>
      </c>
      <c r="Q532">
        <v>0</v>
      </c>
      <c r="R532">
        <v>0</v>
      </c>
      <c r="S532"/>
      <c r="T532" t="s">
        <v>63</v>
      </c>
      <c r="U532">
        <v>0</v>
      </c>
      <c r="V532" s="23" t="s">
        <v>4468</v>
      </c>
      <c r="W532" s="23"/>
      <c r="X532">
        <f t="shared" si="8"/>
        <v>-500</v>
      </c>
      <c r="Y532">
        <v>0</v>
      </c>
      <c r="Z532">
        <v>0</v>
      </c>
      <c r="AA532" t="s">
        <v>309</v>
      </c>
    </row>
    <row r="533" spans="1:27">
      <c r="A533" t="s">
        <v>5523</v>
      </c>
      <c r="B533" s="23" t="s">
        <v>9752</v>
      </c>
      <c r="C533" t="s">
        <v>75</v>
      </c>
      <c r="D533" t="s">
        <v>5524</v>
      </c>
      <c r="E533" s="40">
        <v>42902.720370370371</v>
      </c>
      <c r="F533" s="40">
        <v>42902.725706018522</v>
      </c>
      <c r="G533" t="s">
        <v>62</v>
      </c>
      <c r="H533" t="s">
        <v>62</v>
      </c>
      <c r="I533" t="s">
        <v>181</v>
      </c>
      <c r="J533" t="s">
        <v>182</v>
      </c>
      <c r="K533" t="s">
        <v>5525</v>
      </c>
      <c r="L533">
        <v>-430</v>
      </c>
      <c r="M533">
        <v>-430</v>
      </c>
      <c r="N533">
        <v>0</v>
      </c>
      <c r="O533">
        <v>0</v>
      </c>
      <c r="P533">
        <v>0</v>
      </c>
      <c r="Q533">
        <v>0</v>
      </c>
      <c r="R533">
        <v>0</v>
      </c>
      <c r="S533"/>
      <c r="T533" t="s">
        <v>63</v>
      </c>
      <c r="U533">
        <v>0</v>
      </c>
      <c r="V533" s="23" t="s">
        <v>4470</v>
      </c>
      <c r="W533" s="23"/>
      <c r="X533">
        <f t="shared" si="8"/>
        <v>-430</v>
      </c>
      <c r="Y533">
        <v>0</v>
      </c>
      <c r="Z533">
        <v>0</v>
      </c>
      <c r="AA533" t="s">
        <v>5526</v>
      </c>
    </row>
    <row r="534" spans="1:27">
      <c r="A534" t="s">
        <v>5527</v>
      </c>
      <c r="B534" s="23" t="s">
        <v>9753</v>
      </c>
      <c r="C534" t="s">
        <v>75</v>
      </c>
      <c r="D534" t="s">
        <v>5524</v>
      </c>
      <c r="E534" s="40">
        <v>42902.729432870372</v>
      </c>
      <c r="F534" s="40">
        <v>42902.735127314816</v>
      </c>
      <c r="G534" t="s">
        <v>62</v>
      </c>
      <c r="H534" t="s">
        <v>62</v>
      </c>
      <c r="I534" t="s">
        <v>157</v>
      </c>
      <c r="J534" t="s">
        <v>201</v>
      </c>
      <c r="K534" t="s">
        <v>5525</v>
      </c>
      <c r="L534">
        <v>-30</v>
      </c>
      <c r="M534">
        <v>-30</v>
      </c>
      <c r="N534">
        <v>0</v>
      </c>
      <c r="O534">
        <v>0</v>
      </c>
      <c r="P534">
        <v>0</v>
      </c>
      <c r="Q534">
        <v>0</v>
      </c>
      <c r="R534">
        <v>0</v>
      </c>
      <c r="S534"/>
      <c r="T534" t="s">
        <v>63</v>
      </c>
      <c r="U534">
        <v>0</v>
      </c>
      <c r="V534" s="23" t="s">
        <v>4472</v>
      </c>
      <c r="W534" s="23"/>
      <c r="X534">
        <f t="shared" si="8"/>
        <v>-30</v>
      </c>
      <c r="Y534">
        <v>0</v>
      </c>
      <c r="Z534">
        <v>0</v>
      </c>
      <c r="AA534" t="s">
        <v>5526</v>
      </c>
    </row>
    <row r="535" spans="1:27">
      <c r="A535" t="s">
        <v>5528</v>
      </c>
      <c r="B535" s="23" t="s">
        <v>9754</v>
      </c>
      <c r="C535" t="s">
        <v>75</v>
      </c>
      <c r="D535" t="s">
        <v>5529</v>
      </c>
      <c r="E535" s="40">
        <v>42901.330474537041</v>
      </c>
      <c r="F535" s="40">
        <v>42902.737546296295</v>
      </c>
      <c r="G535" t="s">
        <v>62</v>
      </c>
      <c r="H535" t="s">
        <v>62</v>
      </c>
      <c r="I535" t="s">
        <v>169</v>
      </c>
      <c r="J535" t="s">
        <v>101</v>
      </c>
      <c r="K535" t="s">
        <v>5115</v>
      </c>
      <c r="L535">
        <v>-500</v>
      </c>
      <c r="M535">
        <v>-500</v>
      </c>
      <c r="N535">
        <v>0</v>
      </c>
      <c r="O535">
        <v>0</v>
      </c>
      <c r="P535">
        <v>0</v>
      </c>
      <c r="Q535">
        <v>0</v>
      </c>
      <c r="R535">
        <v>0</v>
      </c>
      <c r="S535"/>
      <c r="T535" t="s">
        <v>63</v>
      </c>
      <c r="U535">
        <v>0</v>
      </c>
      <c r="V535" s="23" t="s">
        <v>4474</v>
      </c>
      <c r="W535" s="23"/>
      <c r="X535">
        <f t="shared" si="8"/>
        <v>-500</v>
      </c>
      <c r="Y535">
        <v>0</v>
      </c>
      <c r="Z535">
        <v>0</v>
      </c>
      <c r="AA535" t="s">
        <v>265</v>
      </c>
    </row>
    <row r="536" spans="1:27">
      <c r="A536" t="s">
        <v>5530</v>
      </c>
      <c r="B536" s="23" t="s">
        <v>9755</v>
      </c>
      <c r="C536" t="s">
        <v>75</v>
      </c>
      <c r="D536" t="s">
        <v>5531</v>
      </c>
      <c r="E536" s="40">
        <v>42901.632256944446</v>
      </c>
      <c r="F536" s="40">
        <v>42902.738530092596</v>
      </c>
      <c r="G536" t="s">
        <v>62</v>
      </c>
      <c r="H536" t="s">
        <v>62</v>
      </c>
      <c r="I536" t="s">
        <v>97</v>
      </c>
      <c r="J536" t="s">
        <v>264</v>
      </c>
      <c r="K536" t="s">
        <v>5532</v>
      </c>
      <c r="L536">
        <v>-17</v>
      </c>
      <c r="M536">
        <v>-17</v>
      </c>
      <c r="N536">
        <v>0</v>
      </c>
      <c r="O536">
        <v>0</v>
      </c>
      <c r="P536">
        <v>0</v>
      </c>
      <c r="Q536">
        <v>0</v>
      </c>
      <c r="R536">
        <v>0</v>
      </c>
      <c r="S536"/>
      <c r="T536" t="s">
        <v>63</v>
      </c>
      <c r="U536">
        <v>0</v>
      </c>
      <c r="V536" s="23" t="s">
        <v>4476</v>
      </c>
      <c r="W536" s="23"/>
      <c r="X536">
        <f t="shared" si="8"/>
        <v>-17</v>
      </c>
      <c r="Y536">
        <v>0</v>
      </c>
      <c r="Z536">
        <v>0</v>
      </c>
      <c r="AA536" t="s">
        <v>263</v>
      </c>
    </row>
    <row r="537" spans="1:27">
      <c r="A537" t="s">
        <v>5533</v>
      </c>
      <c r="B537" s="23" t="s">
        <v>9756</v>
      </c>
      <c r="C537" t="s">
        <v>75</v>
      </c>
      <c r="D537" t="s">
        <v>5534</v>
      </c>
      <c r="E537" s="40">
        <v>42900.372071759259</v>
      </c>
      <c r="F537" s="40">
        <v>42902.738958333335</v>
      </c>
      <c r="G537" t="s">
        <v>62</v>
      </c>
      <c r="H537" t="s">
        <v>62</v>
      </c>
      <c r="I537" t="s">
        <v>224</v>
      </c>
      <c r="J537" t="s">
        <v>184</v>
      </c>
      <c r="K537" t="s">
        <v>5535</v>
      </c>
      <c r="L537">
        <v>-7</v>
      </c>
      <c r="M537">
        <v>-7</v>
      </c>
      <c r="N537">
        <v>0</v>
      </c>
      <c r="O537">
        <v>0</v>
      </c>
      <c r="P537">
        <v>0</v>
      </c>
      <c r="Q537">
        <v>0</v>
      </c>
      <c r="R537">
        <v>0</v>
      </c>
      <c r="S537"/>
      <c r="T537" t="s">
        <v>63</v>
      </c>
      <c r="U537">
        <v>0</v>
      </c>
      <c r="V537" s="23" t="s">
        <v>4478</v>
      </c>
      <c r="W537" s="23"/>
      <c r="X537">
        <f t="shared" si="8"/>
        <v>-7</v>
      </c>
      <c r="Y537">
        <v>0</v>
      </c>
      <c r="Z537">
        <v>0</v>
      </c>
      <c r="AA537" t="s">
        <v>5536</v>
      </c>
    </row>
    <row r="538" spans="1:27">
      <c r="A538" t="s">
        <v>5537</v>
      </c>
      <c r="B538" s="23" t="s">
        <v>9757</v>
      </c>
      <c r="C538" t="s">
        <v>75</v>
      </c>
      <c r="D538" t="s">
        <v>5538</v>
      </c>
      <c r="E538" s="40">
        <v>42901.469664351855</v>
      </c>
      <c r="F538" s="40">
        <v>42902.740833333337</v>
      </c>
      <c r="G538" t="s">
        <v>62</v>
      </c>
      <c r="H538" t="s">
        <v>62</v>
      </c>
      <c r="I538" t="s">
        <v>224</v>
      </c>
      <c r="J538" t="s">
        <v>281</v>
      </c>
      <c r="K538" t="s">
        <v>5539</v>
      </c>
      <c r="L538">
        <v>-98</v>
      </c>
      <c r="M538">
        <v>-98</v>
      </c>
      <c r="N538">
        <v>0</v>
      </c>
      <c r="O538">
        <v>0</v>
      </c>
      <c r="P538">
        <v>0</v>
      </c>
      <c r="Q538">
        <v>0</v>
      </c>
      <c r="R538">
        <v>0</v>
      </c>
      <c r="S538"/>
      <c r="T538" t="s">
        <v>63</v>
      </c>
      <c r="U538">
        <v>0</v>
      </c>
      <c r="V538" s="23" t="s">
        <v>4480</v>
      </c>
      <c r="W538" s="23"/>
      <c r="X538">
        <f t="shared" si="8"/>
        <v>-98</v>
      </c>
      <c r="Y538">
        <v>0</v>
      </c>
      <c r="Z538">
        <v>0</v>
      </c>
      <c r="AA538" t="s">
        <v>263</v>
      </c>
    </row>
    <row r="539" spans="1:27">
      <c r="A539" t="s">
        <v>5540</v>
      </c>
      <c r="B539" s="23" t="s">
        <v>9758</v>
      </c>
      <c r="C539" t="s">
        <v>75</v>
      </c>
      <c r="D539" t="s">
        <v>5541</v>
      </c>
      <c r="E539" s="40">
        <v>42902.972939814812</v>
      </c>
      <c r="F539" s="40">
        <v>42902.982037037036</v>
      </c>
      <c r="G539" t="s">
        <v>62</v>
      </c>
      <c r="H539" t="s">
        <v>62</v>
      </c>
      <c r="I539" t="s">
        <v>162</v>
      </c>
      <c r="J539" t="s">
        <v>210</v>
      </c>
      <c r="K539" t="s">
        <v>5542</v>
      </c>
      <c r="L539">
        <v>-210</v>
      </c>
      <c r="M539">
        <v>-210</v>
      </c>
      <c r="N539">
        <v>0</v>
      </c>
      <c r="O539">
        <v>0</v>
      </c>
      <c r="P539">
        <v>0</v>
      </c>
      <c r="Q539">
        <v>0</v>
      </c>
      <c r="R539">
        <v>0</v>
      </c>
      <c r="S539"/>
      <c r="T539" t="s">
        <v>63</v>
      </c>
      <c r="U539">
        <v>0</v>
      </c>
      <c r="V539" s="23" t="s">
        <v>4482</v>
      </c>
      <c r="W539" s="23"/>
      <c r="X539">
        <f t="shared" si="8"/>
        <v>-210</v>
      </c>
      <c r="Y539">
        <v>0</v>
      </c>
      <c r="Z539">
        <v>0</v>
      </c>
      <c r="AA539" t="s">
        <v>279</v>
      </c>
    </row>
    <row r="540" spans="1:27">
      <c r="A540" t="s">
        <v>5543</v>
      </c>
      <c r="B540" s="23" t="s">
        <v>9759</v>
      </c>
      <c r="C540" t="s">
        <v>75</v>
      </c>
      <c r="D540" t="s">
        <v>5544</v>
      </c>
      <c r="E540" s="40">
        <v>42903.238206018519</v>
      </c>
      <c r="F540" s="40">
        <v>42903.311354166668</v>
      </c>
      <c r="G540" t="s">
        <v>62</v>
      </c>
      <c r="H540" t="s">
        <v>62</v>
      </c>
      <c r="I540" t="s">
        <v>240</v>
      </c>
      <c r="J540" t="s">
        <v>315</v>
      </c>
      <c r="K540" t="s">
        <v>5545</v>
      </c>
      <c r="L540">
        <v>-4</v>
      </c>
      <c r="M540">
        <v>-4</v>
      </c>
      <c r="N540">
        <v>0</v>
      </c>
      <c r="O540">
        <v>0</v>
      </c>
      <c r="P540">
        <v>0</v>
      </c>
      <c r="Q540">
        <v>0</v>
      </c>
      <c r="R540">
        <v>0</v>
      </c>
      <c r="S540"/>
      <c r="T540" t="s">
        <v>63</v>
      </c>
      <c r="U540">
        <v>0</v>
      </c>
      <c r="V540" s="23" t="s">
        <v>4484</v>
      </c>
      <c r="W540" s="23"/>
      <c r="X540">
        <f t="shared" si="8"/>
        <v>-4</v>
      </c>
      <c r="Y540">
        <v>0</v>
      </c>
      <c r="Z540">
        <v>0</v>
      </c>
      <c r="AA540" t="s">
        <v>262</v>
      </c>
    </row>
    <row r="541" spans="1:27">
      <c r="A541" t="s">
        <v>5546</v>
      </c>
      <c r="B541" s="23" t="s">
        <v>9760</v>
      </c>
      <c r="C541" t="s">
        <v>75</v>
      </c>
      <c r="D541" t="s">
        <v>5547</v>
      </c>
      <c r="E541" s="40">
        <v>42898.634814814817</v>
      </c>
      <c r="F541" s="40">
        <v>42903.324189814812</v>
      </c>
      <c r="G541" t="s">
        <v>62</v>
      </c>
      <c r="H541" t="s">
        <v>62</v>
      </c>
      <c r="I541" t="s">
        <v>334</v>
      </c>
      <c r="J541" t="s">
        <v>108</v>
      </c>
      <c r="K541" t="s">
        <v>5548</v>
      </c>
      <c r="L541">
        <v>-706</v>
      </c>
      <c r="M541">
        <v>-706</v>
      </c>
      <c r="N541">
        <v>0</v>
      </c>
      <c r="O541">
        <v>0</v>
      </c>
      <c r="P541">
        <v>0</v>
      </c>
      <c r="Q541">
        <v>0</v>
      </c>
      <c r="R541">
        <v>0</v>
      </c>
      <c r="S541"/>
      <c r="T541" t="s">
        <v>63</v>
      </c>
      <c r="U541">
        <v>0</v>
      </c>
      <c r="V541" s="23" t="s">
        <v>4486</v>
      </c>
      <c r="W541" s="23"/>
      <c r="X541">
        <f t="shared" si="8"/>
        <v>-706</v>
      </c>
      <c r="Y541">
        <v>0</v>
      </c>
      <c r="Z541">
        <v>0</v>
      </c>
      <c r="AA541" t="s">
        <v>5192</v>
      </c>
    </row>
    <row r="542" spans="1:27">
      <c r="A542" t="s">
        <v>5549</v>
      </c>
      <c r="B542" s="23" t="s">
        <v>9761</v>
      </c>
      <c r="C542" t="s">
        <v>75</v>
      </c>
      <c r="D542" t="s">
        <v>5550</v>
      </c>
      <c r="E542" s="40">
        <v>42902.375150462962</v>
      </c>
      <c r="F542" s="40">
        <v>42903.332418981481</v>
      </c>
      <c r="G542" t="s">
        <v>62</v>
      </c>
      <c r="H542" t="s">
        <v>62</v>
      </c>
      <c r="I542" t="s">
        <v>107</v>
      </c>
      <c r="J542" t="s">
        <v>108</v>
      </c>
      <c r="K542" t="s">
        <v>5551</v>
      </c>
      <c r="L542">
        <v>-756</v>
      </c>
      <c r="M542">
        <v>-756</v>
      </c>
      <c r="N542">
        <v>0</v>
      </c>
      <c r="O542">
        <v>0</v>
      </c>
      <c r="P542">
        <v>0</v>
      </c>
      <c r="Q542">
        <v>0</v>
      </c>
      <c r="R542">
        <v>0</v>
      </c>
      <c r="S542"/>
      <c r="T542" t="s">
        <v>63</v>
      </c>
      <c r="U542">
        <v>0</v>
      </c>
      <c r="V542" s="23" t="s">
        <v>4488</v>
      </c>
      <c r="W542" s="23"/>
      <c r="X542">
        <f t="shared" si="8"/>
        <v>-756</v>
      </c>
      <c r="Y542">
        <v>0</v>
      </c>
      <c r="Z542">
        <v>0</v>
      </c>
      <c r="AA542" t="s">
        <v>272</v>
      </c>
    </row>
    <row r="543" spans="1:27">
      <c r="A543" t="s">
        <v>5552</v>
      </c>
      <c r="B543" s="23" t="s">
        <v>9762</v>
      </c>
      <c r="C543" t="s">
        <v>75</v>
      </c>
      <c r="D543" t="s">
        <v>5553</v>
      </c>
      <c r="E543" s="40">
        <v>42903.358344907407</v>
      </c>
      <c r="F543" s="40">
        <v>42903.368680555555</v>
      </c>
      <c r="G543" t="s">
        <v>62</v>
      </c>
      <c r="H543" t="s">
        <v>62</v>
      </c>
      <c r="I543" t="s">
        <v>224</v>
      </c>
      <c r="J543" t="s">
        <v>225</v>
      </c>
      <c r="K543" t="s">
        <v>5554</v>
      </c>
      <c r="L543">
        <v>-100</v>
      </c>
      <c r="M543">
        <v>-100</v>
      </c>
      <c r="N543">
        <v>0</v>
      </c>
      <c r="O543">
        <v>0</v>
      </c>
      <c r="P543">
        <v>0</v>
      </c>
      <c r="Q543">
        <v>0</v>
      </c>
      <c r="R543">
        <v>0</v>
      </c>
      <c r="S543"/>
      <c r="T543" t="s">
        <v>63</v>
      </c>
      <c r="U543">
        <v>0</v>
      </c>
      <c r="V543" s="23" t="s">
        <v>4490</v>
      </c>
      <c r="W543" s="23"/>
      <c r="X543">
        <f t="shared" si="8"/>
        <v>-100</v>
      </c>
      <c r="Y543">
        <v>0</v>
      </c>
      <c r="Z543">
        <v>0</v>
      </c>
      <c r="AA543" t="s">
        <v>270</v>
      </c>
    </row>
    <row r="544" spans="1:27">
      <c r="A544" t="s">
        <v>5555</v>
      </c>
      <c r="B544" s="23" t="s">
        <v>9763</v>
      </c>
      <c r="C544" t="s">
        <v>75</v>
      </c>
      <c r="D544" t="s">
        <v>5556</v>
      </c>
      <c r="E544" s="40">
        <v>42903.356180555558</v>
      </c>
      <c r="F544" s="40">
        <v>42903.383645833332</v>
      </c>
      <c r="G544" t="s">
        <v>62</v>
      </c>
      <c r="H544" t="s">
        <v>62</v>
      </c>
      <c r="I544" t="s">
        <v>273</v>
      </c>
      <c r="J544" t="s">
        <v>186</v>
      </c>
      <c r="K544" t="s">
        <v>5557</v>
      </c>
      <c r="L544">
        <v>-35</v>
      </c>
      <c r="M544">
        <v>-35</v>
      </c>
      <c r="N544">
        <v>0</v>
      </c>
      <c r="O544">
        <v>0</v>
      </c>
      <c r="P544">
        <v>0</v>
      </c>
      <c r="Q544">
        <v>0</v>
      </c>
      <c r="R544">
        <v>0</v>
      </c>
      <c r="S544"/>
      <c r="T544" t="s">
        <v>63</v>
      </c>
      <c r="U544">
        <v>0</v>
      </c>
      <c r="V544" s="23" t="s">
        <v>4492</v>
      </c>
      <c r="W544" s="23"/>
      <c r="X544">
        <f t="shared" si="8"/>
        <v>-35</v>
      </c>
      <c r="Y544">
        <v>0</v>
      </c>
      <c r="Z544">
        <v>0</v>
      </c>
      <c r="AA544" t="s">
        <v>279</v>
      </c>
    </row>
    <row r="545" spans="1:27">
      <c r="A545" t="s">
        <v>5558</v>
      </c>
      <c r="B545" s="23" t="s">
        <v>9764</v>
      </c>
      <c r="C545" t="s">
        <v>75</v>
      </c>
      <c r="D545" t="s">
        <v>5559</v>
      </c>
      <c r="E545" s="40">
        <v>42900.728055555555</v>
      </c>
      <c r="F545" s="40">
        <v>42903.387314814812</v>
      </c>
      <c r="G545" t="s">
        <v>62</v>
      </c>
      <c r="H545" t="s">
        <v>62</v>
      </c>
      <c r="I545" t="s">
        <v>122</v>
      </c>
      <c r="J545" t="s">
        <v>160</v>
      </c>
      <c r="K545" t="s">
        <v>5560</v>
      </c>
      <c r="L545">
        <v>-1663</v>
      </c>
      <c r="M545">
        <v>-1663</v>
      </c>
      <c r="N545">
        <v>0</v>
      </c>
      <c r="O545">
        <v>0</v>
      </c>
      <c r="P545">
        <v>0</v>
      </c>
      <c r="Q545">
        <v>0</v>
      </c>
      <c r="R545">
        <v>0</v>
      </c>
      <c r="S545"/>
      <c r="T545" t="s">
        <v>63</v>
      </c>
      <c r="U545">
        <v>0</v>
      </c>
      <c r="V545" s="23" t="s">
        <v>4494</v>
      </c>
      <c r="W545" s="23"/>
      <c r="X545">
        <f t="shared" si="8"/>
        <v>-1663</v>
      </c>
      <c r="Y545">
        <v>0</v>
      </c>
      <c r="Z545">
        <v>0</v>
      </c>
      <c r="AA545" t="s">
        <v>5561</v>
      </c>
    </row>
    <row r="546" spans="1:27">
      <c r="A546" t="s">
        <v>5562</v>
      </c>
      <c r="B546" s="23" t="s">
        <v>9765</v>
      </c>
      <c r="C546" t="s">
        <v>75</v>
      </c>
      <c r="D546" t="s">
        <v>5563</v>
      </c>
      <c r="E546" s="40">
        <v>42903.378009259257</v>
      </c>
      <c r="F546" s="40">
        <v>42903.399247685185</v>
      </c>
      <c r="G546" t="s">
        <v>62</v>
      </c>
      <c r="H546" t="s">
        <v>62</v>
      </c>
      <c r="I546" t="s">
        <v>195</v>
      </c>
      <c r="J546" t="s">
        <v>132</v>
      </c>
      <c r="K546" t="s">
        <v>5564</v>
      </c>
      <c r="L546">
        <v>-100</v>
      </c>
      <c r="M546">
        <v>-100</v>
      </c>
      <c r="N546">
        <v>0</v>
      </c>
      <c r="O546">
        <v>0</v>
      </c>
      <c r="P546">
        <v>-0.28000000000000003</v>
      </c>
      <c r="Q546">
        <v>0</v>
      </c>
      <c r="R546">
        <v>0</v>
      </c>
      <c r="S546"/>
      <c r="T546" t="s">
        <v>63</v>
      </c>
      <c r="U546">
        <v>0</v>
      </c>
      <c r="V546" s="23" t="s">
        <v>4496</v>
      </c>
      <c r="W546" s="23"/>
      <c r="X546">
        <f t="shared" si="8"/>
        <v>-100</v>
      </c>
      <c r="Y546">
        <v>0</v>
      </c>
      <c r="Z546">
        <v>0</v>
      </c>
      <c r="AA546" t="s">
        <v>270</v>
      </c>
    </row>
    <row r="547" spans="1:27">
      <c r="A547" t="s">
        <v>5565</v>
      </c>
      <c r="B547" s="23" t="s">
        <v>9766</v>
      </c>
      <c r="C547" t="s">
        <v>75</v>
      </c>
      <c r="D547" t="s">
        <v>5566</v>
      </c>
      <c r="E547" s="40">
        <v>42902.681655092594</v>
      </c>
      <c r="F547" s="40">
        <v>42903.399618055555</v>
      </c>
      <c r="G547" t="s">
        <v>62</v>
      </c>
      <c r="H547" t="s">
        <v>62</v>
      </c>
      <c r="I547" t="s">
        <v>273</v>
      </c>
      <c r="J547" t="s">
        <v>177</v>
      </c>
      <c r="K547" t="s">
        <v>5567</v>
      </c>
      <c r="L547">
        <v>-19</v>
      </c>
      <c r="M547">
        <v>-19</v>
      </c>
      <c r="N547">
        <v>0</v>
      </c>
      <c r="O547">
        <v>0</v>
      </c>
      <c r="P547">
        <v>0</v>
      </c>
      <c r="Q547">
        <v>0</v>
      </c>
      <c r="R547">
        <v>0</v>
      </c>
      <c r="S547"/>
      <c r="T547" t="s">
        <v>63</v>
      </c>
      <c r="U547">
        <v>0</v>
      </c>
      <c r="V547" s="23" t="s">
        <v>4498</v>
      </c>
      <c r="W547" s="23"/>
      <c r="X547">
        <f t="shared" si="8"/>
        <v>-19</v>
      </c>
      <c r="Y547">
        <v>0</v>
      </c>
      <c r="Z547">
        <v>0</v>
      </c>
      <c r="AA547" t="s">
        <v>262</v>
      </c>
    </row>
    <row r="548" spans="1:27">
      <c r="A548" t="s">
        <v>5568</v>
      </c>
      <c r="B548" s="23" t="s">
        <v>9767</v>
      </c>
      <c r="C548" t="s">
        <v>75</v>
      </c>
      <c r="D548" t="s">
        <v>5569</v>
      </c>
      <c r="E548" s="40">
        <v>42903.326608796298</v>
      </c>
      <c r="F548" s="40">
        <v>42903.410092592596</v>
      </c>
      <c r="G548" t="s">
        <v>62</v>
      </c>
      <c r="H548" t="s">
        <v>62</v>
      </c>
      <c r="I548" t="s">
        <v>102</v>
      </c>
      <c r="J548" t="s">
        <v>213</v>
      </c>
      <c r="K548" t="s">
        <v>5570</v>
      </c>
      <c r="L548">
        <v>-264</v>
      </c>
      <c r="M548">
        <v>-264</v>
      </c>
      <c r="N548">
        <v>0</v>
      </c>
      <c r="O548">
        <v>0</v>
      </c>
      <c r="P548">
        <v>0</v>
      </c>
      <c r="Q548">
        <v>0</v>
      </c>
      <c r="R548">
        <v>0</v>
      </c>
      <c r="S548"/>
      <c r="T548" t="s">
        <v>63</v>
      </c>
      <c r="U548">
        <v>0</v>
      </c>
      <c r="V548" s="23" t="s">
        <v>4500</v>
      </c>
      <c r="W548" s="23"/>
      <c r="X548">
        <f t="shared" si="8"/>
        <v>-264</v>
      </c>
      <c r="Y548">
        <v>0</v>
      </c>
      <c r="Z548">
        <v>0</v>
      </c>
      <c r="AA548" t="s">
        <v>265</v>
      </c>
    </row>
    <row r="549" spans="1:27">
      <c r="A549" t="s">
        <v>5571</v>
      </c>
      <c r="B549" s="23" t="s">
        <v>9768</v>
      </c>
      <c r="C549" t="s">
        <v>75</v>
      </c>
      <c r="D549" t="s">
        <v>5572</v>
      </c>
      <c r="E549" s="40">
        <v>42903.390509259261</v>
      </c>
      <c r="F549" s="40">
        <v>42903.412870370368</v>
      </c>
      <c r="G549" t="s">
        <v>62</v>
      </c>
      <c r="H549" t="s">
        <v>62</v>
      </c>
      <c r="I549" t="s">
        <v>5158</v>
      </c>
      <c r="J549" t="s">
        <v>138</v>
      </c>
      <c r="K549" t="s">
        <v>5573</v>
      </c>
      <c r="L549">
        <v>-94</v>
      </c>
      <c r="M549">
        <v>-94</v>
      </c>
      <c r="N549">
        <v>0</v>
      </c>
      <c r="O549">
        <v>0</v>
      </c>
      <c r="P549">
        <v>0</v>
      </c>
      <c r="Q549">
        <v>0</v>
      </c>
      <c r="R549">
        <v>0</v>
      </c>
      <c r="S549"/>
      <c r="T549" t="s">
        <v>63</v>
      </c>
      <c r="U549">
        <v>0</v>
      </c>
      <c r="V549" s="23" t="s">
        <v>4502</v>
      </c>
      <c r="W549" s="23"/>
      <c r="X549">
        <f t="shared" si="8"/>
        <v>-94</v>
      </c>
      <c r="Y549">
        <v>0</v>
      </c>
      <c r="Z549">
        <v>0</v>
      </c>
      <c r="AA549" t="s">
        <v>270</v>
      </c>
    </row>
    <row r="550" spans="1:27">
      <c r="A550" t="s">
        <v>5574</v>
      </c>
      <c r="B550" s="23" t="s">
        <v>9769</v>
      </c>
      <c r="C550" t="s">
        <v>75</v>
      </c>
      <c r="D550" t="s">
        <v>5575</v>
      </c>
      <c r="E550" s="40">
        <v>42898.342789351853</v>
      </c>
      <c r="F550" s="40">
        <v>42903.422615740739</v>
      </c>
      <c r="G550" t="s">
        <v>62</v>
      </c>
      <c r="H550" t="s">
        <v>62</v>
      </c>
      <c r="I550" t="s">
        <v>5158</v>
      </c>
      <c r="J550" t="s">
        <v>136</v>
      </c>
      <c r="K550" t="s">
        <v>5576</v>
      </c>
      <c r="L550">
        <v>-115</v>
      </c>
      <c r="M550">
        <v>-115</v>
      </c>
      <c r="N550">
        <v>0</v>
      </c>
      <c r="O550">
        <v>0</v>
      </c>
      <c r="P550">
        <v>0</v>
      </c>
      <c r="Q550">
        <v>0</v>
      </c>
      <c r="R550">
        <v>0</v>
      </c>
      <c r="S550"/>
      <c r="T550" t="s">
        <v>63</v>
      </c>
      <c r="U550">
        <v>0</v>
      </c>
      <c r="V550" s="23" t="s">
        <v>4504</v>
      </c>
      <c r="W550" s="23"/>
      <c r="X550">
        <f t="shared" si="8"/>
        <v>-115</v>
      </c>
      <c r="Y550">
        <v>0</v>
      </c>
      <c r="Z550">
        <v>0</v>
      </c>
      <c r="AA550" t="s">
        <v>5577</v>
      </c>
    </row>
    <row r="551" spans="1:27">
      <c r="A551" t="s">
        <v>5578</v>
      </c>
      <c r="B551" s="23" t="s">
        <v>9770</v>
      </c>
      <c r="C551" t="s">
        <v>75</v>
      </c>
      <c r="D551" t="s">
        <v>5579</v>
      </c>
      <c r="E551" s="40">
        <v>42899.475474537037</v>
      </c>
      <c r="F551" s="40">
        <v>42903.427349537036</v>
      </c>
      <c r="G551" t="s">
        <v>62</v>
      </c>
      <c r="H551" t="s">
        <v>62</v>
      </c>
      <c r="I551" t="s">
        <v>153</v>
      </c>
      <c r="J551" t="s">
        <v>5187</v>
      </c>
      <c r="K551" t="s">
        <v>5580</v>
      </c>
      <c r="L551">
        <v>-20</v>
      </c>
      <c r="M551">
        <v>-20</v>
      </c>
      <c r="N551">
        <v>0</v>
      </c>
      <c r="O551">
        <v>0</v>
      </c>
      <c r="P551">
        <v>0</v>
      </c>
      <c r="Q551">
        <v>0</v>
      </c>
      <c r="R551">
        <v>0</v>
      </c>
      <c r="S551"/>
      <c r="T551" t="s">
        <v>63</v>
      </c>
      <c r="U551">
        <v>0</v>
      </c>
      <c r="V551" s="23" t="s">
        <v>4506</v>
      </c>
      <c r="W551" s="23"/>
      <c r="X551">
        <f t="shared" si="8"/>
        <v>-20</v>
      </c>
      <c r="Y551">
        <v>0</v>
      </c>
      <c r="Z551">
        <v>0</v>
      </c>
      <c r="AA551" t="s">
        <v>262</v>
      </c>
    </row>
    <row r="552" spans="1:27">
      <c r="A552" t="s">
        <v>5581</v>
      </c>
      <c r="B552" s="23" t="s">
        <v>9771</v>
      </c>
      <c r="C552" t="s">
        <v>75</v>
      </c>
      <c r="D552" t="s">
        <v>5582</v>
      </c>
      <c r="E552" s="40">
        <v>42903.403564814813</v>
      </c>
      <c r="F552" s="40">
        <v>42903.436851851853</v>
      </c>
      <c r="G552" t="s">
        <v>62</v>
      </c>
      <c r="H552" t="s">
        <v>62</v>
      </c>
      <c r="I552" t="s">
        <v>5083</v>
      </c>
      <c r="J552" t="s">
        <v>149</v>
      </c>
      <c r="K552" t="s">
        <v>5583</v>
      </c>
      <c r="L552">
        <v>-94</v>
      </c>
      <c r="M552">
        <v>-94</v>
      </c>
      <c r="N552">
        <v>0</v>
      </c>
      <c r="O552">
        <v>0</v>
      </c>
      <c r="P552">
        <v>0</v>
      </c>
      <c r="Q552">
        <v>0</v>
      </c>
      <c r="R552">
        <v>0</v>
      </c>
      <c r="S552"/>
      <c r="T552" t="s">
        <v>63</v>
      </c>
      <c r="U552">
        <v>0</v>
      </c>
      <c r="V552" s="23" t="s">
        <v>4508</v>
      </c>
      <c r="W552" s="23"/>
      <c r="X552">
        <f t="shared" si="8"/>
        <v>-94</v>
      </c>
      <c r="Y552">
        <v>0</v>
      </c>
      <c r="Z552">
        <v>0</v>
      </c>
      <c r="AA552" t="s">
        <v>270</v>
      </c>
    </row>
    <row r="553" spans="1:27">
      <c r="A553" t="s">
        <v>5584</v>
      </c>
      <c r="B553" s="23" t="s">
        <v>9772</v>
      </c>
      <c r="C553" t="s">
        <v>75</v>
      </c>
      <c r="D553" t="s">
        <v>5585</v>
      </c>
      <c r="E553" s="40">
        <v>42903.364363425928</v>
      </c>
      <c r="F553" s="40">
        <v>42903.436979166669</v>
      </c>
      <c r="G553" t="s">
        <v>62</v>
      </c>
      <c r="H553" t="s">
        <v>62</v>
      </c>
      <c r="I553" t="s">
        <v>224</v>
      </c>
      <c r="J553" t="s">
        <v>98</v>
      </c>
      <c r="K553" t="s">
        <v>5586</v>
      </c>
      <c r="L553">
        <v>-438</v>
      </c>
      <c r="M553">
        <v>-438</v>
      </c>
      <c r="N553">
        <v>0</v>
      </c>
      <c r="O553">
        <v>0</v>
      </c>
      <c r="P553">
        <v>0</v>
      </c>
      <c r="Q553">
        <v>0</v>
      </c>
      <c r="R553">
        <v>0</v>
      </c>
      <c r="S553"/>
      <c r="T553" t="s">
        <v>63</v>
      </c>
      <c r="U553">
        <v>0</v>
      </c>
      <c r="V553" s="23" t="s">
        <v>4510</v>
      </c>
      <c r="W553" s="23"/>
      <c r="X553">
        <f t="shared" si="8"/>
        <v>-438</v>
      </c>
      <c r="Y553">
        <v>0</v>
      </c>
      <c r="Z553">
        <v>0</v>
      </c>
      <c r="AA553" t="s">
        <v>265</v>
      </c>
    </row>
    <row r="554" spans="1:27">
      <c r="A554" t="s">
        <v>5587</v>
      </c>
      <c r="B554" s="23" t="s">
        <v>9773</v>
      </c>
      <c r="C554" t="s">
        <v>75</v>
      </c>
      <c r="D554" t="s">
        <v>5588</v>
      </c>
      <c r="E554" s="40">
        <v>42903.431851851848</v>
      </c>
      <c r="F554" s="40">
        <v>42903.438599537039</v>
      </c>
      <c r="G554" t="s">
        <v>62</v>
      </c>
      <c r="H554" t="s">
        <v>62</v>
      </c>
      <c r="I554" t="s">
        <v>207</v>
      </c>
      <c r="J554" t="s">
        <v>227</v>
      </c>
      <c r="K554" t="s">
        <v>5589</v>
      </c>
      <c r="L554">
        <v>-300</v>
      </c>
      <c r="M554">
        <v>-300</v>
      </c>
      <c r="N554">
        <v>0</v>
      </c>
      <c r="O554">
        <v>0</v>
      </c>
      <c r="P554">
        <v>0</v>
      </c>
      <c r="Q554">
        <v>0</v>
      </c>
      <c r="R554">
        <v>0</v>
      </c>
      <c r="S554"/>
      <c r="T554" t="s">
        <v>63</v>
      </c>
      <c r="U554">
        <v>0</v>
      </c>
      <c r="V554" s="23" t="s">
        <v>4512</v>
      </c>
      <c r="W554" s="23"/>
      <c r="X554">
        <f t="shared" si="8"/>
        <v>-300</v>
      </c>
      <c r="Y554">
        <v>0</v>
      </c>
      <c r="Z554">
        <v>0</v>
      </c>
      <c r="AA554" t="s">
        <v>279</v>
      </c>
    </row>
    <row r="555" spans="1:27">
      <c r="A555" t="s">
        <v>5590</v>
      </c>
      <c r="B555" s="23" t="s">
        <v>9774</v>
      </c>
      <c r="C555" t="s">
        <v>75</v>
      </c>
      <c r="D555" t="s">
        <v>5591</v>
      </c>
      <c r="E555" s="40">
        <v>42903.34479166667</v>
      </c>
      <c r="F555" s="40">
        <v>42903.443043981482</v>
      </c>
      <c r="G555" t="s">
        <v>62</v>
      </c>
      <c r="H555" t="s">
        <v>62</v>
      </c>
      <c r="I555" t="s">
        <v>334</v>
      </c>
      <c r="J555" t="s">
        <v>225</v>
      </c>
      <c r="K555" t="s">
        <v>5592</v>
      </c>
      <c r="L555">
        <v>-32</v>
      </c>
      <c r="M555">
        <v>-32</v>
      </c>
      <c r="N555">
        <v>0</v>
      </c>
      <c r="O555">
        <v>0</v>
      </c>
      <c r="P555">
        <v>0</v>
      </c>
      <c r="Q555">
        <v>0</v>
      </c>
      <c r="R555">
        <v>0</v>
      </c>
      <c r="S555"/>
      <c r="T555" t="s">
        <v>63</v>
      </c>
      <c r="U555">
        <v>0</v>
      </c>
      <c r="V555" s="23" t="s">
        <v>4514</v>
      </c>
      <c r="W555" s="23"/>
      <c r="X555">
        <f t="shared" si="8"/>
        <v>-32</v>
      </c>
      <c r="Y555">
        <v>0</v>
      </c>
      <c r="Z555">
        <v>0</v>
      </c>
      <c r="AA555" t="s">
        <v>270</v>
      </c>
    </row>
    <row r="556" spans="1:27">
      <c r="A556" t="s">
        <v>5593</v>
      </c>
      <c r="B556" s="23" t="s">
        <v>9775</v>
      </c>
      <c r="C556" t="s">
        <v>75</v>
      </c>
      <c r="D556" t="s">
        <v>5594</v>
      </c>
      <c r="E556" s="40">
        <v>42903.429282407407</v>
      </c>
      <c r="F556" s="40">
        <v>42903.45752314815</v>
      </c>
      <c r="G556" t="s">
        <v>62</v>
      </c>
      <c r="H556" t="s">
        <v>62</v>
      </c>
      <c r="I556" t="s">
        <v>224</v>
      </c>
      <c r="J556" t="s">
        <v>117</v>
      </c>
      <c r="K556" t="s">
        <v>5595</v>
      </c>
      <c r="L556">
        <v>-889</v>
      </c>
      <c r="M556">
        <v>-889</v>
      </c>
      <c r="N556">
        <v>0</v>
      </c>
      <c r="O556">
        <v>0</v>
      </c>
      <c r="P556">
        <v>0</v>
      </c>
      <c r="Q556">
        <v>0</v>
      </c>
      <c r="R556">
        <v>0</v>
      </c>
      <c r="S556"/>
      <c r="T556" t="s">
        <v>63</v>
      </c>
      <c r="U556">
        <v>0</v>
      </c>
      <c r="V556" s="23" t="s">
        <v>4516</v>
      </c>
      <c r="W556" s="23"/>
      <c r="X556">
        <f t="shared" si="8"/>
        <v>-889</v>
      </c>
      <c r="Y556">
        <v>0</v>
      </c>
      <c r="Z556">
        <v>0</v>
      </c>
      <c r="AA556" t="s">
        <v>272</v>
      </c>
    </row>
    <row r="557" spans="1:27">
      <c r="A557" t="s">
        <v>5596</v>
      </c>
      <c r="B557" s="23" t="s">
        <v>9776</v>
      </c>
      <c r="C557" t="s">
        <v>75</v>
      </c>
      <c r="D557" t="s">
        <v>5597</v>
      </c>
      <c r="E557" s="40">
        <v>42903.443483796298</v>
      </c>
      <c r="F557" s="40">
        <v>42903.46025462963</v>
      </c>
      <c r="G557" t="s">
        <v>62</v>
      </c>
      <c r="H557" t="s">
        <v>62</v>
      </c>
      <c r="I557" t="s">
        <v>273</v>
      </c>
      <c r="J557" t="s">
        <v>106</v>
      </c>
      <c r="K557" t="s">
        <v>5598</v>
      </c>
      <c r="L557">
        <v>-72</v>
      </c>
      <c r="M557">
        <v>-72</v>
      </c>
      <c r="N557">
        <v>0</v>
      </c>
      <c r="O557">
        <v>0</v>
      </c>
      <c r="P557">
        <v>0</v>
      </c>
      <c r="Q557">
        <v>0</v>
      </c>
      <c r="R557">
        <v>0</v>
      </c>
      <c r="S557"/>
      <c r="T557" t="s">
        <v>63</v>
      </c>
      <c r="U557">
        <v>0</v>
      </c>
      <c r="V557" s="23" t="s">
        <v>4518</v>
      </c>
      <c r="W557" s="23"/>
      <c r="X557">
        <f t="shared" si="8"/>
        <v>-72</v>
      </c>
      <c r="Y557">
        <v>0</v>
      </c>
      <c r="Z557">
        <v>0</v>
      </c>
      <c r="AA557" t="s">
        <v>265</v>
      </c>
    </row>
    <row r="558" spans="1:27">
      <c r="A558" t="s">
        <v>5599</v>
      </c>
      <c r="B558" s="23" t="s">
        <v>9777</v>
      </c>
      <c r="C558" t="s">
        <v>75</v>
      </c>
      <c r="D558" t="s">
        <v>5600</v>
      </c>
      <c r="E558" s="40">
        <v>42903.47314814815</v>
      </c>
      <c r="F558" s="40">
        <v>42903.48909722222</v>
      </c>
      <c r="G558" t="s">
        <v>62</v>
      </c>
      <c r="H558" t="s">
        <v>62</v>
      </c>
      <c r="I558" t="s">
        <v>216</v>
      </c>
      <c r="J558" t="s">
        <v>115</v>
      </c>
      <c r="K558" t="s">
        <v>5601</v>
      </c>
      <c r="L558">
        <v>-195</v>
      </c>
      <c r="M558">
        <v>-195</v>
      </c>
      <c r="N558">
        <v>0</v>
      </c>
      <c r="O558">
        <v>0</v>
      </c>
      <c r="P558">
        <v>0</v>
      </c>
      <c r="Q558">
        <v>0</v>
      </c>
      <c r="R558">
        <v>0</v>
      </c>
      <c r="S558"/>
      <c r="T558" t="s">
        <v>63</v>
      </c>
      <c r="U558">
        <v>0</v>
      </c>
      <c r="V558" s="23" t="s">
        <v>4520</v>
      </c>
      <c r="W558" s="23"/>
      <c r="X558">
        <f t="shared" si="8"/>
        <v>-195</v>
      </c>
      <c r="Y558">
        <v>0</v>
      </c>
      <c r="Z558">
        <v>0</v>
      </c>
      <c r="AA558" t="s">
        <v>263</v>
      </c>
    </row>
    <row r="559" spans="1:27">
      <c r="A559" t="s">
        <v>5602</v>
      </c>
      <c r="B559" s="23" t="s">
        <v>9778</v>
      </c>
      <c r="C559" t="s">
        <v>75</v>
      </c>
      <c r="D559" t="s">
        <v>5603</v>
      </c>
      <c r="E559" s="40">
        <v>42896.503194444442</v>
      </c>
      <c r="F559" s="40">
        <v>42903.490995370368</v>
      </c>
      <c r="G559" t="s">
        <v>62</v>
      </c>
      <c r="H559" t="s">
        <v>62</v>
      </c>
      <c r="I559" t="s">
        <v>122</v>
      </c>
      <c r="J559" t="s">
        <v>210</v>
      </c>
      <c r="K559" t="s">
        <v>5604</v>
      </c>
      <c r="L559">
        <v>-4000</v>
      </c>
      <c r="M559">
        <v>-4000</v>
      </c>
      <c r="N559">
        <v>0</v>
      </c>
      <c r="O559">
        <v>0</v>
      </c>
      <c r="P559">
        <v>0</v>
      </c>
      <c r="Q559">
        <v>0</v>
      </c>
      <c r="R559">
        <v>0</v>
      </c>
      <c r="S559"/>
      <c r="T559" t="s">
        <v>63</v>
      </c>
      <c r="U559">
        <v>0</v>
      </c>
      <c r="V559" s="23" t="s">
        <v>4522</v>
      </c>
      <c r="W559" s="23"/>
      <c r="X559">
        <f t="shared" si="8"/>
        <v>-4000</v>
      </c>
      <c r="Y559">
        <v>0</v>
      </c>
      <c r="Z559">
        <v>0</v>
      </c>
      <c r="AA559" t="s">
        <v>327</v>
      </c>
    </row>
    <row r="560" spans="1:27">
      <c r="A560" t="s">
        <v>5605</v>
      </c>
      <c r="B560" s="23" t="s">
        <v>9779</v>
      </c>
      <c r="C560" t="s">
        <v>75</v>
      </c>
      <c r="D560" t="s">
        <v>5606</v>
      </c>
      <c r="E560" s="40">
        <v>42895.659224537034</v>
      </c>
      <c r="F560" s="40">
        <v>42903.491203703707</v>
      </c>
      <c r="G560" t="s">
        <v>62</v>
      </c>
      <c r="H560" t="s">
        <v>62</v>
      </c>
      <c r="I560" t="s">
        <v>122</v>
      </c>
      <c r="J560" t="s">
        <v>123</v>
      </c>
      <c r="K560" t="s">
        <v>5604</v>
      </c>
      <c r="L560">
        <v>-1000</v>
      </c>
      <c r="M560">
        <v>-1000</v>
      </c>
      <c r="N560">
        <v>0</v>
      </c>
      <c r="O560">
        <v>0</v>
      </c>
      <c r="P560">
        <v>0</v>
      </c>
      <c r="Q560">
        <v>0</v>
      </c>
      <c r="R560">
        <v>0</v>
      </c>
      <c r="S560"/>
      <c r="T560" t="s">
        <v>63</v>
      </c>
      <c r="U560">
        <v>0</v>
      </c>
      <c r="V560" s="23" t="s">
        <v>4524</v>
      </c>
      <c r="W560" s="23"/>
      <c r="X560">
        <f t="shared" si="8"/>
        <v>-1000</v>
      </c>
      <c r="Y560">
        <v>0</v>
      </c>
      <c r="Z560">
        <v>0</v>
      </c>
      <c r="AA560" t="s">
        <v>272</v>
      </c>
    </row>
    <row r="561" spans="1:27">
      <c r="A561" t="s">
        <v>5607</v>
      </c>
      <c r="B561" s="23" t="s">
        <v>9780</v>
      </c>
      <c r="C561" t="s">
        <v>75</v>
      </c>
      <c r="D561" t="s">
        <v>5608</v>
      </c>
      <c r="E561" s="40">
        <v>42903.457453703704</v>
      </c>
      <c r="F561" s="40">
        <v>42903.496747685182</v>
      </c>
      <c r="G561" t="s">
        <v>62</v>
      </c>
      <c r="H561" t="s">
        <v>62</v>
      </c>
      <c r="I561" t="s">
        <v>159</v>
      </c>
      <c r="J561" t="s">
        <v>160</v>
      </c>
      <c r="K561" t="s">
        <v>5609</v>
      </c>
      <c r="L561">
        <v>-797</v>
      </c>
      <c r="M561">
        <v>-797</v>
      </c>
      <c r="N561">
        <v>0</v>
      </c>
      <c r="O561">
        <v>0</v>
      </c>
      <c r="P561">
        <v>0</v>
      </c>
      <c r="Q561">
        <v>0</v>
      </c>
      <c r="R561">
        <v>0</v>
      </c>
      <c r="S561"/>
      <c r="T561" t="s">
        <v>63</v>
      </c>
      <c r="U561">
        <v>0</v>
      </c>
      <c r="V561" s="23" t="s">
        <v>4526</v>
      </c>
      <c r="W561" s="23"/>
      <c r="X561">
        <f t="shared" si="8"/>
        <v>-797</v>
      </c>
      <c r="Y561">
        <v>0</v>
      </c>
      <c r="Z561">
        <v>0</v>
      </c>
      <c r="AA561" t="s">
        <v>272</v>
      </c>
    </row>
    <row r="562" spans="1:27">
      <c r="A562" t="s">
        <v>5610</v>
      </c>
      <c r="B562" s="23" t="s">
        <v>9781</v>
      </c>
      <c r="C562" t="s">
        <v>75</v>
      </c>
      <c r="D562" t="s">
        <v>5611</v>
      </c>
      <c r="E562" s="40">
        <v>42900.385717592595</v>
      </c>
      <c r="F562" s="40">
        <v>42903.502199074072</v>
      </c>
      <c r="G562" t="s">
        <v>62</v>
      </c>
      <c r="H562" t="s">
        <v>62</v>
      </c>
      <c r="I562" t="s">
        <v>185</v>
      </c>
      <c r="J562" t="s">
        <v>186</v>
      </c>
      <c r="K562" t="s">
        <v>5612</v>
      </c>
      <c r="L562">
        <v>-4625</v>
      </c>
      <c r="M562">
        <v>-4625</v>
      </c>
      <c r="N562">
        <v>0</v>
      </c>
      <c r="O562">
        <v>0</v>
      </c>
      <c r="P562">
        <v>0</v>
      </c>
      <c r="Q562">
        <v>0</v>
      </c>
      <c r="R562">
        <v>0</v>
      </c>
      <c r="S562"/>
      <c r="T562" t="s">
        <v>63</v>
      </c>
      <c r="U562">
        <v>0</v>
      </c>
      <c r="V562" s="23" t="s">
        <v>4528</v>
      </c>
      <c r="W562" s="23"/>
      <c r="X562">
        <f t="shared" si="8"/>
        <v>-4625</v>
      </c>
      <c r="Y562">
        <v>0</v>
      </c>
      <c r="Z562">
        <v>0</v>
      </c>
      <c r="AA562" t="s">
        <v>287</v>
      </c>
    </row>
    <row r="563" spans="1:27">
      <c r="A563" t="s">
        <v>5613</v>
      </c>
      <c r="B563" s="23" t="s">
        <v>9782</v>
      </c>
      <c r="C563" t="s">
        <v>75</v>
      </c>
      <c r="D563" t="s">
        <v>5614</v>
      </c>
      <c r="E563" s="40">
        <v>42893.456180555557</v>
      </c>
      <c r="F563" s="40">
        <v>42903.52380787037</v>
      </c>
      <c r="G563" t="s">
        <v>62</v>
      </c>
      <c r="H563" t="s">
        <v>62</v>
      </c>
      <c r="I563" t="s">
        <v>240</v>
      </c>
      <c r="J563" t="s">
        <v>117</v>
      </c>
      <c r="K563" t="s">
        <v>5615</v>
      </c>
      <c r="L563">
        <v>-200</v>
      </c>
      <c r="M563">
        <v>-200</v>
      </c>
      <c r="N563">
        <v>0</v>
      </c>
      <c r="O563">
        <v>0</v>
      </c>
      <c r="P563">
        <v>0</v>
      </c>
      <c r="Q563">
        <v>0</v>
      </c>
      <c r="R563">
        <v>0</v>
      </c>
      <c r="S563"/>
      <c r="T563" t="s">
        <v>63</v>
      </c>
      <c r="U563">
        <v>0</v>
      </c>
      <c r="V563" s="23" t="s">
        <v>4530</v>
      </c>
      <c r="W563" s="23"/>
      <c r="X563">
        <f t="shared" si="8"/>
        <v>-200</v>
      </c>
      <c r="Y563">
        <v>0</v>
      </c>
      <c r="Z563">
        <v>0</v>
      </c>
      <c r="AA563" t="s">
        <v>263</v>
      </c>
    </row>
    <row r="564" spans="1:27">
      <c r="A564" t="s">
        <v>5616</v>
      </c>
      <c r="B564" s="23" t="s">
        <v>9783</v>
      </c>
      <c r="C564" t="s">
        <v>75</v>
      </c>
      <c r="D564" t="s">
        <v>5617</v>
      </c>
      <c r="E564" s="40">
        <v>42893.479629629626</v>
      </c>
      <c r="F564" s="40">
        <v>42903.524895833332</v>
      </c>
      <c r="G564" t="s">
        <v>62</v>
      </c>
      <c r="H564" t="s">
        <v>62</v>
      </c>
      <c r="I564" t="s">
        <v>240</v>
      </c>
      <c r="J564" t="s">
        <v>160</v>
      </c>
      <c r="K564" t="s">
        <v>5615</v>
      </c>
      <c r="L564">
        <v>-1000</v>
      </c>
      <c r="M564">
        <v>-1000</v>
      </c>
      <c r="N564">
        <v>0</v>
      </c>
      <c r="O564">
        <v>0</v>
      </c>
      <c r="P564">
        <v>0</v>
      </c>
      <c r="Q564">
        <v>0</v>
      </c>
      <c r="R564">
        <v>0</v>
      </c>
      <c r="S564"/>
      <c r="T564" t="s">
        <v>63</v>
      </c>
      <c r="U564">
        <v>0</v>
      </c>
      <c r="V564" s="23" t="s">
        <v>4532</v>
      </c>
      <c r="W564" s="23"/>
      <c r="X564">
        <f t="shared" si="8"/>
        <v>-1000</v>
      </c>
      <c r="Y564">
        <v>0</v>
      </c>
      <c r="Z564">
        <v>0</v>
      </c>
      <c r="AA564" t="s">
        <v>272</v>
      </c>
    </row>
    <row r="565" spans="1:27">
      <c r="A565" t="s">
        <v>5618</v>
      </c>
      <c r="B565" s="23" t="s">
        <v>9784</v>
      </c>
      <c r="C565" t="s">
        <v>75</v>
      </c>
      <c r="D565" t="s">
        <v>5619</v>
      </c>
      <c r="E565" s="40">
        <v>42893.47284722222</v>
      </c>
      <c r="F565" s="40">
        <v>42903.525289351855</v>
      </c>
      <c r="G565" t="s">
        <v>62</v>
      </c>
      <c r="H565" t="s">
        <v>62</v>
      </c>
      <c r="I565" t="s">
        <v>240</v>
      </c>
      <c r="J565" t="s">
        <v>160</v>
      </c>
      <c r="K565" t="s">
        <v>5615</v>
      </c>
      <c r="L565">
        <v>-500</v>
      </c>
      <c r="M565">
        <v>-500</v>
      </c>
      <c r="N565">
        <v>0</v>
      </c>
      <c r="O565">
        <v>0</v>
      </c>
      <c r="P565">
        <v>0</v>
      </c>
      <c r="Q565">
        <v>0</v>
      </c>
      <c r="R565">
        <v>0</v>
      </c>
      <c r="S565"/>
      <c r="T565" t="s">
        <v>63</v>
      </c>
      <c r="U565">
        <v>0</v>
      </c>
      <c r="V565" s="23" t="s">
        <v>4534</v>
      </c>
      <c r="W565" s="23"/>
      <c r="X565">
        <f t="shared" si="8"/>
        <v>-500</v>
      </c>
      <c r="Y565">
        <v>0</v>
      </c>
      <c r="Z565">
        <v>0</v>
      </c>
      <c r="AA565" t="s">
        <v>265</v>
      </c>
    </row>
    <row r="566" spans="1:27">
      <c r="A566" t="s">
        <v>5620</v>
      </c>
      <c r="B566" s="23" t="s">
        <v>9785</v>
      </c>
      <c r="C566" t="s">
        <v>75</v>
      </c>
      <c r="D566" t="s">
        <v>5621</v>
      </c>
      <c r="E566" s="40">
        <v>42894.665972222225</v>
      </c>
      <c r="F566" s="40">
        <v>42903.525694444441</v>
      </c>
      <c r="G566" t="s">
        <v>62</v>
      </c>
      <c r="H566" t="s">
        <v>62</v>
      </c>
      <c r="I566" t="s">
        <v>240</v>
      </c>
      <c r="J566" t="s">
        <v>4981</v>
      </c>
      <c r="K566" t="s">
        <v>5615</v>
      </c>
      <c r="L566">
        <v>-593</v>
      </c>
      <c r="M566">
        <v>-593</v>
      </c>
      <c r="N566">
        <v>0</v>
      </c>
      <c r="O566">
        <v>0</v>
      </c>
      <c r="P566">
        <v>0</v>
      </c>
      <c r="Q566">
        <v>0</v>
      </c>
      <c r="R566">
        <v>0</v>
      </c>
      <c r="S566"/>
      <c r="T566" t="s">
        <v>63</v>
      </c>
      <c r="U566">
        <v>0</v>
      </c>
      <c r="V566" s="23" t="s">
        <v>4536</v>
      </c>
      <c r="W566" s="23"/>
      <c r="X566">
        <f t="shared" si="8"/>
        <v>-593</v>
      </c>
      <c r="Y566">
        <v>0</v>
      </c>
      <c r="Z566">
        <v>0</v>
      </c>
      <c r="AA566" t="s">
        <v>283</v>
      </c>
    </row>
    <row r="567" spans="1:27">
      <c r="A567" t="s">
        <v>5622</v>
      </c>
      <c r="B567" s="23" t="s">
        <v>9786</v>
      </c>
      <c r="C567" t="s">
        <v>75</v>
      </c>
      <c r="D567" t="s">
        <v>5623</v>
      </c>
      <c r="E567" s="40">
        <v>42903.589641203704</v>
      </c>
      <c r="F567" s="40">
        <v>42903.594467592593</v>
      </c>
      <c r="G567" t="s">
        <v>62</v>
      </c>
      <c r="H567" t="s">
        <v>62</v>
      </c>
      <c r="I567" t="s">
        <v>200</v>
      </c>
      <c r="J567" t="s">
        <v>208</v>
      </c>
      <c r="K567" t="s">
        <v>5624</v>
      </c>
      <c r="L567">
        <v>-50</v>
      </c>
      <c r="M567">
        <v>-50</v>
      </c>
      <c r="N567">
        <v>0</v>
      </c>
      <c r="O567">
        <v>0</v>
      </c>
      <c r="P567">
        <v>0</v>
      </c>
      <c r="Q567">
        <v>0</v>
      </c>
      <c r="R567">
        <v>0</v>
      </c>
      <c r="S567"/>
      <c r="T567" t="s">
        <v>63</v>
      </c>
      <c r="U567">
        <v>0</v>
      </c>
      <c r="V567" s="23" t="s">
        <v>4538</v>
      </c>
      <c r="W567" s="23"/>
      <c r="X567">
        <f t="shared" si="8"/>
        <v>-50</v>
      </c>
      <c r="Y567">
        <v>0</v>
      </c>
      <c r="Z567">
        <v>0</v>
      </c>
      <c r="AA567" t="s">
        <v>266</v>
      </c>
    </row>
    <row r="568" spans="1:27">
      <c r="A568" t="s">
        <v>5625</v>
      </c>
      <c r="B568" s="23" t="s">
        <v>9787</v>
      </c>
      <c r="C568" t="s">
        <v>75</v>
      </c>
      <c r="D568" t="s">
        <v>5626</v>
      </c>
      <c r="E568" s="40">
        <v>42898.584479166668</v>
      </c>
      <c r="F568" s="40">
        <v>42903.630902777775</v>
      </c>
      <c r="G568" t="s">
        <v>62</v>
      </c>
      <c r="H568" t="s">
        <v>62</v>
      </c>
      <c r="I568" t="s">
        <v>334</v>
      </c>
      <c r="J568" t="s">
        <v>160</v>
      </c>
      <c r="K568" t="s">
        <v>5627</v>
      </c>
      <c r="L568">
        <v>-38</v>
      </c>
      <c r="M568">
        <v>-38</v>
      </c>
      <c r="N568">
        <v>0</v>
      </c>
      <c r="O568">
        <v>0</v>
      </c>
      <c r="P568">
        <v>0</v>
      </c>
      <c r="Q568">
        <v>0</v>
      </c>
      <c r="R568">
        <v>0</v>
      </c>
      <c r="S568"/>
      <c r="T568" t="s">
        <v>63</v>
      </c>
      <c r="U568">
        <v>0</v>
      </c>
      <c r="V568" s="23" t="s">
        <v>4540</v>
      </c>
      <c r="W568" s="23"/>
      <c r="X568">
        <f t="shared" si="8"/>
        <v>-38</v>
      </c>
      <c r="Y568">
        <v>0</v>
      </c>
      <c r="Z568">
        <v>0</v>
      </c>
      <c r="AA568" t="s">
        <v>263</v>
      </c>
    </row>
    <row r="569" spans="1:27">
      <c r="A569" t="s">
        <v>5628</v>
      </c>
      <c r="B569" s="23" t="s">
        <v>9788</v>
      </c>
      <c r="C569" t="s">
        <v>75</v>
      </c>
      <c r="D569" t="s">
        <v>5629</v>
      </c>
      <c r="E569" s="40">
        <v>42903.621423611112</v>
      </c>
      <c r="F569" s="40">
        <v>42903.636770833335</v>
      </c>
      <c r="G569" t="s">
        <v>62</v>
      </c>
      <c r="H569" t="s">
        <v>62</v>
      </c>
      <c r="I569" t="s">
        <v>94</v>
      </c>
      <c r="J569" t="s">
        <v>142</v>
      </c>
      <c r="K569" t="s">
        <v>5630</v>
      </c>
      <c r="L569">
        <v>-100</v>
      </c>
      <c r="M569">
        <v>-100</v>
      </c>
      <c r="N569">
        <v>0</v>
      </c>
      <c r="O569">
        <v>0</v>
      </c>
      <c r="P569">
        <v>0</v>
      </c>
      <c r="Q569">
        <v>0</v>
      </c>
      <c r="R569">
        <v>0</v>
      </c>
      <c r="S569"/>
      <c r="T569" t="s">
        <v>63</v>
      </c>
      <c r="U569">
        <v>0</v>
      </c>
      <c r="V569" s="23" t="s">
        <v>4542</v>
      </c>
      <c r="W569" s="23"/>
      <c r="X569">
        <f t="shared" si="8"/>
        <v>-100</v>
      </c>
      <c r="Y569">
        <v>0</v>
      </c>
      <c r="Z569">
        <v>0</v>
      </c>
      <c r="AA569" t="s">
        <v>270</v>
      </c>
    </row>
    <row r="570" spans="1:27">
      <c r="A570" t="s">
        <v>5631</v>
      </c>
      <c r="B570" s="23" t="s">
        <v>9789</v>
      </c>
      <c r="C570" t="s">
        <v>75</v>
      </c>
      <c r="D570" t="s">
        <v>5632</v>
      </c>
      <c r="E570" s="40">
        <v>42903.333333333336</v>
      </c>
      <c r="F570" s="40">
        <v>42903.655370370368</v>
      </c>
      <c r="G570" t="s">
        <v>62</v>
      </c>
      <c r="H570" t="s">
        <v>62</v>
      </c>
      <c r="I570" t="s">
        <v>141</v>
      </c>
      <c r="J570" t="s">
        <v>241</v>
      </c>
      <c r="K570" t="s">
        <v>5633</v>
      </c>
      <c r="L570">
        <v>-10</v>
      </c>
      <c r="M570">
        <v>-10</v>
      </c>
      <c r="N570">
        <v>0</v>
      </c>
      <c r="O570">
        <v>0</v>
      </c>
      <c r="P570">
        <v>-0.65</v>
      </c>
      <c r="Q570">
        <v>0</v>
      </c>
      <c r="R570">
        <v>0</v>
      </c>
      <c r="S570"/>
      <c r="T570" t="s">
        <v>63</v>
      </c>
      <c r="U570">
        <v>0</v>
      </c>
      <c r="V570" s="23" t="s">
        <v>4544</v>
      </c>
      <c r="W570" s="23"/>
      <c r="X570">
        <f t="shared" si="8"/>
        <v>-10</v>
      </c>
      <c r="Y570">
        <v>0</v>
      </c>
      <c r="Z570">
        <v>0</v>
      </c>
      <c r="AA570" t="s">
        <v>298</v>
      </c>
    </row>
    <row r="571" spans="1:27">
      <c r="A571" t="s">
        <v>5634</v>
      </c>
      <c r="B571" s="23" t="s">
        <v>9790</v>
      </c>
      <c r="C571" t="s">
        <v>75</v>
      </c>
      <c r="D571" t="s">
        <v>5635</v>
      </c>
      <c r="E571" s="40">
        <v>42903.654409722221</v>
      </c>
      <c r="F571" s="40">
        <v>42903.659895833334</v>
      </c>
      <c r="G571" t="s">
        <v>62</v>
      </c>
      <c r="H571" t="s">
        <v>62</v>
      </c>
      <c r="I571" t="s">
        <v>144</v>
      </c>
      <c r="J571" t="s">
        <v>145</v>
      </c>
      <c r="K571" t="s">
        <v>5636</v>
      </c>
      <c r="L571">
        <v>-10</v>
      </c>
      <c r="M571">
        <v>-10</v>
      </c>
      <c r="N571">
        <v>0</v>
      </c>
      <c r="O571">
        <v>0</v>
      </c>
      <c r="P571">
        <v>0</v>
      </c>
      <c r="Q571">
        <v>0</v>
      </c>
      <c r="R571">
        <v>0</v>
      </c>
      <c r="S571"/>
      <c r="T571" t="s">
        <v>63</v>
      </c>
      <c r="U571">
        <v>0</v>
      </c>
      <c r="V571" s="23" t="s">
        <v>4546</v>
      </c>
      <c r="W571" s="23"/>
      <c r="X571">
        <f t="shared" si="8"/>
        <v>-10</v>
      </c>
      <c r="Y571">
        <v>0</v>
      </c>
      <c r="Z571">
        <v>0</v>
      </c>
      <c r="AA571" t="s">
        <v>298</v>
      </c>
    </row>
    <row r="572" spans="1:27">
      <c r="A572" t="s">
        <v>5637</v>
      </c>
      <c r="B572" s="23" t="s">
        <v>9791</v>
      </c>
      <c r="C572" t="s">
        <v>75</v>
      </c>
      <c r="D572" t="s">
        <v>5638</v>
      </c>
      <c r="E572" s="40">
        <v>42903.384895833333</v>
      </c>
      <c r="F572" s="40">
        <v>42903.661041666666</v>
      </c>
      <c r="G572" t="s">
        <v>62</v>
      </c>
      <c r="H572" t="s">
        <v>62</v>
      </c>
      <c r="I572" t="s">
        <v>135</v>
      </c>
      <c r="J572" t="s">
        <v>189</v>
      </c>
      <c r="K572" t="s">
        <v>5639</v>
      </c>
      <c r="L572">
        <v>-1090</v>
      </c>
      <c r="M572">
        <v>-1090</v>
      </c>
      <c r="N572">
        <v>0</v>
      </c>
      <c r="O572">
        <v>0</v>
      </c>
      <c r="P572">
        <v>0</v>
      </c>
      <c r="Q572">
        <v>0</v>
      </c>
      <c r="R572">
        <v>0</v>
      </c>
      <c r="S572"/>
      <c r="T572" t="s">
        <v>63</v>
      </c>
      <c r="U572">
        <v>0</v>
      </c>
      <c r="V572" s="23" t="s">
        <v>4548</v>
      </c>
      <c r="W572" s="23"/>
      <c r="X572">
        <f t="shared" si="8"/>
        <v>-1090</v>
      </c>
      <c r="Y572">
        <v>0</v>
      </c>
      <c r="Z572">
        <v>0</v>
      </c>
      <c r="AA572" t="s">
        <v>5640</v>
      </c>
    </row>
    <row r="573" spans="1:27">
      <c r="A573" t="s">
        <v>5641</v>
      </c>
      <c r="B573" s="23" t="s">
        <v>9792</v>
      </c>
      <c r="C573" t="s">
        <v>75</v>
      </c>
      <c r="D573" t="s">
        <v>5642</v>
      </c>
      <c r="E573" s="40">
        <v>42903.465937499997</v>
      </c>
      <c r="F573" s="40">
        <v>42903.66302083333</v>
      </c>
      <c r="G573" t="s">
        <v>62</v>
      </c>
      <c r="H573" t="s">
        <v>62</v>
      </c>
      <c r="I573" t="s">
        <v>216</v>
      </c>
      <c r="J573" t="s">
        <v>241</v>
      </c>
      <c r="K573" t="s">
        <v>5643</v>
      </c>
      <c r="L573">
        <v>-24</v>
      </c>
      <c r="M573">
        <v>-24</v>
      </c>
      <c r="N573">
        <v>0</v>
      </c>
      <c r="O573">
        <v>0</v>
      </c>
      <c r="P573">
        <v>0</v>
      </c>
      <c r="Q573">
        <v>0</v>
      </c>
      <c r="R573">
        <v>0</v>
      </c>
      <c r="S573"/>
      <c r="T573" t="s">
        <v>63</v>
      </c>
      <c r="U573">
        <v>0</v>
      </c>
      <c r="V573" s="23" t="s">
        <v>4550</v>
      </c>
      <c r="W573" s="23"/>
      <c r="X573">
        <f t="shared" si="8"/>
        <v>-24</v>
      </c>
      <c r="Y573">
        <v>0</v>
      </c>
      <c r="Z573">
        <v>0</v>
      </c>
      <c r="AA573" t="s">
        <v>270</v>
      </c>
    </row>
    <row r="574" spans="1:27">
      <c r="A574" t="s">
        <v>5644</v>
      </c>
      <c r="B574" s="23" t="s">
        <v>9793</v>
      </c>
      <c r="C574" t="s">
        <v>75</v>
      </c>
      <c r="D574" t="s">
        <v>5645</v>
      </c>
      <c r="E574" s="40">
        <v>42903.300138888888</v>
      </c>
      <c r="F574" s="40">
        <v>42903.680706018517</v>
      </c>
      <c r="G574" t="s">
        <v>62</v>
      </c>
      <c r="H574" t="s">
        <v>62</v>
      </c>
      <c r="I574" t="s">
        <v>109</v>
      </c>
      <c r="J574" t="s">
        <v>241</v>
      </c>
      <c r="K574" t="s">
        <v>5646</v>
      </c>
      <c r="L574">
        <v>-102</v>
      </c>
      <c r="M574">
        <v>-102</v>
      </c>
      <c r="N574">
        <v>0</v>
      </c>
      <c r="O574">
        <v>0</v>
      </c>
      <c r="P574">
        <v>0</v>
      </c>
      <c r="Q574">
        <v>0</v>
      </c>
      <c r="R574">
        <v>0</v>
      </c>
      <c r="S574"/>
      <c r="T574" t="s">
        <v>63</v>
      </c>
      <c r="U574">
        <v>0</v>
      </c>
      <c r="V574" s="23" t="s">
        <v>4552</v>
      </c>
      <c r="W574" s="23"/>
      <c r="X574">
        <f t="shared" si="8"/>
        <v>-102</v>
      </c>
      <c r="Y574">
        <v>0</v>
      </c>
      <c r="Z574">
        <v>0</v>
      </c>
      <c r="AA574" t="s">
        <v>272</v>
      </c>
    </row>
    <row r="575" spans="1:27">
      <c r="A575" t="s">
        <v>5647</v>
      </c>
      <c r="B575" s="23" t="s">
        <v>9794</v>
      </c>
      <c r="C575" t="s">
        <v>75</v>
      </c>
      <c r="D575" t="s">
        <v>2274</v>
      </c>
      <c r="E575" s="40">
        <v>42896.522210648145</v>
      </c>
      <c r="F575" s="40">
        <v>42903.706504629627</v>
      </c>
      <c r="G575" t="s">
        <v>62</v>
      </c>
      <c r="H575" t="s">
        <v>62</v>
      </c>
      <c r="I575" t="s">
        <v>190</v>
      </c>
      <c r="J575" t="s">
        <v>136</v>
      </c>
      <c r="K575" t="s">
        <v>269</v>
      </c>
      <c r="L575">
        <v>-1854</v>
      </c>
      <c r="M575">
        <v>-1854</v>
      </c>
      <c r="N575">
        <v>0</v>
      </c>
      <c r="O575">
        <v>0</v>
      </c>
      <c r="P575">
        <v>0</v>
      </c>
      <c r="Q575">
        <v>0</v>
      </c>
      <c r="R575">
        <v>0</v>
      </c>
      <c r="S575"/>
      <c r="T575" t="s">
        <v>63</v>
      </c>
      <c r="U575">
        <v>0</v>
      </c>
      <c r="V575" s="23" t="s">
        <v>4556</v>
      </c>
      <c r="W575" s="23"/>
      <c r="X575">
        <f t="shared" si="8"/>
        <v>-1854</v>
      </c>
      <c r="Y575">
        <v>0</v>
      </c>
      <c r="Z575">
        <v>0</v>
      </c>
      <c r="AA575" t="s">
        <v>287</v>
      </c>
    </row>
    <row r="576" spans="1:27">
      <c r="A576" t="s">
        <v>5648</v>
      </c>
      <c r="B576" s="23" t="s">
        <v>9795</v>
      </c>
      <c r="C576" t="s">
        <v>75</v>
      </c>
      <c r="D576" t="s">
        <v>5649</v>
      </c>
      <c r="E576" s="40">
        <v>42903.686793981484</v>
      </c>
      <c r="F576" s="40">
        <v>42903.715173611112</v>
      </c>
      <c r="G576" t="s">
        <v>62</v>
      </c>
      <c r="H576" t="s">
        <v>62</v>
      </c>
      <c r="I576" t="s">
        <v>122</v>
      </c>
      <c r="J576" t="s">
        <v>196</v>
      </c>
      <c r="K576" t="s">
        <v>5650</v>
      </c>
      <c r="L576">
        <v>-300</v>
      </c>
      <c r="M576">
        <v>-300</v>
      </c>
      <c r="N576">
        <v>0</v>
      </c>
      <c r="O576">
        <v>0</v>
      </c>
      <c r="P576">
        <v>0</v>
      </c>
      <c r="Q576">
        <v>0</v>
      </c>
      <c r="R576">
        <v>0</v>
      </c>
      <c r="S576"/>
      <c r="T576" t="s">
        <v>63</v>
      </c>
      <c r="U576">
        <v>0</v>
      </c>
      <c r="V576" s="23" t="s">
        <v>4558</v>
      </c>
      <c r="W576" s="23"/>
      <c r="X576">
        <f t="shared" si="8"/>
        <v>-300</v>
      </c>
      <c r="Y576">
        <v>0</v>
      </c>
      <c r="Z576">
        <v>0</v>
      </c>
      <c r="AA576" t="s">
        <v>279</v>
      </c>
    </row>
    <row r="577" spans="1:27">
      <c r="A577" t="s">
        <v>5651</v>
      </c>
      <c r="B577" s="23" t="s">
        <v>9796</v>
      </c>
      <c r="C577" t="s">
        <v>75</v>
      </c>
      <c r="D577" t="s">
        <v>5652</v>
      </c>
      <c r="E577" s="40">
        <v>42903.64403935185</v>
      </c>
      <c r="F577" s="40">
        <v>42903.724699074075</v>
      </c>
      <c r="G577" t="s">
        <v>62</v>
      </c>
      <c r="H577" t="s">
        <v>62</v>
      </c>
      <c r="I577" t="s">
        <v>116</v>
      </c>
      <c r="J577" t="s">
        <v>117</v>
      </c>
      <c r="K577" t="s">
        <v>5653</v>
      </c>
      <c r="L577">
        <v>-200</v>
      </c>
      <c r="M577">
        <v>-200</v>
      </c>
      <c r="N577">
        <v>0</v>
      </c>
      <c r="O577">
        <v>0</v>
      </c>
      <c r="P577">
        <v>0</v>
      </c>
      <c r="Q577">
        <v>0</v>
      </c>
      <c r="R577">
        <v>0</v>
      </c>
      <c r="S577"/>
      <c r="T577" t="s">
        <v>63</v>
      </c>
      <c r="U577">
        <v>0</v>
      </c>
      <c r="V577" s="23" t="s">
        <v>4560</v>
      </c>
      <c r="W577" s="23"/>
      <c r="X577">
        <f t="shared" si="8"/>
        <v>-200</v>
      </c>
      <c r="Y577">
        <v>0</v>
      </c>
      <c r="Z577">
        <v>0</v>
      </c>
      <c r="AA577" t="s">
        <v>263</v>
      </c>
    </row>
    <row r="578" spans="1:27">
      <c r="A578" t="s">
        <v>5654</v>
      </c>
      <c r="B578" s="23" t="s">
        <v>9797</v>
      </c>
      <c r="C578" t="s">
        <v>75</v>
      </c>
      <c r="D578" t="s">
        <v>5629</v>
      </c>
      <c r="E578" s="40">
        <v>42903.71770833333</v>
      </c>
      <c r="F578" s="40">
        <v>42903.736215277779</v>
      </c>
      <c r="G578" t="s">
        <v>62</v>
      </c>
      <c r="H578" t="s">
        <v>62</v>
      </c>
      <c r="I578" t="s">
        <v>133</v>
      </c>
      <c r="J578" t="s">
        <v>134</v>
      </c>
      <c r="K578" t="s">
        <v>5630</v>
      </c>
      <c r="L578">
        <v>-3</v>
      </c>
      <c r="M578">
        <v>-3</v>
      </c>
      <c r="N578">
        <v>0</v>
      </c>
      <c r="O578">
        <v>0</v>
      </c>
      <c r="P578">
        <v>0</v>
      </c>
      <c r="Q578">
        <v>0</v>
      </c>
      <c r="R578">
        <v>0</v>
      </c>
      <c r="S578"/>
      <c r="T578" t="s">
        <v>63</v>
      </c>
      <c r="U578">
        <v>0</v>
      </c>
      <c r="V578" s="23" t="s">
        <v>4562</v>
      </c>
      <c r="W578" s="23"/>
      <c r="X578">
        <f t="shared" si="8"/>
        <v>-3</v>
      </c>
      <c r="Y578">
        <v>0</v>
      </c>
      <c r="Z578">
        <v>0</v>
      </c>
      <c r="AA578" t="s">
        <v>270</v>
      </c>
    </row>
    <row r="579" spans="1:27">
      <c r="A579" t="s">
        <v>5655</v>
      </c>
      <c r="B579" s="23" t="s">
        <v>9798</v>
      </c>
      <c r="C579" t="s">
        <v>75</v>
      </c>
      <c r="D579" t="s">
        <v>5656</v>
      </c>
      <c r="E579" s="40">
        <v>42903.624131944445</v>
      </c>
      <c r="F579" s="40">
        <v>42903.743564814817</v>
      </c>
      <c r="G579" t="s">
        <v>62</v>
      </c>
      <c r="H579" t="s">
        <v>62</v>
      </c>
      <c r="I579" t="s">
        <v>94</v>
      </c>
      <c r="J579" t="s">
        <v>95</v>
      </c>
      <c r="K579" t="s">
        <v>5657</v>
      </c>
      <c r="L579">
        <v>-30</v>
      </c>
      <c r="M579">
        <v>-30</v>
      </c>
      <c r="N579">
        <v>0</v>
      </c>
      <c r="O579">
        <v>0</v>
      </c>
      <c r="P579">
        <v>0</v>
      </c>
      <c r="Q579">
        <v>0</v>
      </c>
      <c r="R579">
        <v>0</v>
      </c>
      <c r="S579"/>
      <c r="T579" t="s">
        <v>63</v>
      </c>
      <c r="U579">
        <v>0</v>
      </c>
      <c r="V579" s="23" t="s">
        <v>4564</v>
      </c>
      <c r="W579" s="23"/>
      <c r="X579">
        <f t="shared" ref="X579:X642" si="9">M579</f>
        <v>-30</v>
      </c>
      <c r="Y579">
        <v>0</v>
      </c>
      <c r="Z579">
        <v>0</v>
      </c>
      <c r="AA579" t="s">
        <v>5350</v>
      </c>
    </row>
    <row r="580" spans="1:27">
      <c r="A580" t="s">
        <v>5658</v>
      </c>
      <c r="B580" s="23" t="s">
        <v>9799</v>
      </c>
      <c r="C580" t="s">
        <v>75</v>
      </c>
      <c r="D580" t="s">
        <v>5659</v>
      </c>
      <c r="E580" s="40">
        <v>42900.457025462965</v>
      </c>
      <c r="F580" s="40">
        <v>42903.74726851852</v>
      </c>
      <c r="G580" t="s">
        <v>62</v>
      </c>
      <c r="H580" t="s">
        <v>62</v>
      </c>
      <c r="I580" t="s">
        <v>5158</v>
      </c>
      <c r="J580" t="s">
        <v>158</v>
      </c>
      <c r="K580" t="s">
        <v>5660</v>
      </c>
      <c r="L580">
        <v>-100</v>
      </c>
      <c r="M580">
        <v>-100</v>
      </c>
      <c r="N580">
        <v>0</v>
      </c>
      <c r="O580">
        <v>0</v>
      </c>
      <c r="P580">
        <v>0</v>
      </c>
      <c r="Q580">
        <v>0</v>
      </c>
      <c r="R580">
        <v>0</v>
      </c>
      <c r="S580"/>
      <c r="T580" t="s">
        <v>63</v>
      </c>
      <c r="U580">
        <v>0</v>
      </c>
      <c r="V580" s="23" t="s">
        <v>4566</v>
      </c>
      <c r="W580" s="23"/>
      <c r="X580">
        <f t="shared" si="9"/>
        <v>-100</v>
      </c>
      <c r="Y580">
        <v>0</v>
      </c>
      <c r="Z580">
        <v>0</v>
      </c>
      <c r="AA580" t="s">
        <v>270</v>
      </c>
    </row>
    <row r="581" spans="1:27">
      <c r="A581" t="s">
        <v>5661</v>
      </c>
      <c r="B581" s="23" t="s">
        <v>9800</v>
      </c>
      <c r="C581" t="s">
        <v>75</v>
      </c>
      <c r="D581" t="s">
        <v>5662</v>
      </c>
      <c r="E581" s="40">
        <v>42900.446215277778</v>
      </c>
      <c r="F581" s="40">
        <v>42903.747650462959</v>
      </c>
      <c r="G581" t="s">
        <v>62</v>
      </c>
      <c r="H581" t="s">
        <v>62</v>
      </c>
      <c r="I581" t="s">
        <v>5158</v>
      </c>
      <c r="J581" t="s">
        <v>275</v>
      </c>
      <c r="K581" t="s">
        <v>5660</v>
      </c>
      <c r="L581">
        <v>-369</v>
      </c>
      <c r="M581">
        <v>-369</v>
      </c>
      <c r="N581">
        <v>0</v>
      </c>
      <c r="O581">
        <v>0</v>
      </c>
      <c r="P581">
        <v>0</v>
      </c>
      <c r="Q581">
        <v>0</v>
      </c>
      <c r="R581">
        <v>0</v>
      </c>
      <c r="S581"/>
      <c r="T581" t="s">
        <v>63</v>
      </c>
      <c r="U581">
        <v>0</v>
      </c>
      <c r="V581" s="23" t="s">
        <v>4568</v>
      </c>
      <c r="W581" s="23"/>
      <c r="X581">
        <f t="shared" si="9"/>
        <v>-369</v>
      </c>
      <c r="Y581">
        <v>0</v>
      </c>
      <c r="Z581">
        <v>0</v>
      </c>
      <c r="AA581" t="s">
        <v>265</v>
      </c>
    </row>
    <row r="582" spans="1:27">
      <c r="A582" t="s">
        <v>5663</v>
      </c>
      <c r="B582" s="23" t="s">
        <v>9801</v>
      </c>
      <c r="C582" t="s">
        <v>75</v>
      </c>
      <c r="D582" t="s">
        <v>5664</v>
      </c>
      <c r="E582" s="40">
        <v>42903.829456018517</v>
      </c>
      <c r="F582" s="40">
        <v>42903.843391203707</v>
      </c>
      <c r="G582" t="s">
        <v>62</v>
      </c>
      <c r="H582" t="s">
        <v>62</v>
      </c>
      <c r="I582" t="s">
        <v>211</v>
      </c>
      <c r="J582" t="s">
        <v>123</v>
      </c>
      <c r="K582" t="s">
        <v>5665</v>
      </c>
      <c r="L582">
        <v>-3000</v>
      </c>
      <c r="M582">
        <v>-3000</v>
      </c>
      <c r="N582">
        <v>0</v>
      </c>
      <c r="O582">
        <v>0</v>
      </c>
      <c r="P582">
        <v>0</v>
      </c>
      <c r="Q582">
        <v>0</v>
      </c>
      <c r="R582">
        <v>0</v>
      </c>
      <c r="S582"/>
      <c r="T582" t="s">
        <v>63</v>
      </c>
      <c r="U582">
        <v>0</v>
      </c>
      <c r="V582" s="23" t="s">
        <v>4570</v>
      </c>
      <c r="W582" s="23"/>
      <c r="X582">
        <f t="shared" si="9"/>
        <v>-3000</v>
      </c>
      <c r="Y582">
        <v>0</v>
      </c>
      <c r="Z582">
        <v>0</v>
      </c>
      <c r="AA582" t="s">
        <v>306</v>
      </c>
    </row>
    <row r="583" spans="1:27">
      <c r="A583" t="s">
        <v>5666</v>
      </c>
      <c r="B583" s="23" t="s">
        <v>9802</v>
      </c>
      <c r="C583" t="s">
        <v>75</v>
      </c>
      <c r="D583" t="s">
        <v>5667</v>
      </c>
      <c r="E583" s="40">
        <v>42903.78633101852</v>
      </c>
      <c r="F583" s="40">
        <v>42903.843611111108</v>
      </c>
      <c r="G583" t="s">
        <v>62</v>
      </c>
      <c r="H583" t="s">
        <v>62</v>
      </c>
      <c r="I583" t="s">
        <v>211</v>
      </c>
      <c r="J583" t="s">
        <v>173</v>
      </c>
      <c r="K583" t="s">
        <v>5665</v>
      </c>
      <c r="L583">
        <v>-2000</v>
      </c>
      <c r="M583">
        <v>-2000</v>
      </c>
      <c r="N583">
        <v>0</v>
      </c>
      <c r="O583">
        <v>0</v>
      </c>
      <c r="P583">
        <v>0</v>
      </c>
      <c r="Q583">
        <v>0</v>
      </c>
      <c r="R583">
        <v>0</v>
      </c>
      <c r="S583"/>
      <c r="T583" t="s">
        <v>63</v>
      </c>
      <c r="U583">
        <v>0</v>
      </c>
      <c r="V583" s="23" t="s">
        <v>4572</v>
      </c>
      <c r="W583" s="23"/>
      <c r="X583">
        <f t="shared" si="9"/>
        <v>-2000</v>
      </c>
      <c r="Y583">
        <v>0</v>
      </c>
      <c r="Z583">
        <v>0</v>
      </c>
      <c r="AA583" t="s">
        <v>283</v>
      </c>
    </row>
    <row r="584" spans="1:27">
      <c r="A584" t="s">
        <v>5146</v>
      </c>
      <c r="B584" s="23" t="s">
        <v>9622</v>
      </c>
      <c r="C584" t="s">
        <v>75</v>
      </c>
      <c r="D584" t="s">
        <v>252</v>
      </c>
      <c r="E584" s="40">
        <v>42901.042141203703</v>
      </c>
      <c r="F584" s="40">
        <v>42903.967175925929</v>
      </c>
      <c r="G584" t="s">
        <v>62</v>
      </c>
      <c r="H584" t="s">
        <v>62</v>
      </c>
      <c r="I584" t="s">
        <v>190</v>
      </c>
      <c r="J584" t="s">
        <v>81</v>
      </c>
      <c r="K584" t="s">
        <v>82</v>
      </c>
      <c r="L584">
        <v>-1</v>
      </c>
      <c r="M584">
        <v>-1</v>
      </c>
      <c r="N584">
        <v>0</v>
      </c>
      <c r="O584">
        <v>0</v>
      </c>
      <c r="P584">
        <v>0</v>
      </c>
      <c r="Q584">
        <v>0</v>
      </c>
      <c r="R584">
        <v>0</v>
      </c>
      <c r="S584"/>
      <c r="T584" t="s">
        <v>63</v>
      </c>
      <c r="U584">
        <v>0</v>
      </c>
      <c r="V584" s="23" t="s">
        <v>4574</v>
      </c>
      <c r="W584" s="23"/>
      <c r="X584">
        <f t="shared" si="9"/>
        <v>-1</v>
      </c>
      <c r="Y584">
        <v>0</v>
      </c>
      <c r="Z584">
        <v>0</v>
      </c>
      <c r="AA584" t="s">
        <v>253</v>
      </c>
    </row>
    <row r="585" spans="1:27">
      <c r="A585" t="s">
        <v>5668</v>
      </c>
      <c r="B585" s="23" t="s">
        <v>9803</v>
      </c>
      <c r="C585" t="s">
        <v>75</v>
      </c>
      <c r="D585" t="s">
        <v>5669</v>
      </c>
      <c r="E585" s="40">
        <v>42903.956782407404</v>
      </c>
      <c r="F585" s="40">
        <v>42904.030231481483</v>
      </c>
      <c r="G585" t="s">
        <v>62</v>
      </c>
      <c r="H585" t="s">
        <v>62</v>
      </c>
      <c r="I585" t="s">
        <v>379</v>
      </c>
      <c r="J585" t="s">
        <v>380</v>
      </c>
      <c r="K585" t="s">
        <v>5670</v>
      </c>
      <c r="L585">
        <v>-430</v>
      </c>
      <c r="M585">
        <v>-430</v>
      </c>
      <c r="N585">
        <v>0</v>
      </c>
      <c r="O585">
        <v>0</v>
      </c>
      <c r="P585">
        <v>0</v>
      </c>
      <c r="Q585">
        <v>0</v>
      </c>
      <c r="R585">
        <v>0</v>
      </c>
      <c r="S585"/>
      <c r="T585" t="s">
        <v>63</v>
      </c>
      <c r="U585">
        <v>0</v>
      </c>
      <c r="V585" s="23" t="s">
        <v>4576</v>
      </c>
      <c r="W585" s="23"/>
      <c r="X585">
        <f t="shared" si="9"/>
        <v>-430</v>
      </c>
      <c r="Y585">
        <v>0</v>
      </c>
      <c r="Z585">
        <v>0</v>
      </c>
      <c r="AA585" t="s">
        <v>265</v>
      </c>
    </row>
    <row r="586" spans="1:27">
      <c r="A586" t="s">
        <v>5671</v>
      </c>
      <c r="B586" s="23" t="s">
        <v>9804</v>
      </c>
      <c r="C586" t="s">
        <v>75</v>
      </c>
      <c r="D586" t="s">
        <v>5672</v>
      </c>
      <c r="E586" s="40">
        <v>42904.107187499998</v>
      </c>
      <c r="F586" s="40">
        <v>42904.142604166664</v>
      </c>
      <c r="G586" t="s">
        <v>62</v>
      </c>
      <c r="H586" t="s">
        <v>62</v>
      </c>
      <c r="I586" t="s">
        <v>379</v>
      </c>
      <c r="J586" t="s">
        <v>380</v>
      </c>
      <c r="K586" t="s">
        <v>5673</v>
      </c>
      <c r="L586">
        <v>-178</v>
      </c>
      <c r="M586">
        <v>-178</v>
      </c>
      <c r="N586">
        <v>0</v>
      </c>
      <c r="O586">
        <v>0</v>
      </c>
      <c r="P586">
        <v>0</v>
      </c>
      <c r="Q586">
        <v>0</v>
      </c>
      <c r="R586">
        <v>0</v>
      </c>
      <c r="S586"/>
      <c r="T586" t="s">
        <v>63</v>
      </c>
      <c r="U586">
        <v>0</v>
      </c>
      <c r="V586" s="23" t="s">
        <v>4578</v>
      </c>
      <c r="W586" s="23"/>
      <c r="X586">
        <f t="shared" si="9"/>
        <v>-178</v>
      </c>
      <c r="Y586">
        <v>0</v>
      </c>
      <c r="Z586">
        <v>0</v>
      </c>
      <c r="AA586" t="s">
        <v>279</v>
      </c>
    </row>
    <row r="587" spans="1:27">
      <c r="A587" t="s">
        <v>5674</v>
      </c>
      <c r="B587" s="23" t="s">
        <v>9805</v>
      </c>
      <c r="C587" t="s">
        <v>75</v>
      </c>
      <c r="D587" t="s">
        <v>5675</v>
      </c>
      <c r="E587" s="40">
        <v>42902.419305555559</v>
      </c>
      <c r="F587" s="40">
        <v>42904.35738425926</v>
      </c>
      <c r="G587" t="s">
        <v>62</v>
      </c>
      <c r="H587" t="s">
        <v>62</v>
      </c>
      <c r="I587" t="s">
        <v>5083</v>
      </c>
      <c r="J587" t="s">
        <v>281</v>
      </c>
      <c r="K587" t="s">
        <v>5676</v>
      </c>
      <c r="L587">
        <v>-520</v>
      </c>
      <c r="M587">
        <v>-520</v>
      </c>
      <c r="N587">
        <v>0</v>
      </c>
      <c r="O587">
        <v>0</v>
      </c>
      <c r="P587">
        <v>0</v>
      </c>
      <c r="Q587">
        <v>0</v>
      </c>
      <c r="R587">
        <v>0</v>
      </c>
      <c r="S587"/>
      <c r="T587" t="s">
        <v>63</v>
      </c>
      <c r="U587">
        <v>0</v>
      </c>
      <c r="V587" s="23" t="s">
        <v>4580</v>
      </c>
      <c r="W587" s="23"/>
      <c r="X587">
        <f t="shared" si="9"/>
        <v>-520</v>
      </c>
      <c r="Y587">
        <v>0</v>
      </c>
      <c r="Z587">
        <v>0</v>
      </c>
      <c r="AA587" t="s">
        <v>5677</v>
      </c>
    </row>
    <row r="588" spans="1:27">
      <c r="A588" t="s">
        <v>5678</v>
      </c>
      <c r="B588" s="23" t="s">
        <v>9806</v>
      </c>
      <c r="C588" t="s">
        <v>75</v>
      </c>
      <c r="D588" t="s">
        <v>5679</v>
      </c>
      <c r="E588" s="40">
        <v>42902.796412037038</v>
      </c>
      <c r="F588" s="40">
        <v>42904.381516203706</v>
      </c>
      <c r="G588" t="s">
        <v>62</v>
      </c>
      <c r="H588" t="s">
        <v>62</v>
      </c>
      <c r="I588" t="s">
        <v>92</v>
      </c>
      <c r="J588" t="s">
        <v>241</v>
      </c>
      <c r="K588" t="s">
        <v>5680</v>
      </c>
      <c r="L588">
        <v>-1</v>
      </c>
      <c r="M588">
        <v>-1</v>
      </c>
      <c r="N588">
        <v>0</v>
      </c>
      <c r="O588">
        <v>0</v>
      </c>
      <c r="P588">
        <v>0</v>
      </c>
      <c r="Q588">
        <v>0</v>
      </c>
      <c r="R588">
        <v>0</v>
      </c>
      <c r="S588"/>
      <c r="T588" t="s">
        <v>63</v>
      </c>
      <c r="U588">
        <v>0</v>
      </c>
      <c r="V588" s="23" t="s">
        <v>4582</v>
      </c>
      <c r="W588" s="23"/>
      <c r="X588">
        <f t="shared" si="9"/>
        <v>-1</v>
      </c>
      <c r="Y588">
        <v>0</v>
      </c>
      <c r="Z588">
        <v>0</v>
      </c>
      <c r="AA588" t="s">
        <v>266</v>
      </c>
    </row>
    <row r="589" spans="1:27">
      <c r="A589" t="s">
        <v>5681</v>
      </c>
      <c r="B589" s="23" t="s">
        <v>9807</v>
      </c>
      <c r="C589" t="s">
        <v>75</v>
      </c>
      <c r="D589" t="s">
        <v>5682</v>
      </c>
      <c r="E589" s="40">
        <v>42903.424386574072</v>
      </c>
      <c r="F589" s="40">
        <v>42904.423310185186</v>
      </c>
      <c r="G589" t="s">
        <v>62</v>
      </c>
      <c r="H589" t="s">
        <v>62</v>
      </c>
      <c r="I589" t="s">
        <v>141</v>
      </c>
      <c r="J589" t="s">
        <v>158</v>
      </c>
      <c r="K589" t="s">
        <v>5683</v>
      </c>
      <c r="L589">
        <v>-70</v>
      </c>
      <c r="M589">
        <v>-70</v>
      </c>
      <c r="N589">
        <v>0</v>
      </c>
      <c r="O589">
        <v>0</v>
      </c>
      <c r="P589">
        <v>0</v>
      </c>
      <c r="Q589">
        <v>0</v>
      </c>
      <c r="R589">
        <v>0</v>
      </c>
      <c r="S589"/>
      <c r="T589" t="s">
        <v>63</v>
      </c>
      <c r="U589">
        <v>0</v>
      </c>
      <c r="V589" s="23" t="s">
        <v>4584</v>
      </c>
      <c r="W589" s="23"/>
      <c r="X589">
        <f t="shared" si="9"/>
        <v>-70</v>
      </c>
      <c r="Y589">
        <v>0</v>
      </c>
      <c r="Z589">
        <v>0</v>
      </c>
      <c r="AA589" t="s">
        <v>263</v>
      </c>
    </row>
    <row r="590" spans="1:27">
      <c r="A590" t="s">
        <v>5684</v>
      </c>
      <c r="B590" s="23" t="s">
        <v>9808</v>
      </c>
      <c r="C590" t="s">
        <v>75</v>
      </c>
      <c r="D590" t="s">
        <v>566</v>
      </c>
      <c r="E590" s="40">
        <v>42898.380555555559</v>
      </c>
      <c r="F590" s="40">
        <v>42904.456006944441</v>
      </c>
      <c r="G590" t="s">
        <v>62</v>
      </c>
      <c r="H590" t="s">
        <v>62</v>
      </c>
      <c r="I590" t="s">
        <v>122</v>
      </c>
      <c r="J590" t="s">
        <v>160</v>
      </c>
      <c r="K590" t="s">
        <v>567</v>
      </c>
      <c r="L590">
        <v>-1500</v>
      </c>
      <c r="M590">
        <v>-1500</v>
      </c>
      <c r="N590">
        <v>0</v>
      </c>
      <c r="O590">
        <v>0</v>
      </c>
      <c r="P590">
        <v>0</v>
      </c>
      <c r="Q590">
        <v>0</v>
      </c>
      <c r="R590">
        <v>0</v>
      </c>
      <c r="S590"/>
      <c r="T590" t="s">
        <v>63</v>
      </c>
      <c r="U590">
        <v>0</v>
      </c>
      <c r="V590" s="23" t="s">
        <v>4586</v>
      </c>
      <c r="W590" s="23"/>
      <c r="X590">
        <f t="shared" si="9"/>
        <v>-1500</v>
      </c>
      <c r="Y590">
        <v>0</v>
      </c>
      <c r="Z590">
        <v>0</v>
      </c>
      <c r="AA590" t="s">
        <v>283</v>
      </c>
    </row>
    <row r="591" spans="1:27">
      <c r="A591" t="s">
        <v>5685</v>
      </c>
      <c r="B591" s="23" t="s">
        <v>9809</v>
      </c>
      <c r="C591" t="s">
        <v>75</v>
      </c>
      <c r="D591" t="s">
        <v>5686</v>
      </c>
      <c r="E591" s="40">
        <v>42901.597997685189</v>
      </c>
      <c r="F591" s="40">
        <v>42904.630798611113</v>
      </c>
      <c r="G591" t="s">
        <v>62</v>
      </c>
      <c r="H591" t="s">
        <v>62</v>
      </c>
      <c r="I591" t="s">
        <v>141</v>
      </c>
      <c r="J591" t="s">
        <v>173</v>
      </c>
      <c r="K591" t="s">
        <v>2331</v>
      </c>
      <c r="L591">
        <v>-474</v>
      </c>
      <c r="M591">
        <v>-474</v>
      </c>
      <c r="N591">
        <v>0</v>
      </c>
      <c r="O591">
        <v>0</v>
      </c>
      <c r="P591">
        <v>0</v>
      </c>
      <c r="Q591">
        <v>0</v>
      </c>
      <c r="R591">
        <v>0</v>
      </c>
      <c r="S591"/>
      <c r="T591" t="s">
        <v>63</v>
      </c>
      <c r="U591">
        <v>0</v>
      </c>
      <c r="V591" s="23" t="s">
        <v>4588</v>
      </c>
      <c r="W591" s="23"/>
      <c r="X591">
        <f t="shared" si="9"/>
        <v>-474</v>
      </c>
      <c r="Y591">
        <v>0</v>
      </c>
      <c r="Z591">
        <v>0</v>
      </c>
      <c r="AA591" t="s">
        <v>265</v>
      </c>
    </row>
    <row r="592" spans="1:27">
      <c r="A592" t="s">
        <v>5687</v>
      </c>
      <c r="B592" s="23" t="s">
        <v>9810</v>
      </c>
      <c r="C592" t="s">
        <v>75</v>
      </c>
      <c r="D592" t="s">
        <v>5688</v>
      </c>
      <c r="E592" s="40">
        <v>42890.658090277779</v>
      </c>
      <c r="F592" s="40">
        <v>42904.637754629628</v>
      </c>
      <c r="G592" t="s">
        <v>62</v>
      </c>
      <c r="H592" t="s">
        <v>62</v>
      </c>
      <c r="I592" t="s">
        <v>209</v>
      </c>
      <c r="J592" t="s">
        <v>213</v>
      </c>
      <c r="K592" t="s">
        <v>5689</v>
      </c>
      <c r="L592">
        <v>-7000</v>
      </c>
      <c r="M592">
        <v>-7000</v>
      </c>
      <c r="N592">
        <v>0</v>
      </c>
      <c r="O592">
        <v>0</v>
      </c>
      <c r="P592">
        <v>0</v>
      </c>
      <c r="Q592">
        <v>0</v>
      </c>
      <c r="R592">
        <v>0</v>
      </c>
      <c r="S592"/>
      <c r="T592" t="s">
        <v>63</v>
      </c>
      <c r="U592">
        <v>0</v>
      </c>
      <c r="V592" s="23" t="s">
        <v>4590</v>
      </c>
      <c r="W592" s="23"/>
      <c r="X592">
        <f t="shared" si="9"/>
        <v>-7000</v>
      </c>
      <c r="Y592">
        <v>0</v>
      </c>
      <c r="Z592">
        <v>0</v>
      </c>
      <c r="AA592" t="s">
        <v>5690</v>
      </c>
    </row>
    <row r="593" spans="1:27">
      <c r="A593" t="s">
        <v>5691</v>
      </c>
      <c r="B593" s="23" t="s">
        <v>9811</v>
      </c>
      <c r="C593" t="s">
        <v>75</v>
      </c>
      <c r="D593" t="s">
        <v>5692</v>
      </c>
      <c r="E593" s="40">
        <v>42904.997557870367</v>
      </c>
      <c r="F593" s="40">
        <v>42905.322094907409</v>
      </c>
      <c r="G593" t="s">
        <v>62</v>
      </c>
      <c r="H593" t="s">
        <v>62</v>
      </c>
      <c r="I593" t="s">
        <v>314</v>
      </c>
      <c r="J593" t="s">
        <v>315</v>
      </c>
      <c r="K593" t="s">
        <v>5693</v>
      </c>
      <c r="L593">
        <v>-33</v>
      </c>
      <c r="M593">
        <v>-33</v>
      </c>
      <c r="N593">
        <v>0</v>
      </c>
      <c r="O593">
        <v>0</v>
      </c>
      <c r="P593">
        <v>0</v>
      </c>
      <c r="Q593">
        <v>0</v>
      </c>
      <c r="R593">
        <v>0</v>
      </c>
      <c r="S593"/>
      <c r="T593" t="s">
        <v>63</v>
      </c>
      <c r="U593">
        <v>0</v>
      </c>
      <c r="V593" s="23" t="s">
        <v>4592</v>
      </c>
      <c r="W593" s="23"/>
      <c r="X593">
        <f t="shared" si="9"/>
        <v>-33</v>
      </c>
      <c r="Y593">
        <v>0</v>
      </c>
      <c r="Z593">
        <v>0</v>
      </c>
      <c r="AA593" t="s">
        <v>270</v>
      </c>
    </row>
    <row r="594" spans="1:27">
      <c r="A594" t="s">
        <v>5694</v>
      </c>
      <c r="B594" s="23" t="s">
        <v>9812</v>
      </c>
      <c r="C594" t="s">
        <v>75</v>
      </c>
      <c r="D594" t="s">
        <v>5695</v>
      </c>
      <c r="E594" s="40">
        <v>42905.33394675926</v>
      </c>
      <c r="F594" s="40">
        <v>42905.368738425925</v>
      </c>
      <c r="G594" t="s">
        <v>62</v>
      </c>
      <c r="H594" t="s">
        <v>62</v>
      </c>
      <c r="I594" t="s">
        <v>5158</v>
      </c>
      <c r="J594" t="s">
        <v>108</v>
      </c>
      <c r="K594" t="s">
        <v>5696</v>
      </c>
      <c r="L594">
        <v>-169</v>
      </c>
      <c r="M594">
        <v>-169</v>
      </c>
      <c r="N594">
        <v>0</v>
      </c>
      <c r="O594">
        <v>0</v>
      </c>
      <c r="P594">
        <v>0</v>
      </c>
      <c r="Q594">
        <v>0</v>
      </c>
      <c r="R594">
        <v>0</v>
      </c>
      <c r="S594"/>
      <c r="T594" t="s">
        <v>63</v>
      </c>
      <c r="U594">
        <v>0</v>
      </c>
      <c r="V594" s="23" t="s">
        <v>4594</v>
      </c>
      <c r="W594" s="23"/>
      <c r="X594">
        <f t="shared" si="9"/>
        <v>-169</v>
      </c>
      <c r="Y594">
        <v>0</v>
      </c>
      <c r="Z594">
        <v>0</v>
      </c>
      <c r="AA594" t="s">
        <v>263</v>
      </c>
    </row>
    <row r="595" spans="1:27">
      <c r="A595" t="s">
        <v>5697</v>
      </c>
      <c r="B595" s="23" t="s">
        <v>9813</v>
      </c>
      <c r="C595" t="s">
        <v>75</v>
      </c>
      <c r="D595" t="s">
        <v>5698</v>
      </c>
      <c r="E595" s="40">
        <v>42905.366006944445</v>
      </c>
      <c r="F595" s="40">
        <v>42905.370729166665</v>
      </c>
      <c r="G595" t="s">
        <v>62</v>
      </c>
      <c r="H595" t="s">
        <v>62</v>
      </c>
      <c r="I595" t="s">
        <v>200</v>
      </c>
      <c r="J595" t="s">
        <v>5187</v>
      </c>
      <c r="K595" t="s">
        <v>5699</v>
      </c>
      <c r="L595">
        <v>-170</v>
      </c>
      <c r="M595">
        <v>-170</v>
      </c>
      <c r="N595">
        <v>0</v>
      </c>
      <c r="O595">
        <v>0</v>
      </c>
      <c r="P595">
        <v>0</v>
      </c>
      <c r="Q595">
        <v>0</v>
      </c>
      <c r="R595">
        <v>0</v>
      </c>
      <c r="S595"/>
      <c r="T595" t="s">
        <v>63</v>
      </c>
      <c r="U595">
        <v>0</v>
      </c>
      <c r="V595" s="23" t="s">
        <v>4596</v>
      </c>
      <c r="W595" s="23"/>
      <c r="X595">
        <f t="shared" si="9"/>
        <v>-170</v>
      </c>
      <c r="Y595">
        <v>0</v>
      </c>
      <c r="Z595">
        <v>0</v>
      </c>
      <c r="AA595" t="s">
        <v>5700</v>
      </c>
    </row>
    <row r="596" spans="1:27">
      <c r="A596" t="s">
        <v>5701</v>
      </c>
      <c r="B596" s="23" t="s">
        <v>9814</v>
      </c>
      <c r="C596" t="s">
        <v>75</v>
      </c>
      <c r="D596" t="s">
        <v>5702</v>
      </c>
      <c r="E596" s="40">
        <v>42905.346851851849</v>
      </c>
      <c r="F596" s="40">
        <v>42905.391469907408</v>
      </c>
      <c r="G596" t="s">
        <v>62</v>
      </c>
      <c r="H596" t="s">
        <v>62</v>
      </c>
      <c r="I596" t="s">
        <v>222</v>
      </c>
      <c r="J596" t="s">
        <v>138</v>
      </c>
      <c r="K596" t="s">
        <v>5703</v>
      </c>
      <c r="L596">
        <v>-20</v>
      </c>
      <c r="M596">
        <v>-20</v>
      </c>
      <c r="N596">
        <v>0</v>
      </c>
      <c r="O596">
        <v>0</v>
      </c>
      <c r="P596">
        <v>0</v>
      </c>
      <c r="Q596">
        <v>0</v>
      </c>
      <c r="R596">
        <v>0</v>
      </c>
      <c r="S596"/>
      <c r="T596" t="s">
        <v>63</v>
      </c>
      <c r="U596">
        <v>0</v>
      </c>
      <c r="V596" s="23" t="s">
        <v>4598</v>
      </c>
      <c r="W596" s="23"/>
      <c r="X596">
        <f t="shared" si="9"/>
        <v>-20</v>
      </c>
      <c r="Y596">
        <v>0</v>
      </c>
      <c r="Z596">
        <v>0</v>
      </c>
      <c r="AA596" t="s">
        <v>262</v>
      </c>
    </row>
    <row r="597" spans="1:27">
      <c r="A597" t="s">
        <v>5704</v>
      </c>
      <c r="B597" s="23" t="s">
        <v>9815</v>
      </c>
      <c r="C597" t="s">
        <v>75</v>
      </c>
      <c r="D597" t="s">
        <v>5705</v>
      </c>
      <c r="E597" s="40">
        <v>42905.333067129628</v>
      </c>
      <c r="F597" s="40">
        <v>42905.401006944441</v>
      </c>
      <c r="G597" t="s">
        <v>62</v>
      </c>
      <c r="H597" t="s">
        <v>62</v>
      </c>
      <c r="I597" t="s">
        <v>183</v>
      </c>
      <c r="J597" t="s">
        <v>138</v>
      </c>
      <c r="K597" t="s">
        <v>5706</v>
      </c>
      <c r="L597">
        <v>-46</v>
      </c>
      <c r="M597">
        <v>-46</v>
      </c>
      <c r="N597">
        <v>0</v>
      </c>
      <c r="O597">
        <v>0</v>
      </c>
      <c r="P597">
        <v>0</v>
      </c>
      <c r="Q597">
        <v>0</v>
      </c>
      <c r="R597">
        <v>0</v>
      </c>
      <c r="S597"/>
      <c r="T597" t="s">
        <v>63</v>
      </c>
      <c r="U597">
        <v>0</v>
      </c>
      <c r="V597" s="23" t="s">
        <v>4600</v>
      </c>
      <c r="W597" s="23"/>
      <c r="X597">
        <f t="shared" si="9"/>
        <v>-46</v>
      </c>
      <c r="Y597">
        <v>0</v>
      </c>
      <c r="Z597">
        <v>0</v>
      </c>
      <c r="AA597" t="s">
        <v>266</v>
      </c>
    </row>
    <row r="598" spans="1:27">
      <c r="A598" t="s">
        <v>5707</v>
      </c>
      <c r="B598" s="23" t="s">
        <v>9816</v>
      </c>
      <c r="C598" t="s">
        <v>75</v>
      </c>
      <c r="D598" t="s">
        <v>5708</v>
      </c>
      <c r="E598" s="40">
        <v>42889.434872685182</v>
      </c>
      <c r="F598" s="40">
        <v>42905.402129629627</v>
      </c>
      <c r="G598" t="s">
        <v>62</v>
      </c>
      <c r="H598" t="s">
        <v>62</v>
      </c>
      <c r="I598" t="s">
        <v>5158</v>
      </c>
      <c r="J598" t="s">
        <v>136</v>
      </c>
      <c r="K598" t="s">
        <v>5650</v>
      </c>
      <c r="L598">
        <v>-1000</v>
      </c>
      <c r="M598">
        <v>-1000</v>
      </c>
      <c r="N598">
        <v>0</v>
      </c>
      <c r="O598">
        <v>0</v>
      </c>
      <c r="P598">
        <v>0</v>
      </c>
      <c r="Q598">
        <v>0</v>
      </c>
      <c r="R598">
        <v>0</v>
      </c>
      <c r="S598"/>
      <c r="T598" t="s">
        <v>63</v>
      </c>
      <c r="U598">
        <v>0</v>
      </c>
      <c r="V598" s="23" t="s">
        <v>4602</v>
      </c>
      <c r="W598" s="23"/>
      <c r="X598">
        <f t="shared" si="9"/>
        <v>-1000</v>
      </c>
      <c r="Y598">
        <v>0</v>
      </c>
      <c r="Z598">
        <v>0</v>
      </c>
      <c r="AA598" t="s">
        <v>124</v>
      </c>
    </row>
    <row r="599" spans="1:27">
      <c r="A599" t="s">
        <v>5709</v>
      </c>
      <c r="B599" s="23" t="s">
        <v>9817</v>
      </c>
      <c r="C599" t="s">
        <v>75</v>
      </c>
      <c r="D599" t="s">
        <v>5710</v>
      </c>
      <c r="E599" s="40">
        <v>42905.383263888885</v>
      </c>
      <c r="F599" s="40">
        <v>42905.404687499999</v>
      </c>
      <c r="G599" t="s">
        <v>62</v>
      </c>
      <c r="H599" t="s">
        <v>62</v>
      </c>
      <c r="I599" t="s">
        <v>109</v>
      </c>
      <c r="J599" t="s">
        <v>158</v>
      </c>
      <c r="K599" t="s">
        <v>5711</v>
      </c>
      <c r="L599">
        <v>-163</v>
      </c>
      <c r="M599">
        <v>-163</v>
      </c>
      <c r="N599">
        <v>0</v>
      </c>
      <c r="O599">
        <v>0</v>
      </c>
      <c r="P599">
        <v>0</v>
      </c>
      <c r="Q599">
        <v>0</v>
      </c>
      <c r="R599">
        <v>0</v>
      </c>
      <c r="S599"/>
      <c r="T599" t="s">
        <v>63</v>
      </c>
      <c r="U599">
        <v>0</v>
      </c>
      <c r="V599" s="23" t="s">
        <v>4604</v>
      </c>
      <c r="W599" s="23"/>
      <c r="X599">
        <f t="shared" si="9"/>
        <v>-163</v>
      </c>
      <c r="Y599">
        <v>0</v>
      </c>
      <c r="Z599">
        <v>0</v>
      </c>
      <c r="AA599" t="s">
        <v>265</v>
      </c>
    </row>
    <row r="600" spans="1:27">
      <c r="A600" t="s">
        <v>5712</v>
      </c>
      <c r="B600" s="23" t="s">
        <v>9818</v>
      </c>
      <c r="C600" t="s">
        <v>75</v>
      </c>
      <c r="D600" t="s">
        <v>5713</v>
      </c>
      <c r="E600" s="40">
        <v>42905.320347222223</v>
      </c>
      <c r="F600" s="40">
        <v>42905.405347222222</v>
      </c>
      <c r="G600" t="s">
        <v>62</v>
      </c>
      <c r="H600" t="s">
        <v>62</v>
      </c>
      <c r="I600" t="s">
        <v>126</v>
      </c>
      <c r="J600" t="s">
        <v>147</v>
      </c>
      <c r="K600" t="s">
        <v>5714</v>
      </c>
      <c r="L600">
        <v>-389</v>
      </c>
      <c r="M600">
        <v>-389</v>
      </c>
      <c r="N600">
        <v>0</v>
      </c>
      <c r="O600">
        <v>0</v>
      </c>
      <c r="P600">
        <v>0</v>
      </c>
      <c r="Q600">
        <v>0</v>
      </c>
      <c r="R600">
        <v>0</v>
      </c>
      <c r="S600"/>
      <c r="T600" t="s">
        <v>63</v>
      </c>
      <c r="U600">
        <v>0</v>
      </c>
      <c r="V600" s="23" t="s">
        <v>4606</v>
      </c>
      <c r="W600" s="23"/>
      <c r="X600">
        <f t="shared" si="9"/>
        <v>-389</v>
      </c>
      <c r="Y600">
        <v>0</v>
      </c>
      <c r="Z600">
        <v>0</v>
      </c>
      <c r="AA600" t="s">
        <v>267</v>
      </c>
    </row>
    <row r="601" spans="1:27">
      <c r="A601" t="s">
        <v>5715</v>
      </c>
      <c r="B601" s="23" t="s">
        <v>9819</v>
      </c>
      <c r="C601" t="s">
        <v>75</v>
      </c>
      <c r="D601" t="s">
        <v>5716</v>
      </c>
      <c r="E601" s="40">
        <v>42905.409444444442</v>
      </c>
      <c r="F601" s="40">
        <v>42905.411770833336</v>
      </c>
      <c r="G601" t="s">
        <v>62</v>
      </c>
      <c r="H601" t="s">
        <v>62</v>
      </c>
      <c r="I601" t="s">
        <v>290</v>
      </c>
      <c r="J601" t="s">
        <v>291</v>
      </c>
      <c r="K601" t="s">
        <v>5717</v>
      </c>
      <c r="L601">
        <v>-800</v>
      </c>
      <c r="M601">
        <v>-800</v>
      </c>
      <c r="N601">
        <v>0</v>
      </c>
      <c r="O601">
        <v>0</v>
      </c>
      <c r="P601">
        <v>0</v>
      </c>
      <c r="Q601">
        <v>0</v>
      </c>
      <c r="R601">
        <v>0</v>
      </c>
      <c r="S601"/>
      <c r="T601" t="s">
        <v>63</v>
      </c>
      <c r="U601">
        <v>0</v>
      </c>
      <c r="V601" s="23" t="s">
        <v>4608</v>
      </c>
      <c r="W601" s="23"/>
      <c r="X601">
        <f t="shared" si="9"/>
        <v>-800</v>
      </c>
      <c r="Y601">
        <v>0</v>
      </c>
      <c r="Z601">
        <v>0</v>
      </c>
      <c r="AA601" t="s">
        <v>267</v>
      </c>
    </row>
    <row r="602" spans="1:27">
      <c r="A602" t="s">
        <v>5718</v>
      </c>
      <c r="B602" s="23" t="s">
        <v>9820</v>
      </c>
      <c r="C602" t="s">
        <v>75</v>
      </c>
      <c r="D602" t="s">
        <v>5719</v>
      </c>
      <c r="E602" s="40">
        <v>42905.409050925926</v>
      </c>
      <c r="F602" s="40">
        <v>42905.41369212963</v>
      </c>
      <c r="G602" t="s">
        <v>62</v>
      </c>
      <c r="H602" t="s">
        <v>62</v>
      </c>
      <c r="I602" t="s">
        <v>114</v>
      </c>
      <c r="J602" t="s">
        <v>115</v>
      </c>
      <c r="K602" t="s">
        <v>5720</v>
      </c>
      <c r="L602">
        <v>-480</v>
      </c>
      <c r="M602">
        <v>-480</v>
      </c>
      <c r="N602">
        <v>0</v>
      </c>
      <c r="O602">
        <v>0</v>
      </c>
      <c r="P602">
        <v>0</v>
      </c>
      <c r="Q602">
        <v>0</v>
      </c>
      <c r="R602">
        <v>0</v>
      </c>
      <c r="S602"/>
      <c r="T602" t="s">
        <v>63</v>
      </c>
      <c r="U602">
        <v>0</v>
      </c>
      <c r="V602" s="23" t="s">
        <v>4610</v>
      </c>
      <c r="W602" s="23"/>
      <c r="X602">
        <f t="shared" si="9"/>
        <v>-480</v>
      </c>
      <c r="Y602">
        <v>0</v>
      </c>
      <c r="Z602">
        <v>0</v>
      </c>
      <c r="AA602" t="s">
        <v>265</v>
      </c>
    </row>
    <row r="603" spans="1:27">
      <c r="A603" t="s">
        <v>5721</v>
      </c>
      <c r="B603" s="23" t="s">
        <v>9821</v>
      </c>
      <c r="C603" t="s">
        <v>75</v>
      </c>
      <c r="D603" t="s">
        <v>5722</v>
      </c>
      <c r="E603" s="40">
        <v>42903.613298611112</v>
      </c>
      <c r="F603" s="40">
        <v>42905.415636574071</v>
      </c>
      <c r="G603" t="s">
        <v>62</v>
      </c>
      <c r="H603" t="s">
        <v>62</v>
      </c>
      <c r="I603" t="s">
        <v>114</v>
      </c>
      <c r="J603" t="s">
        <v>115</v>
      </c>
      <c r="K603" t="s">
        <v>5723</v>
      </c>
      <c r="L603">
        <v>-100</v>
      </c>
      <c r="M603">
        <v>-100</v>
      </c>
      <c r="N603">
        <v>0</v>
      </c>
      <c r="O603">
        <v>0</v>
      </c>
      <c r="P603">
        <v>0</v>
      </c>
      <c r="Q603">
        <v>0</v>
      </c>
      <c r="R603">
        <v>0</v>
      </c>
      <c r="S603"/>
      <c r="T603" t="s">
        <v>63</v>
      </c>
      <c r="U603">
        <v>0</v>
      </c>
      <c r="V603" s="23" t="s">
        <v>4612</v>
      </c>
      <c r="W603" s="23"/>
      <c r="X603">
        <f t="shared" si="9"/>
        <v>-100</v>
      </c>
      <c r="Y603">
        <v>0</v>
      </c>
      <c r="Z603">
        <v>0</v>
      </c>
      <c r="AA603" t="s">
        <v>270</v>
      </c>
    </row>
    <row r="604" spans="1:27">
      <c r="A604" t="s">
        <v>5724</v>
      </c>
      <c r="B604" s="23" t="s">
        <v>9822</v>
      </c>
      <c r="C604" t="s">
        <v>75</v>
      </c>
      <c r="D604" t="s">
        <v>5725</v>
      </c>
      <c r="E604" s="40">
        <v>42905.354687500003</v>
      </c>
      <c r="F604" s="40">
        <v>42905.41605324074</v>
      </c>
      <c r="G604" t="s">
        <v>62</v>
      </c>
      <c r="H604" t="s">
        <v>62</v>
      </c>
      <c r="I604" t="s">
        <v>162</v>
      </c>
      <c r="J604" t="s">
        <v>91</v>
      </c>
      <c r="K604" t="s">
        <v>5726</v>
      </c>
      <c r="L604">
        <v>-192</v>
      </c>
      <c r="M604">
        <v>-192</v>
      </c>
      <c r="N604">
        <v>0</v>
      </c>
      <c r="O604">
        <v>0</v>
      </c>
      <c r="P604">
        <v>0</v>
      </c>
      <c r="Q604">
        <v>0</v>
      </c>
      <c r="R604">
        <v>0</v>
      </c>
      <c r="S604"/>
      <c r="T604" t="s">
        <v>63</v>
      </c>
      <c r="U604">
        <v>0</v>
      </c>
      <c r="V604" s="23" t="s">
        <v>4614</v>
      </c>
      <c r="W604" s="23"/>
      <c r="X604">
        <f t="shared" si="9"/>
        <v>-192</v>
      </c>
      <c r="Y604">
        <v>0</v>
      </c>
      <c r="Z604">
        <v>0</v>
      </c>
      <c r="AA604" t="s">
        <v>263</v>
      </c>
    </row>
    <row r="605" spans="1:27">
      <c r="A605" t="s">
        <v>5727</v>
      </c>
      <c r="B605" s="23" t="s">
        <v>9823</v>
      </c>
      <c r="C605" t="s">
        <v>75</v>
      </c>
      <c r="D605" t="s">
        <v>5728</v>
      </c>
      <c r="E605" s="40">
        <v>42903.422337962962</v>
      </c>
      <c r="F605" s="40">
        <v>42905.420081018521</v>
      </c>
      <c r="G605" t="s">
        <v>62</v>
      </c>
      <c r="H605" t="s">
        <v>62</v>
      </c>
      <c r="I605" t="s">
        <v>102</v>
      </c>
      <c r="J605" t="s">
        <v>115</v>
      </c>
      <c r="K605" t="s">
        <v>5729</v>
      </c>
      <c r="L605">
        <v>-190</v>
      </c>
      <c r="M605">
        <v>-190</v>
      </c>
      <c r="N605">
        <v>0</v>
      </c>
      <c r="O605">
        <v>0</v>
      </c>
      <c r="P605">
        <v>0</v>
      </c>
      <c r="Q605">
        <v>0</v>
      </c>
      <c r="R605">
        <v>0</v>
      </c>
      <c r="S605"/>
      <c r="T605" t="s">
        <v>63</v>
      </c>
      <c r="U605">
        <v>0</v>
      </c>
      <c r="V605" s="23" t="s">
        <v>4616</v>
      </c>
      <c r="W605" s="23"/>
      <c r="X605">
        <f t="shared" si="9"/>
        <v>-190</v>
      </c>
      <c r="Y605">
        <v>0</v>
      </c>
      <c r="Z605">
        <v>0</v>
      </c>
      <c r="AA605" t="s">
        <v>263</v>
      </c>
    </row>
    <row r="606" spans="1:27">
      <c r="A606" t="s">
        <v>5730</v>
      </c>
      <c r="B606" s="23" t="s">
        <v>9824</v>
      </c>
      <c r="C606" t="s">
        <v>75</v>
      </c>
      <c r="D606" t="s">
        <v>5731</v>
      </c>
      <c r="E606" s="40">
        <v>42905.348136574074</v>
      </c>
      <c r="F606" s="40">
        <v>42905.429282407407</v>
      </c>
      <c r="G606" t="s">
        <v>62</v>
      </c>
      <c r="H606" t="s">
        <v>62</v>
      </c>
      <c r="I606" t="s">
        <v>5083</v>
      </c>
      <c r="J606" t="s">
        <v>227</v>
      </c>
      <c r="K606" t="s">
        <v>5241</v>
      </c>
      <c r="L606">
        <v>-162</v>
      </c>
      <c r="M606">
        <v>-162</v>
      </c>
      <c r="N606">
        <v>0</v>
      </c>
      <c r="O606">
        <v>0</v>
      </c>
      <c r="P606">
        <v>0</v>
      </c>
      <c r="Q606">
        <v>0</v>
      </c>
      <c r="R606">
        <v>0</v>
      </c>
      <c r="S606"/>
      <c r="T606" t="s">
        <v>63</v>
      </c>
      <c r="U606">
        <v>0</v>
      </c>
      <c r="V606" s="23" t="s">
        <v>4618</v>
      </c>
      <c r="W606" s="23"/>
      <c r="X606">
        <f t="shared" si="9"/>
        <v>-162</v>
      </c>
      <c r="Y606">
        <v>0</v>
      </c>
      <c r="Z606">
        <v>0</v>
      </c>
      <c r="AA606" t="s">
        <v>279</v>
      </c>
    </row>
    <row r="607" spans="1:27">
      <c r="A607" t="s">
        <v>5732</v>
      </c>
      <c r="B607" s="23" t="s">
        <v>9825</v>
      </c>
      <c r="C607" t="s">
        <v>75</v>
      </c>
      <c r="D607" t="s">
        <v>5733</v>
      </c>
      <c r="E607" s="40">
        <v>42905.428715277776</v>
      </c>
      <c r="F607" s="40">
        <v>42905.429861111108</v>
      </c>
      <c r="G607" t="s">
        <v>62</v>
      </c>
      <c r="H607" t="s">
        <v>62</v>
      </c>
      <c r="I607" t="s">
        <v>185</v>
      </c>
      <c r="J607" t="s">
        <v>192</v>
      </c>
      <c r="K607" t="s">
        <v>5734</v>
      </c>
      <c r="L607">
        <v>-135</v>
      </c>
      <c r="M607">
        <v>-135</v>
      </c>
      <c r="N607">
        <v>0</v>
      </c>
      <c r="O607">
        <v>0</v>
      </c>
      <c r="P607">
        <v>0</v>
      </c>
      <c r="Q607">
        <v>0</v>
      </c>
      <c r="R607">
        <v>0</v>
      </c>
      <c r="S607"/>
      <c r="T607" t="s">
        <v>63</v>
      </c>
      <c r="U607">
        <v>0</v>
      </c>
      <c r="V607" s="23" t="s">
        <v>4620</v>
      </c>
      <c r="W607" s="23"/>
      <c r="X607">
        <f t="shared" si="9"/>
        <v>-135</v>
      </c>
      <c r="Y607">
        <v>0</v>
      </c>
      <c r="Z607">
        <v>0</v>
      </c>
      <c r="AA607" t="s">
        <v>5735</v>
      </c>
    </row>
    <row r="608" spans="1:27">
      <c r="A608" t="s">
        <v>5736</v>
      </c>
      <c r="B608" s="23" t="s">
        <v>9826</v>
      </c>
      <c r="C608" t="s">
        <v>75</v>
      </c>
      <c r="D608" t="s">
        <v>5737</v>
      </c>
      <c r="E608" s="40">
        <v>42905.360706018517</v>
      </c>
      <c r="F608" s="40">
        <v>42905.432696759257</v>
      </c>
      <c r="G608" t="s">
        <v>62</v>
      </c>
      <c r="H608" t="s">
        <v>62</v>
      </c>
      <c r="I608" t="s">
        <v>195</v>
      </c>
      <c r="J608" t="s">
        <v>213</v>
      </c>
      <c r="K608" t="s">
        <v>5738</v>
      </c>
      <c r="L608">
        <v>-480</v>
      </c>
      <c r="M608">
        <v>-480</v>
      </c>
      <c r="N608">
        <v>0</v>
      </c>
      <c r="O608">
        <v>0</v>
      </c>
      <c r="P608">
        <v>0</v>
      </c>
      <c r="Q608">
        <v>0</v>
      </c>
      <c r="R608">
        <v>0</v>
      </c>
      <c r="S608"/>
      <c r="T608" t="s">
        <v>63</v>
      </c>
      <c r="U608">
        <v>0</v>
      </c>
      <c r="V608" s="23" t="s">
        <v>4622</v>
      </c>
      <c r="W608" s="23"/>
      <c r="X608">
        <f t="shared" si="9"/>
        <v>-480</v>
      </c>
      <c r="Y608">
        <v>0</v>
      </c>
      <c r="Z608">
        <v>0</v>
      </c>
      <c r="AA608" t="s">
        <v>265</v>
      </c>
    </row>
    <row r="609" spans="1:27">
      <c r="A609" t="s">
        <v>5739</v>
      </c>
      <c r="B609" s="23" t="s">
        <v>9827</v>
      </c>
      <c r="C609" t="s">
        <v>75</v>
      </c>
      <c r="D609" t="s">
        <v>5740</v>
      </c>
      <c r="E609" s="40">
        <v>42905.416979166665</v>
      </c>
      <c r="F609" s="40">
        <v>42905.443842592591</v>
      </c>
      <c r="G609" t="s">
        <v>62</v>
      </c>
      <c r="H609" t="s">
        <v>62</v>
      </c>
      <c r="I609" t="s">
        <v>94</v>
      </c>
      <c r="J609" t="s">
        <v>175</v>
      </c>
      <c r="K609" t="s">
        <v>5741</v>
      </c>
      <c r="L609">
        <v>-152</v>
      </c>
      <c r="M609">
        <v>-152</v>
      </c>
      <c r="N609">
        <v>0</v>
      </c>
      <c r="O609">
        <v>0</v>
      </c>
      <c r="P609">
        <v>0</v>
      </c>
      <c r="Q609">
        <v>0</v>
      </c>
      <c r="R609">
        <v>0</v>
      </c>
      <c r="S609"/>
      <c r="T609" t="s">
        <v>63</v>
      </c>
      <c r="U609">
        <v>0</v>
      </c>
      <c r="V609" s="23" t="s">
        <v>4624</v>
      </c>
      <c r="W609" s="23"/>
      <c r="X609">
        <f t="shared" si="9"/>
        <v>-152</v>
      </c>
      <c r="Y609">
        <v>0</v>
      </c>
      <c r="Z609">
        <v>0</v>
      </c>
      <c r="AA609" t="s">
        <v>263</v>
      </c>
    </row>
    <row r="610" spans="1:27">
      <c r="A610" t="s">
        <v>5742</v>
      </c>
      <c r="B610" s="23" t="s">
        <v>9828</v>
      </c>
      <c r="C610" t="s">
        <v>75</v>
      </c>
      <c r="D610" t="s">
        <v>5743</v>
      </c>
      <c r="E610" s="40">
        <v>42896.538576388892</v>
      </c>
      <c r="F610" s="40">
        <v>42905.443958333337</v>
      </c>
      <c r="G610" t="s">
        <v>62</v>
      </c>
      <c r="H610" t="s">
        <v>62</v>
      </c>
      <c r="I610" t="s">
        <v>183</v>
      </c>
      <c r="J610" t="s">
        <v>201</v>
      </c>
      <c r="K610" t="s">
        <v>5744</v>
      </c>
      <c r="L610">
        <v>-271</v>
      </c>
      <c r="M610">
        <v>-271</v>
      </c>
      <c r="N610">
        <v>0</v>
      </c>
      <c r="O610">
        <v>0</v>
      </c>
      <c r="P610">
        <v>0</v>
      </c>
      <c r="Q610">
        <v>0</v>
      </c>
      <c r="R610">
        <v>0</v>
      </c>
      <c r="S610"/>
      <c r="T610" t="s">
        <v>63</v>
      </c>
      <c r="U610">
        <v>0</v>
      </c>
      <c r="V610" s="23" t="s">
        <v>4626</v>
      </c>
      <c r="W610" s="23"/>
      <c r="X610">
        <f t="shared" si="9"/>
        <v>-271</v>
      </c>
      <c r="Y610">
        <v>0</v>
      </c>
      <c r="Z610">
        <v>0</v>
      </c>
      <c r="AA610" t="s">
        <v>265</v>
      </c>
    </row>
    <row r="611" spans="1:27">
      <c r="A611" t="s">
        <v>5745</v>
      </c>
      <c r="B611" s="23" t="s">
        <v>9829</v>
      </c>
      <c r="C611" t="s">
        <v>75</v>
      </c>
      <c r="D611" t="s">
        <v>5582</v>
      </c>
      <c r="E611" s="40">
        <v>42905.426493055558</v>
      </c>
      <c r="F611" s="40">
        <v>42905.444814814815</v>
      </c>
      <c r="G611" t="s">
        <v>62</v>
      </c>
      <c r="H611" t="s">
        <v>62</v>
      </c>
      <c r="I611" t="s">
        <v>148</v>
      </c>
      <c r="J611" t="s">
        <v>149</v>
      </c>
      <c r="K611" t="s">
        <v>5583</v>
      </c>
      <c r="L611">
        <v>-100</v>
      </c>
      <c r="M611">
        <v>-100</v>
      </c>
      <c r="N611">
        <v>0</v>
      </c>
      <c r="O611">
        <v>0</v>
      </c>
      <c r="P611">
        <v>0</v>
      </c>
      <c r="Q611">
        <v>0</v>
      </c>
      <c r="R611">
        <v>0</v>
      </c>
      <c r="S611"/>
      <c r="T611" t="s">
        <v>63</v>
      </c>
      <c r="U611">
        <v>0</v>
      </c>
      <c r="V611" s="23" t="s">
        <v>4628</v>
      </c>
      <c r="W611" s="23"/>
      <c r="X611">
        <f t="shared" si="9"/>
        <v>-100</v>
      </c>
      <c r="Y611">
        <v>0</v>
      </c>
      <c r="Z611">
        <v>0</v>
      </c>
      <c r="AA611" t="s">
        <v>270</v>
      </c>
    </row>
    <row r="612" spans="1:27">
      <c r="A612" t="s">
        <v>5746</v>
      </c>
      <c r="B612" s="23" t="s">
        <v>9830</v>
      </c>
      <c r="C612" t="s">
        <v>75</v>
      </c>
      <c r="D612" t="s">
        <v>5747</v>
      </c>
      <c r="E612" s="40">
        <v>42905.359699074077</v>
      </c>
      <c r="F612" s="40">
        <v>42905.450810185182</v>
      </c>
      <c r="G612" t="s">
        <v>62</v>
      </c>
      <c r="H612" t="s">
        <v>62</v>
      </c>
      <c r="I612" t="s">
        <v>155</v>
      </c>
      <c r="J612" t="s">
        <v>132</v>
      </c>
      <c r="K612" t="s">
        <v>5748</v>
      </c>
      <c r="L612">
        <v>-270</v>
      </c>
      <c r="M612">
        <v>-270</v>
      </c>
      <c r="N612">
        <v>0</v>
      </c>
      <c r="O612">
        <v>0</v>
      </c>
      <c r="P612">
        <v>0</v>
      </c>
      <c r="Q612">
        <v>0</v>
      </c>
      <c r="R612">
        <v>0</v>
      </c>
      <c r="S612"/>
      <c r="T612" t="s">
        <v>63</v>
      </c>
      <c r="U612">
        <v>0</v>
      </c>
      <c r="V612" s="23" t="s">
        <v>4630</v>
      </c>
      <c r="W612" s="23"/>
      <c r="X612">
        <f t="shared" si="9"/>
        <v>-270</v>
      </c>
      <c r="Y612">
        <v>0</v>
      </c>
      <c r="Z612">
        <v>0</v>
      </c>
      <c r="AA612" t="s">
        <v>265</v>
      </c>
    </row>
    <row r="613" spans="1:27">
      <c r="A613" t="s">
        <v>5749</v>
      </c>
      <c r="B613" s="23" t="s">
        <v>9831</v>
      </c>
      <c r="C613" t="s">
        <v>75</v>
      </c>
      <c r="D613" t="s">
        <v>5750</v>
      </c>
      <c r="E613" s="40">
        <v>42905.391643518517</v>
      </c>
      <c r="F613" s="40">
        <v>42905.472175925926</v>
      </c>
      <c r="G613" t="s">
        <v>62</v>
      </c>
      <c r="H613" t="s">
        <v>62</v>
      </c>
      <c r="I613" t="s">
        <v>224</v>
      </c>
      <c r="J613" t="s">
        <v>127</v>
      </c>
      <c r="K613" t="s">
        <v>5751</v>
      </c>
      <c r="L613">
        <v>-760</v>
      </c>
      <c r="M613">
        <v>-760</v>
      </c>
      <c r="N613">
        <v>0</v>
      </c>
      <c r="O613">
        <v>0</v>
      </c>
      <c r="P613">
        <v>0</v>
      </c>
      <c r="Q613">
        <v>0</v>
      </c>
      <c r="R613">
        <v>0</v>
      </c>
      <c r="S613"/>
      <c r="T613" t="s">
        <v>63</v>
      </c>
      <c r="U613">
        <v>0</v>
      </c>
      <c r="V613" s="23" t="s">
        <v>4632</v>
      </c>
      <c r="W613" s="23"/>
      <c r="X613">
        <f t="shared" si="9"/>
        <v>-760</v>
      </c>
      <c r="Y613">
        <v>0</v>
      </c>
      <c r="Z613">
        <v>0</v>
      </c>
      <c r="AA613" t="s">
        <v>306</v>
      </c>
    </row>
    <row r="614" spans="1:27">
      <c r="A614" t="s">
        <v>5752</v>
      </c>
      <c r="B614" s="23" t="s">
        <v>9832</v>
      </c>
      <c r="C614" t="s">
        <v>75</v>
      </c>
      <c r="D614" t="s">
        <v>5753</v>
      </c>
      <c r="E614" s="40">
        <v>42905.321944444448</v>
      </c>
      <c r="F614" s="40">
        <v>42905.479409722226</v>
      </c>
      <c r="G614" t="s">
        <v>62</v>
      </c>
      <c r="H614" t="s">
        <v>62</v>
      </c>
      <c r="I614" t="s">
        <v>224</v>
      </c>
      <c r="J614" t="s">
        <v>196</v>
      </c>
      <c r="K614" t="s">
        <v>5754</v>
      </c>
      <c r="L614">
        <v>-50</v>
      </c>
      <c r="M614">
        <v>-50</v>
      </c>
      <c r="N614">
        <v>0</v>
      </c>
      <c r="O614">
        <v>0</v>
      </c>
      <c r="P614">
        <v>0</v>
      </c>
      <c r="Q614">
        <v>0</v>
      </c>
      <c r="R614">
        <v>0</v>
      </c>
      <c r="S614"/>
      <c r="T614" t="s">
        <v>63</v>
      </c>
      <c r="U614">
        <v>0</v>
      </c>
      <c r="V614" s="23" t="s">
        <v>4634</v>
      </c>
      <c r="W614" s="23"/>
      <c r="X614">
        <f t="shared" si="9"/>
        <v>-50</v>
      </c>
      <c r="Y614">
        <v>0</v>
      </c>
      <c r="Z614">
        <v>0</v>
      </c>
      <c r="AA614" t="s">
        <v>266</v>
      </c>
    </row>
    <row r="615" spans="1:27">
      <c r="A615" t="s">
        <v>5755</v>
      </c>
      <c r="B615" s="23" t="s">
        <v>6882</v>
      </c>
      <c r="C615" t="s">
        <v>75</v>
      </c>
      <c r="D615" t="s">
        <v>5756</v>
      </c>
      <c r="E615" s="40">
        <v>42905.411203703705</v>
      </c>
      <c r="F615" s="40">
        <v>42905.47991898148</v>
      </c>
      <c r="G615" t="s">
        <v>62</v>
      </c>
      <c r="H615" t="s">
        <v>62</v>
      </c>
      <c r="I615" t="s">
        <v>224</v>
      </c>
      <c r="J615" t="s">
        <v>714</v>
      </c>
      <c r="K615" t="s">
        <v>5754</v>
      </c>
      <c r="L615">
        <v>-100</v>
      </c>
      <c r="M615">
        <v>-100</v>
      </c>
      <c r="N615">
        <v>0</v>
      </c>
      <c r="O615">
        <v>0</v>
      </c>
      <c r="P615">
        <v>0</v>
      </c>
      <c r="Q615">
        <v>0</v>
      </c>
      <c r="R615">
        <v>0</v>
      </c>
      <c r="S615"/>
      <c r="T615" t="s">
        <v>63</v>
      </c>
      <c r="U615">
        <v>0</v>
      </c>
      <c r="V615" s="23" t="s">
        <v>4636</v>
      </c>
      <c r="W615" s="23"/>
      <c r="X615">
        <f t="shared" si="9"/>
        <v>-100</v>
      </c>
      <c r="Y615">
        <v>0</v>
      </c>
      <c r="Z615">
        <v>0</v>
      </c>
      <c r="AA615" t="s">
        <v>263</v>
      </c>
    </row>
    <row r="616" spans="1:27">
      <c r="A616" t="s">
        <v>5757</v>
      </c>
      <c r="B616" s="23" t="s">
        <v>9833</v>
      </c>
      <c r="C616" t="s">
        <v>75</v>
      </c>
      <c r="D616" t="s">
        <v>5758</v>
      </c>
      <c r="E616" s="40">
        <v>42905.465277777781</v>
      </c>
      <c r="F616" s="40">
        <v>42905.483634259261</v>
      </c>
      <c r="G616" t="s">
        <v>62</v>
      </c>
      <c r="H616" t="s">
        <v>62</v>
      </c>
      <c r="I616" t="s">
        <v>107</v>
      </c>
      <c r="J616" t="s">
        <v>202</v>
      </c>
      <c r="K616" t="s">
        <v>2313</v>
      </c>
      <c r="L616">
        <v>-479</v>
      </c>
      <c r="M616">
        <v>-479</v>
      </c>
      <c r="N616">
        <v>0</v>
      </c>
      <c r="O616">
        <v>0</v>
      </c>
      <c r="P616">
        <v>0</v>
      </c>
      <c r="Q616">
        <v>0</v>
      </c>
      <c r="R616">
        <v>0</v>
      </c>
      <c r="S616"/>
      <c r="T616" t="s">
        <v>63</v>
      </c>
      <c r="U616">
        <v>0</v>
      </c>
      <c r="V616" s="23" t="s">
        <v>4638</v>
      </c>
      <c r="W616" s="23"/>
      <c r="X616">
        <f t="shared" si="9"/>
        <v>-479</v>
      </c>
      <c r="Y616">
        <v>0</v>
      </c>
      <c r="Z616">
        <v>0</v>
      </c>
      <c r="AA616" t="s">
        <v>265</v>
      </c>
    </row>
    <row r="617" spans="1:27">
      <c r="A617" t="s">
        <v>5759</v>
      </c>
      <c r="B617" s="23" t="s">
        <v>9834</v>
      </c>
      <c r="C617" t="s">
        <v>75</v>
      </c>
      <c r="D617" t="s">
        <v>5760</v>
      </c>
      <c r="E617" s="40">
        <v>42905.471331018518</v>
      </c>
      <c r="F617" s="40">
        <v>42905.491111111114</v>
      </c>
      <c r="G617" t="s">
        <v>62</v>
      </c>
      <c r="H617" t="s">
        <v>62</v>
      </c>
      <c r="I617" t="s">
        <v>122</v>
      </c>
      <c r="J617" t="s">
        <v>201</v>
      </c>
      <c r="K617" t="s">
        <v>5761</v>
      </c>
      <c r="L617">
        <v>-240</v>
      </c>
      <c r="M617">
        <v>-240</v>
      </c>
      <c r="N617">
        <v>0</v>
      </c>
      <c r="O617">
        <v>0</v>
      </c>
      <c r="P617">
        <v>0</v>
      </c>
      <c r="Q617">
        <v>0</v>
      </c>
      <c r="R617">
        <v>0</v>
      </c>
      <c r="S617"/>
      <c r="T617" t="s">
        <v>63</v>
      </c>
      <c r="U617">
        <v>0</v>
      </c>
      <c r="V617" s="23" t="s">
        <v>4640</v>
      </c>
      <c r="W617" s="23"/>
      <c r="X617">
        <f t="shared" si="9"/>
        <v>-240</v>
      </c>
      <c r="Y617">
        <v>0</v>
      </c>
      <c r="Z617">
        <v>0</v>
      </c>
      <c r="AA617" t="s">
        <v>5762</v>
      </c>
    </row>
    <row r="618" spans="1:27">
      <c r="A618" t="s">
        <v>5763</v>
      </c>
      <c r="B618" s="23" t="s">
        <v>9835</v>
      </c>
      <c r="C618" t="s">
        <v>75</v>
      </c>
      <c r="D618" t="s">
        <v>5764</v>
      </c>
      <c r="E618" s="40">
        <v>42905.385995370372</v>
      </c>
      <c r="F618" s="40">
        <v>42905.493877314817</v>
      </c>
      <c r="G618" t="s">
        <v>62</v>
      </c>
      <c r="H618" t="s">
        <v>62</v>
      </c>
      <c r="I618" t="s">
        <v>273</v>
      </c>
      <c r="J618" t="s">
        <v>103</v>
      </c>
      <c r="K618" t="s">
        <v>5765</v>
      </c>
      <c r="L618">
        <v>-256</v>
      </c>
      <c r="M618">
        <v>-256</v>
      </c>
      <c r="N618">
        <v>0</v>
      </c>
      <c r="O618">
        <v>0</v>
      </c>
      <c r="P618">
        <v>0</v>
      </c>
      <c r="Q618">
        <v>0</v>
      </c>
      <c r="R618">
        <v>0</v>
      </c>
      <c r="S618"/>
      <c r="T618" t="s">
        <v>63</v>
      </c>
      <c r="U618">
        <v>0</v>
      </c>
      <c r="V618" s="23" t="s">
        <v>4642</v>
      </c>
      <c r="W618" s="23"/>
      <c r="X618">
        <f t="shared" si="9"/>
        <v>-256</v>
      </c>
      <c r="Y618">
        <v>0</v>
      </c>
      <c r="Z618">
        <v>0</v>
      </c>
      <c r="AA618" t="s">
        <v>272</v>
      </c>
    </row>
    <row r="619" spans="1:27">
      <c r="A619" t="s">
        <v>5766</v>
      </c>
      <c r="B619" s="23" t="s">
        <v>9836</v>
      </c>
      <c r="C619" t="s">
        <v>75</v>
      </c>
      <c r="D619" t="s">
        <v>5767</v>
      </c>
      <c r="E619" s="40">
        <v>42905.302187499998</v>
      </c>
      <c r="F619" s="40">
        <v>42905.496307870373</v>
      </c>
      <c r="G619" t="s">
        <v>62</v>
      </c>
      <c r="H619" t="s">
        <v>62</v>
      </c>
      <c r="I619" t="s">
        <v>222</v>
      </c>
      <c r="J619" t="s">
        <v>182</v>
      </c>
      <c r="K619" t="s">
        <v>5768</v>
      </c>
      <c r="L619">
        <v>-800</v>
      </c>
      <c r="M619">
        <v>-800</v>
      </c>
      <c r="N619">
        <v>0</v>
      </c>
      <c r="O619">
        <v>0</v>
      </c>
      <c r="P619">
        <v>0</v>
      </c>
      <c r="Q619">
        <v>0</v>
      </c>
      <c r="R619">
        <v>0</v>
      </c>
      <c r="S619"/>
      <c r="T619" t="s">
        <v>63</v>
      </c>
      <c r="U619">
        <v>0</v>
      </c>
      <c r="V619" s="23" t="s">
        <v>4644</v>
      </c>
      <c r="W619" s="23"/>
      <c r="X619">
        <f t="shared" si="9"/>
        <v>-800</v>
      </c>
      <c r="Y619">
        <v>0</v>
      </c>
      <c r="Z619">
        <v>0</v>
      </c>
      <c r="AA619" t="s">
        <v>267</v>
      </c>
    </row>
    <row r="620" spans="1:27">
      <c r="A620" t="s">
        <v>5769</v>
      </c>
      <c r="B620" s="23" t="s">
        <v>9837</v>
      </c>
      <c r="C620" t="s">
        <v>75</v>
      </c>
      <c r="D620" t="s">
        <v>5770</v>
      </c>
      <c r="E620" s="40">
        <v>42898.440752314818</v>
      </c>
      <c r="F620" s="40">
        <v>42905.497395833336</v>
      </c>
      <c r="G620" t="s">
        <v>62</v>
      </c>
      <c r="H620" t="s">
        <v>62</v>
      </c>
      <c r="I620" t="s">
        <v>207</v>
      </c>
      <c r="J620" t="s">
        <v>134</v>
      </c>
      <c r="K620" t="s">
        <v>5771</v>
      </c>
      <c r="L620">
        <v>-1500</v>
      </c>
      <c r="M620">
        <v>-1500</v>
      </c>
      <c r="N620">
        <v>0</v>
      </c>
      <c r="O620">
        <v>0</v>
      </c>
      <c r="P620">
        <v>0</v>
      </c>
      <c r="Q620">
        <v>0</v>
      </c>
      <c r="R620">
        <v>0</v>
      </c>
      <c r="S620"/>
      <c r="T620" t="s">
        <v>63</v>
      </c>
      <c r="U620">
        <v>0</v>
      </c>
      <c r="V620" s="23" t="s">
        <v>4646</v>
      </c>
      <c r="W620" s="23"/>
      <c r="X620">
        <f t="shared" si="9"/>
        <v>-1500</v>
      </c>
      <c r="Y620">
        <v>0</v>
      </c>
      <c r="Z620">
        <v>0</v>
      </c>
      <c r="AA620" t="s">
        <v>306</v>
      </c>
    </row>
    <row r="621" spans="1:27">
      <c r="A621" t="s">
        <v>5772</v>
      </c>
      <c r="B621" s="23" t="s">
        <v>9838</v>
      </c>
      <c r="C621" t="s">
        <v>75</v>
      </c>
      <c r="D621" t="s">
        <v>5773</v>
      </c>
      <c r="E621" s="40">
        <v>42905.312696759262</v>
      </c>
      <c r="F621" s="40">
        <v>42905.502060185187</v>
      </c>
      <c r="G621" t="s">
        <v>62</v>
      </c>
      <c r="H621" t="s">
        <v>62</v>
      </c>
      <c r="I621" t="s">
        <v>222</v>
      </c>
      <c r="J621" t="s">
        <v>202</v>
      </c>
      <c r="K621" t="s">
        <v>5768</v>
      </c>
      <c r="L621">
        <v>-14</v>
      </c>
      <c r="M621">
        <v>-14</v>
      </c>
      <c r="N621">
        <v>0</v>
      </c>
      <c r="O621">
        <v>0</v>
      </c>
      <c r="P621">
        <v>0</v>
      </c>
      <c r="Q621">
        <v>0</v>
      </c>
      <c r="R621">
        <v>0</v>
      </c>
      <c r="S621"/>
      <c r="T621" t="s">
        <v>63</v>
      </c>
      <c r="U621">
        <v>0</v>
      </c>
      <c r="V621" s="23" t="s">
        <v>4648</v>
      </c>
      <c r="W621" s="23"/>
      <c r="X621">
        <f t="shared" si="9"/>
        <v>-14</v>
      </c>
      <c r="Y621">
        <v>0</v>
      </c>
      <c r="Z621">
        <v>0</v>
      </c>
      <c r="AA621" t="s">
        <v>262</v>
      </c>
    </row>
    <row r="622" spans="1:27">
      <c r="A622" t="s">
        <v>5774</v>
      </c>
      <c r="B622" s="23" t="s">
        <v>9839</v>
      </c>
      <c r="C622" t="s">
        <v>75</v>
      </c>
      <c r="D622" t="s">
        <v>5775</v>
      </c>
      <c r="E622" s="40">
        <v>42901.693344907406</v>
      </c>
      <c r="F622" s="40">
        <v>42905.502569444441</v>
      </c>
      <c r="G622" t="s">
        <v>62</v>
      </c>
      <c r="H622" t="s">
        <v>62</v>
      </c>
      <c r="I622" t="s">
        <v>5083</v>
      </c>
      <c r="J622" t="s">
        <v>313</v>
      </c>
      <c r="K622" t="s">
        <v>5776</v>
      </c>
      <c r="L622">
        <v>-94</v>
      </c>
      <c r="M622">
        <v>-94</v>
      </c>
      <c r="N622">
        <v>0</v>
      </c>
      <c r="O622">
        <v>0</v>
      </c>
      <c r="P622">
        <v>0</v>
      </c>
      <c r="Q622">
        <v>0</v>
      </c>
      <c r="R622">
        <v>0</v>
      </c>
      <c r="S622"/>
      <c r="T622" t="s">
        <v>63</v>
      </c>
      <c r="U622">
        <v>0</v>
      </c>
      <c r="V622" s="23" t="s">
        <v>4650</v>
      </c>
      <c r="W622" s="23"/>
      <c r="X622">
        <f t="shared" si="9"/>
        <v>-94</v>
      </c>
      <c r="Y622">
        <v>0</v>
      </c>
      <c r="Z622">
        <v>0</v>
      </c>
      <c r="AA622" t="s">
        <v>270</v>
      </c>
    </row>
    <row r="623" spans="1:27">
      <c r="A623" t="s">
        <v>5777</v>
      </c>
      <c r="B623" s="23" t="s">
        <v>9840</v>
      </c>
      <c r="C623" t="s">
        <v>75</v>
      </c>
      <c r="D623" t="s">
        <v>5778</v>
      </c>
      <c r="E623" s="40">
        <v>42901.692488425928</v>
      </c>
      <c r="F623" s="40">
        <v>42905.502962962964</v>
      </c>
      <c r="G623" t="s">
        <v>62</v>
      </c>
      <c r="H623" t="s">
        <v>62</v>
      </c>
      <c r="I623" t="s">
        <v>5083</v>
      </c>
      <c r="J623" t="s">
        <v>313</v>
      </c>
      <c r="K623" t="s">
        <v>5776</v>
      </c>
      <c r="L623">
        <v>-56</v>
      </c>
      <c r="M623">
        <v>-56</v>
      </c>
      <c r="N623">
        <v>0</v>
      </c>
      <c r="O623">
        <v>0</v>
      </c>
      <c r="P623">
        <v>0</v>
      </c>
      <c r="Q623">
        <v>0</v>
      </c>
      <c r="R623">
        <v>0</v>
      </c>
      <c r="S623"/>
      <c r="T623" t="s">
        <v>63</v>
      </c>
      <c r="U623">
        <v>0</v>
      </c>
      <c r="V623" s="23" t="s">
        <v>4652</v>
      </c>
      <c r="W623" s="23"/>
      <c r="X623">
        <f t="shared" si="9"/>
        <v>-56</v>
      </c>
      <c r="Y623">
        <v>0</v>
      </c>
      <c r="Z623">
        <v>0</v>
      </c>
      <c r="AA623" t="s">
        <v>270</v>
      </c>
    </row>
    <row r="624" spans="1:27">
      <c r="A624" t="s">
        <v>5779</v>
      </c>
      <c r="B624" s="23" t="s">
        <v>9841</v>
      </c>
      <c r="C624" t="s">
        <v>75</v>
      </c>
      <c r="D624" t="s">
        <v>5780</v>
      </c>
      <c r="E624" s="40">
        <v>42891.455393518518</v>
      </c>
      <c r="F624" s="40">
        <v>42905.565046296295</v>
      </c>
      <c r="G624" t="s">
        <v>62</v>
      </c>
      <c r="H624" t="s">
        <v>62</v>
      </c>
      <c r="I624" t="s">
        <v>183</v>
      </c>
      <c r="J624" t="s">
        <v>156</v>
      </c>
      <c r="K624" t="s">
        <v>5781</v>
      </c>
      <c r="L624">
        <v>-380</v>
      </c>
      <c r="M624">
        <v>-380</v>
      </c>
      <c r="N624">
        <v>0</v>
      </c>
      <c r="O624">
        <v>0</v>
      </c>
      <c r="P624">
        <v>0</v>
      </c>
      <c r="Q624">
        <v>0</v>
      </c>
      <c r="R624">
        <v>0</v>
      </c>
      <c r="S624"/>
      <c r="T624" t="s">
        <v>63</v>
      </c>
      <c r="U624">
        <v>0</v>
      </c>
      <c r="V624" s="23" t="s">
        <v>4654</v>
      </c>
      <c r="W624" s="23"/>
      <c r="X624">
        <f t="shared" si="9"/>
        <v>-380</v>
      </c>
      <c r="Y624">
        <v>0</v>
      </c>
      <c r="Z624">
        <v>0</v>
      </c>
      <c r="AA624" t="s">
        <v>265</v>
      </c>
    </row>
    <row r="625" spans="1:27">
      <c r="A625" t="s">
        <v>5782</v>
      </c>
      <c r="B625" s="23" t="s">
        <v>9842</v>
      </c>
      <c r="C625" t="s">
        <v>75</v>
      </c>
      <c r="D625" t="s">
        <v>5783</v>
      </c>
      <c r="E625" s="40">
        <v>42899.337326388886</v>
      </c>
      <c r="F625" s="40">
        <v>42905.574803240743</v>
      </c>
      <c r="G625" t="s">
        <v>62</v>
      </c>
      <c r="H625" t="s">
        <v>62</v>
      </c>
      <c r="I625" t="s">
        <v>203</v>
      </c>
      <c r="J625" t="s">
        <v>105</v>
      </c>
      <c r="K625" t="s">
        <v>5784</v>
      </c>
      <c r="L625">
        <v>-760</v>
      </c>
      <c r="M625">
        <v>-760</v>
      </c>
      <c r="N625">
        <v>0</v>
      </c>
      <c r="O625">
        <v>0</v>
      </c>
      <c r="P625">
        <v>0</v>
      </c>
      <c r="Q625">
        <v>0</v>
      </c>
      <c r="R625">
        <v>0</v>
      </c>
      <c r="S625"/>
      <c r="T625" t="s">
        <v>63</v>
      </c>
      <c r="U625">
        <v>0</v>
      </c>
      <c r="V625" s="23" t="s">
        <v>4656</v>
      </c>
      <c r="W625" s="23"/>
      <c r="X625">
        <f t="shared" si="9"/>
        <v>-760</v>
      </c>
      <c r="Y625">
        <v>0</v>
      </c>
      <c r="Z625">
        <v>0</v>
      </c>
      <c r="AA625" t="s">
        <v>283</v>
      </c>
    </row>
    <row r="626" spans="1:27">
      <c r="A626" t="s">
        <v>5785</v>
      </c>
      <c r="B626" s="23" t="s">
        <v>9843</v>
      </c>
      <c r="C626" t="s">
        <v>75</v>
      </c>
      <c r="D626" t="s">
        <v>5786</v>
      </c>
      <c r="E626" s="40">
        <v>42905.466805555552</v>
      </c>
      <c r="F626" s="40">
        <v>42905.585057870368</v>
      </c>
      <c r="G626" t="s">
        <v>62</v>
      </c>
      <c r="H626" t="s">
        <v>62</v>
      </c>
      <c r="I626" t="s">
        <v>148</v>
      </c>
      <c r="J626" t="s">
        <v>117</v>
      </c>
      <c r="K626" t="s">
        <v>5787</v>
      </c>
      <c r="L626">
        <v>-82</v>
      </c>
      <c r="M626">
        <v>-82</v>
      </c>
      <c r="N626">
        <v>0</v>
      </c>
      <c r="O626">
        <v>0</v>
      </c>
      <c r="P626">
        <v>0</v>
      </c>
      <c r="Q626">
        <v>0</v>
      </c>
      <c r="R626">
        <v>0</v>
      </c>
      <c r="S626"/>
      <c r="T626" t="s">
        <v>63</v>
      </c>
      <c r="U626">
        <v>0</v>
      </c>
      <c r="V626" s="23" t="s">
        <v>4658</v>
      </c>
      <c r="W626" s="23"/>
      <c r="X626">
        <f t="shared" si="9"/>
        <v>-82</v>
      </c>
      <c r="Y626">
        <v>0</v>
      </c>
      <c r="Z626">
        <v>0</v>
      </c>
      <c r="AA626" t="s">
        <v>263</v>
      </c>
    </row>
    <row r="627" spans="1:27">
      <c r="A627" t="s">
        <v>5788</v>
      </c>
      <c r="B627" s="23" t="s">
        <v>9844</v>
      </c>
      <c r="C627" t="s">
        <v>75</v>
      </c>
      <c r="D627" t="s">
        <v>5789</v>
      </c>
      <c r="E627" s="40">
        <v>42900.446006944447</v>
      </c>
      <c r="F627" s="40">
        <v>42905.595381944448</v>
      </c>
      <c r="G627" t="s">
        <v>62</v>
      </c>
      <c r="H627" t="s">
        <v>62</v>
      </c>
      <c r="I627" t="s">
        <v>185</v>
      </c>
      <c r="J627" t="s">
        <v>170</v>
      </c>
      <c r="K627" t="s">
        <v>5790</v>
      </c>
      <c r="L627">
        <v>-3708</v>
      </c>
      <c r="M627">
        <v>-3708</v>
      </c>
      <c r="N627">
        <v>0</v>
      </c>
      <c r="O627">
        <v>0</v>
      </c>
      <c r="P627">
        <v>0</v>
      </c>
      <c r="Q627">
        <v>0</v>
      </c>
      <c r="R627">
        <v>0</v>
      </c>
      <c r="S627"/>
      <c r="T627" t="s">
        <v>63</v>
      </c>
      <c r="U627">
        <v>0</v>
      </c>
      <c r="V627" s="23" t="s">
        <v>4660</v>
      </c>
      <c r="W627" s="23"/>
      <c r="X627">
        <f t="shared" si="9"/>
        <v>-3708</v>
      </c>
      <c r="Y627">
        <v>0</v>
      </c>
      <c r="Z627">
        <v>0</v>
      </c>
      <c r="AA627" t="s">
        <v>5791</v>
      </c>
    </row>
    <row r="628" spans="1:27">
      <c r="A628" t="s">
        <v>5792</v>
      </c>
      <c r="B628" s="23" t="s">
        <v>9845</v>
      </c>
      <c r="C628" t="s">
        <v>75</v>
      </c>
      <c r="D628" t="s">
        <v>5793</v>
      </c>
      <c r="E628" s="40">
        <v>42900.451597222222</v>
      </c>
      <c r="F628" s="40">
        <v>42905.595821759256</v>
      </c>
      <c r="G628" t="s">
        <v>62</v>
      </c>
      <c r="H628" t="s">
        <v>62</v>
      </c>
      <c r="I628" t="s">
        <v>185</v>
      </c>
      <c r="J628" t="s">
        <v>208</v>
      </c>
      <c r="K628" t="s">
        <v>5794</v>
      </c>
      <c r="L628">
        <v>-500</v>
      </c>
      <c r="M628">
        <v>-500</v>
      </c>
      <c r="N628">
        <v>0</v>
      </c>
      <c r="O628">
        <v>0</v>
      </c>
      <c r="P628">
        <v>0</v>
      </c>
      <c r="Q628">
        <v>0</v>
      </c>
      <c r="R628">
        <v>0</v>
      </c>
      <c r="S628"/>
      <c r="T628" t="s">
        <v>63</v>
      </c>
      <c r="U628">
        <v>0</v>
      </c>
      <c r="V628" s="23" t="s">
        <v>4662</v>
      </c>
      <c r="W628" s="23"/>
      <c r="X628">
        <f t="shared" si="9"/>
        <v>-500</v>
      </c>
      <c r="Y628">
        <v>0</v>
      </c>
      <c r="Z628">
        <v>0</v>
      </c>
      <c r="AA628" t="s">
        <v>272</v>
      </c>
    </row>
    <row r="629" spans="1:27">
      <c r="A629" t="s">
        <v>5795</v>
      </c>
      <c r="B629" s="23" t="s">
        <v>9846</v>
      </c>
      <c r="C629" t="s">
        <v>75</v>
      </c>
      <c r="D629" t="s">
        <v>5796</v>
      </c>
      <c r="E629" s="40">
        <v>42905.603587962964</v>
      </c>
      <c r="F629" s="40">
        <v>42905.619143518517</v>
      </c>
      <c r="G629" t="s">
        <v>62</v>
      </c>
      <c r="H629" t="s">
        <v>62</v>
      </c>
      <c r="I629" t="s">
        <v>107</v>
      </c>
      <c r="J629" t="s">
        <v>281</v>
      </c>
      <c r="K629" t="s">
        <v>5797</v>
      </c>
      <c r="L629">
        <v>-74</v>
      </c>
      <c r="M629">
        <v>-74</v>
      </c>
      <c r="N629">
        <v>0</v>
      </c>
      <c r="O629">
        <v>0</v>
      </c>
      <c r="P629">
        <v>0</v>
      </c>
      <c r="Q629">
        <v>0</v>
      </c>
      <c r="R629">
        <v>0</v>
      </c>
      <c r="S629"/>
      <c r="T629" t="s">
        <v>63</v>
      </c>
      <c r="U629">
        <v>0</v>
      </c>
      <c r="V629" s="23" t="s">
        <v>4664</v>
      </c>
      <c r="W629" s="23"/>
      <c r="X629">
        <f t="shared" si="9"/>
        <v>-74</v>
      </c>
      <c r="Y629">
        <v>0</v>
      </c>
      <c r="Z629">
        <v>0</v>
      </c>
      <c r="AA629" t="s">
        <v>2284</v>
      </c>
    </row>
    <row r="630" spans="1:27">
      <c r="A630" t="s">
        <v>5798</v>
      </c>
      <c r="B630" s="23" t="s">
        <v>9847</v>
      </c>
      <c r="C630" t="s">
        <v>75</v>
      </c>
      <c r="D630" t="s">
        <v>5799</v>
      </c>
      <c r="E630" s="40">
        <v>42904.489745370367</v>
      </c>
      <c r="F630" s="40">
        <v>42905.627881944441</v>
      </c>
      <c r="G630" t="s">
        <v>62</v>
      </c>
      <c r="H630" t="s">
        <v>62</v>
      </c>
      <c r="I630" t="s">
        <v>209</v>
      </c>
      <c r="J630" t="s">
        <v>210</v>
      </c>
      <c r="K630" t="s">
        <v>5800</v>
      </c>
      <c r="L630">
        <v>-64</v>
      </c>
      <c r="M630">
        <v>-64</v>
      </c>
      <c r="N630">
        <v>0</v>
      </c>
      <c r="O630">
        <v>0</v>
      </c>
      <c r="P630">
        <v>0</v>
      </c>
      <c r="Q630">
        <v>0</v>
      </c>
      <c r="R630">
        <v>0</v>
      </c>
      <c r="S630"/>
      <c r="T630" t="s">
        <v>63</v>
      </c>
      <c r="U630">
        <v>0</v>
      </c>
      <c r="V630" s="23" t="s">
        <v>4666</v>
      </c>
      <c r="W630" s="23"/>
      <c r="X630">
        <f t="shared" si="9"/>
        <v>-64</v>
      </c>
      <c r="Y630">
        <v>0</v>
      </c>
      <c r="Z630">
        <v>0</v>
      </c>
      <c r="AA630" t="s">
        <v>358</v>
      </c>
    </row>
    <row r="631" spans="1:27">
      <c r="A631" t="s">
        <v>5801</v>
      </c>
      <c r="B631" s="23" t="s">
        <v>9848</v>
      </c>
      <c r="C631" t="s">
        <v>75</v>
      </c>
      <c r="D631" t="s">
        <v>5802</v>
      </c>
      <c r="E631" s="40">
        <v>42905.628530092596</v>
      </c>
      <c r="F631" s="40">
        <v>42905.645104166666</v>
      </c>
      <c r="G631" t="s">
        <v>62</v>
      </c>
      <c r="H631" t="s">
        <v>62</v>
      </c>
      <c r="I631" t="s">
        <v>153</v>
      </c>
      <c r="J631" t="s">
        <v>115</v>
      </c>
      <c r="K631" t="s">
        <v>5803</v>
      </c>
      <c r="L631">
        <v>-400</v>
      </c>
      <c r="M631">
        <v>-400</v>
      </c>
      <c r="N631">
        <v>0</v>
      </c>
      <c r="O631">
        <v>0</v>
      </c>
      <c r="P631">
        <v>0</v>
      </c>
      <c r="Q631">
        <v>0</v>
      </c>
      <c r="R631">
        <v>0</v>
      </c>
      <c r="S631"/>
      <c r="T631" t="s">
        <v>63</v>
      </c>
      <c r="U631">
        <v>0</v>
      </c>
      <c r="V631" s="23" t="s">
        <v>4668</v>
      </c>
      <c r="W631" s="23"/>
      <c r="X631">
        <f t="shared" si="9"/>
        <v>-400</v>
      </c>
      <c r="Y631">
        <v>0</v>
      </c>
      <c r="Z631">
        <v>0</v>
      </c>
      <c r="AA631" t="s">
        <v>265</v>
      </c>
    </row>
    <row r="632" spans="1:27">
      <c r="A632" t="s">
        <v>5804</v>
      </c>
      <c r="B632" s="23" t="s">
        <v>9849</v>
      </c>
      <c r="C632" t="s">
        <v>75</v>
      </c>
      <c r="D632" t="s">
        <v>5805</v>
      </c>
      <c r="E632" s="40">
        <v>42905.626238425924</v>
      </c>
      <c r="F632" s="40">
        <v>42905.647696759261</v>
      </c>
      <c r="G632" t="s">
        <v>62</v>
      </c>
      <c r="H632" t="s">
        <v>62</v>
      </c>
      <c r="I632" t="s">
        <v>153</v>
      </c>
      <c r="J632" t="s">
        <v>154</v>
      </c>
      <c r="K632" t="s">
        <v>5806</v>
      </c>
      <c r="L632">
        <v>-300</v>
      </c>
      <c r="M632">
        <v>-300</v>
      </c>
      <c r="N632">
        <v>0</v>
      </c>
      <c r="O632">
        <v>0</v>
      </c>
      <c r="P632">
        <v>0</v>
      </c>
      <c r="Q632">
        <v>0</v>
      </c>
      <c r="R632">
        <v>0</v>
      </c>
      <c r="S632"/>
      <c r="T632" t="s">
        <v>63</v>
      </c>
      <c r="U632">
        <v>0</v>
      </c>
      <c r="V632" s="23" t="s">
        <v>4670</v>
      </c>
      <c r="W632" s="23"/>
      <c r="X632">
        <f t="shared" si="9"/>
        <v>-300</v>
      </c>
      <c r="Y632">
        <v>0</v>
      </c>
      <c r="Z632">
        <v>0</v>
      </c>
      <c r="AA632" t="s">
        <v>279</v>
      </c>
    </row>
    <row r="633" spans="1:27">
      <c r="A633" t="s">
        <v>5807</v>
      </c>
      <c r="B633" s="23" t="s">
        <v>9850</v>
      </c>
      <c r="C633" t="s">
        <v>75</v>
      </c>
      <c r="D633" t="s">
        <v>5808</v>
      </c>
      <c r="E633" s="40">
        <v>42895.850891203707</v>
      </c>
      <c r="F633" s="40">
        <v>42905.652569444443</v>
      </c>
      <c r="G633" t="s">
        <v>62</v>
      </c>
      <c r="H633" t="s">
        <v>62</v>
      </c>
      <c r="I633" t="s">
        <v>92</v>
      </c>
      <c r="J633" t="s">
        <v>91</v>
      </c>
      <c r="K633" t="s">
        <v>5809</v>
      </c>
      <c r="L633">
        <v>-600</v>
      </c>
      <c r="M633">
        <v>-600</v>
      </c>
      <c r="N633">
        <v>0</v>
      </c>
      <c r="O633">
        <v>0</v>
      </c>
      <c r="P633">
        <v>0</v>
      </c>
      <c r="Q633">
        <v>0</v>
      </c>
      <c r="R633">
        <v>0</v>
      </c>
      <c r="S633"/>
      <c r="T633" t="s">
        <v>63</v>
      </c>
      <c r="U633">
        <v>0</v>
      </c>
      <c r="V633" s="23" t="s">
        <v>4672</v>
      </c>
      <c r="W633" s="23"/>
      <c r="X633">
        <f t="shared" si="9"/>
        <v>-600</v>
      </c>
      <c r="Y633">
        <v>0</v>
      </c>
      <c r="Z633">
        <v>0</v>
      </c>
      <c r="AA633" t="s">
        <v>5810</v>
      </c>
    </row>
    <row r="634" spans="1:27">
      <c r="A634" t="s">
        <v>5811</v>
      </c>
      <c r="B634" s="23" t="s">
        <v>9851</v>
      </c>
      <c r="C634" t="s">
        <v>75</v>
      </c>
      <c r="D634" t="s">
        <v>5812</v>
      </c>
      <c r="E634" s="40">
        <v>42905.608576388891</v>
      </c>
      <c r="F634" s="40">
        <v>42905.652696759258</v>
      </c>
      <c r="G634" t="s">
        <v>62</v>
      </c>
      <c r="H634" t="s">
        <v>62</v>
      </c>
      <c r="I634" t="s">
        <v>131</v>
      </c>
      <c r="J634" t="s">
        <v>132</v>
      </c>
      <c r="K634" t="s">
        <v>5813</v>
      </c>
      <c r="L634">
        <v>-102</v>
      </c>
      <c r="M634">
        <v>-102</v>
      </c>
      <c r="N634">
        <v>0</v>
      </c>
      <c r="O634">
        <v>0</v>
      </c>
      <c r="P634">
        <v>0</v>
      </c>
      <c r="Q634">
        <v>0</v>
      </c>
      <c r="R634">
        <v>0</v>
      </c>
      <c r="S634"/>
      <c r="T634" t="s">
        <v>63</v>
      </c>
      <c r="U634">
        <v>0</v>
      </c>
      <c r="V634" s="23" t="s">
        <v>4674</v>
      </c>
      <c r="W634" s="23"/>
      <c r="X634">
        <f t="shared" si="9"/>
        <v>-102</v>
      </c>
      <c r="Y634">
        <v>0</v>
      </c>
      <c r="Z634">
        <v>0</v>
      </c>
      <c r="AA634" t="s">
        <v>263</v>
      </c>
    </row>
    <row r="635" spans="1:27">
      <c r="A635" t="s">
        <v>5814</v>
      </c>
      <c r="B635" s="23" t="s">
        <v>9852</v>
      </c>
      <c r="C635" t="s">
        <v>75</v>
      </c>
      <c r="D635" t="s">
        <v>5815</v>
      </c>
      <c r="E635" s="40">
        <v>42897.50273148148</v>
      </c>
      <c r="F635" s="40">
        <v>42905.660196759258</v>
      </c>
      <c r="G635" t="s">
        <v>62</v>
      </c>
      <c r="H635" t="s">
        <v>62</v>
      </c>
      <c r="I635" t="s">
        <v>183</v>
      </c>
      <c r="J635" t="s">
        <v>212</v>
      </c>
      <c r="K635" t="s">
        <v>5816</v>
      </c>
      <c r="L635">
        <v>-336</v>
      </c>
      <c r="M635">
        <v>-336</v>
      </c>
      <c r="N635">
        <v>0</v>
      </c>
      <c r="O635">
        <v>0</v>
      </c>
      <c r="P635">
        <v>0</v>
      </c>
      <c r="Q635">
        <v>0</v>
      </c>
      <c r="R635">
        <v>0</v>
      </c>
      <c r="S635"/>
      <c r="T635" t="s">
        <v>63</v>
      </c>
      <c r="U635">
        <v>0</v>
      </c>
      <c r="V635" s="23" t="s">
        <v>4676</v>
      </c>
      <c r="W635" s="23"/>
      <c r="X635">
        <f t="shared" si="9"/>
        <v>-336</v>
      </c>
      <c r="Y635">
        <v>0</v>
      </c>
      <c r="Z635">
        <v>0</v>
      </c>
      <c r="AA635" t="s">
        <v>265</v>
      </c>
    </row>
    <row r="636" spans="1:27">
      <c r="A636" t="s">
        <v>5817</v>
      </c>
      <c r="B636" s="23" t="s">
        <v>9853</v>
      </c>
      <c r="C636" t="s">
        <v>75</v>
      </c>
      <c r="D636" t="s">
        <v>5818</v>
      </c>
      <c r="E636" s="40">
        <v>42905.61451388889</v>
      </c>
      <c r="F636" s="40">
        <v>42905.661712962959</v>
      </c>
      <c r="G636" t="s">
        <v>62</v>
      </c>
      <c r="H636" t="s">
        <v>62</v>
      </c>
      <c r="I636" t="s">
        <v>240</v>
      </c>
      <c r="J636" t="s">
        <v>217</v>
      </c>
      <c r="K636" t="s">
        <v>5819</v>
      </c>
      <c r="L636">
        <v>-200</v>
      </c>
      <c r="M636">
        <v>-200</v>
      </c>
      <c r="N636">
        <v>0</v>
      </c>
      <c r="O636">
        <v>0</v>
      </c>
      <c r="P636">
        <v>0</v>
      </c>
      <c r="Q636">
        <v>0</v>
      </c>
      <c r="R636">
        <v>0</v>
      </c>
      <c r="S636"/>
      <c r="T636" t="s">
        <v>63</v>
      </c>
      <c r="U636">
        <v>0</v>
      </c>
      <c r="V636" s="23" t="s">
        <v>4678</v>
      </c>
      <c r="W636" s="23"/>
      <c r="X636">
        <f t="shared" si="9"/>
        <v>-200</v>
      </c>
      <c r="Y636">
        <v>0</v>
      </c>
      <c r="Z636">
        <v>0</v>
      </c>
      <c r="AA636" t="s">
        <v>263</v>
      </c>
    </row>
    <row r="637" spans="1:27">
      <c r="A637" t="s">
        <v>5820</v>
      </c>
      <c r="B637" s="23" t="s">
        <v>9854</v>
      </c>
      <c r="C637" t="s">
        <v>75</v>
      </c>
      <c r="D637" t="s">
        <v>5821</v>
      </c>
      <c r="E637" s="40">
        <v>42905.653020833335</v>
      </c>
      <c r="F637" s="40">
        <v>42905.66196759259</v>
      </c>
      <c r="G637" t="s">
        <v>62</v>
      </c>
      <c r="H637" t="s">
        <v>62</v>
      </c>
      <c r="I637" t="s">
        <v>240</v>
      </c>
      <c r="J637" t="s">
        <v>264</v>
      </c>
      <c r="K637" t="s">
        <v>5819</v>
      </c>
      <c r="L637">
        <v>-750</v>
      </c>
      <c r="M637">
        <v>-750</v>
      </c>
      <c r="N637">
        <v>0</v>
      </c>
      <c r="O637">
        <v>0</v>
      </c>
      <c r="P637">
        <v>0</v>
      </c>
      <c r="Q637">
        <v>0</v>
      </c>
      <c r="R637">
        <v>0</v>
      </c>
      <c r="S637"/>
      <c r="T637" t="s">
        <v>63</v>
      </c>
      <c r="U637">
        <v>0</v>
      </c>
      <c r="V637" s="23" t="s">
        <v>4680</v>
      </c>
      <c r="W637" s="23"/>
      <c r="X637">
        <f t="shared" si="9"/>
        <v>-750</v>
      </c>
      <c r="Y637">
        <v>0</v>
      </c>
      <c r="Z637">
        <v>0</v>
      </c>
      <c r="AA637" t="s">
        <v>5822</v>
      </c>
    </row>
    <row r="638" spans="1:27">
      <c r="A638" t="s">
        <v>5823</v>
      </c>
      <c r="B638" s="23" t="s">
        <v>9855</v>
      </c>
      <c r="C638" t="s">
        <v>75</v>
      </c>
      <c r="D638" t="s">
        <v>5824</v>
      </c>
      <c r="E638" s="40">
        <v>42905.451736111114</v>
      </c>
      <c r="F638" s="40">
        <v>42905.662499999999</v>
      </c>
      <c r="G638" t="s">
        <v>62</v>
      </c>
      <c r="H638" t="s">
        <v>62</v>
      </c>
      <c r="I638" t="s">
        <v>5158</v>
      </c>
      <c r="J638" t="s">
        <v>134</v>
      </c>
      <c r="K638" t="s">
        <v>5825</v>
      </c>
      <c r="L638">
        <v>-939</v>
      </c>
      <c r="M638">
        <v>-939</v>
      </c>
      <c r="N638">
        <v>0</v>
      </c>
      <c r="O638">
        <v>0</v>
      </c>
      <c r="P638">
        <v>0</v>
      </c>
      <c r="Q638">
        <v>0</v>
      </c>
      <c r="R638">
        <v>0</v>
      </c>
      <c r="S638"/>
      <c r="T638" t="s">
        <v>63</v>
      </c>
      <c r="U638">
        <v>0</v>
      </c>
      <c r="V638" s="23" t="s">
        <v>4682</v>
      </c>
      <c r="W638" s="23"/>
      <c r="X638">
        <f t="shared" si="9"/>
        <v>-939</v>
      </c>
      <c r="Y638">
        <v>0</v>
      </c>
      <c r="Z638">
        <v>0</v>
      </c>
      <c r="AA638" t="s">
        <v>272</v>
      </c>
    </row>
    <row r="639" spans="1:27">
      <c r="A639" t="s">
        <v>5826</v>
      </c>
      <c r="B639" s="23" t="s">
        <v>9856</v>
      </c>
      <c r="C639" t="s">
        <v>75</v>
      </c>
      <c r="D639" t="s">
        <v>5827</v>
      </c>
      <c r="E639" s="40">
        <v>42905.408495370371</v>
      </c>
      <c r="F639" s="40">
        <v>42905.66678240741</v>
      </c>
      <c r="G639" t="s">
        <v>62</v>
      </c>
      <c r="H639" t="s">
        <v>62</v>
      </c>
      <c r="I639" t="s">
        <v>200</v>
      </c>
      <c r="J639" t="s">
        <v>115</v>
      </c>
      <c r="K639" t="s">
        <v>5720</v>
      </c>
      <c r="L639">
        <v>-150</v>
      </c>
      <c r="M639">
        <v>-150</v>
      </c>
      <c r="N639">
        <v>0</v>
      </c>
      <c r="O639">
        <v>0</v>
      </c>
      <c r="P639">
        <v>0</v>
      </c>
      <c r="Q639">
        <v>0</v>
      </c>
      <c r="R639">
        <v>0</v>
      </c>
      <c r="S639"/>
      <c r="T639" t="s">
        <v>63</v>
      </c>
      <c r="U639">
        <v>0</v>
      </c>
      <c r="V639" s="23" t="s">
        <v>4684</v>
      </c>
      <c r="W639" s="23"/>
      <c r="X639">
        <f t="shared" si="9"/>
        <v>-150</v>
      </c>
      <c r="Y639">
        <v>0</v>
      </c>
      <c r="Z639">
        <v>0</v>
      </c>
      <c r="AA639" t="s">
        <v>265</v>
      </c>
    </row>
    <row r="640" spans="1:27">
      <c r="A640" t="s">
        <v>5828</v>
      </c>
      <c r="B640" s="23" t="s">
        <v>9857</v>
      </c>
      <c r="C640" t="s">
        <v>75</v>
      </c>
      <c r="D640" t="s">
        <v>5829</v>
      </c>
      <c r="E640" s="40">
        <v>42905.618356481478</v>
      </c>
      <c r="F640" s="40">
        <v>42905.677835648145</v>
      </c>
      <c r="G640" t="s">
        <v>62</v>
      </c>
      <c r="H640" t="s">
        <v>62</v>
      </c>
      <c r="I640" t="s">
        <v>211</v>
      </c>
      <c r="J640" t="s">
        <v>189</v>
      </c>
      <c r="K640" t="s">
        <v>5830</v>
      </c>
      <c r="L640">
        <v>-43</v>
      </c>
      <c r="M640">
        <v>-43</v>
      </c>
      <c r="N640">
        <v>0</v>
      </c>
      <c r="O640">
        <v>0</v>
      </c>
      <c r="P640">
        <v>0</v>
      </c>
      <c r="Q640">
        <v>0</v>
      </c>
      <c r="R640">
        <v>0</v>
      </c>
      <c r="S640"/>
      <c r="T640" t="s">
        <v>63</v>
      </c>
      <c r="U640">
        <v>0</v>
      </c>
      <c r="V640" s="23" t="s">
        <v>4686</v>
      </c>
      <c r="W640" s="23"/>
      <c r="X640">
        <f t="shared" si="9"/>
        <v>-43</v>
      </c>
      <c r="Y640">
        <v>0</v>
      </c>
      <c r="Z640">
        <v>0</v>
      </c>
      <c r="AA640" t="s">
        <v>279</v>
      </c>
    </row>
    <row r="641" spans="1:27">
      <c r="A641" t="s">
        <v>5831</v>
      </c>
      <c r="B641" s="23" t="s">
        <v>9858</v>
      </c>
      <c r="C641" t="s">
        <v>75</v>
      </c>
      <c r="D641" t="s">
        <v>5832</v>
      </c>
      <c r="E641" s="40">
        <v>42905.567685185182</v>
      </c>
      <c r="F641" s="40">
        <v>42905.678055555552</v>
      </c>
      <c r="G641" t="s">
        <v>62</v>
      </c>
      <c r="H641" t="s">
        <v>62</v>
      </c>
      <c r="I641" t="s">
        <v>203</v>
      </c>
      <c r="J641" t="s">
        <v>175</v>
      </c>
      <c r="K641" t="s">
        <v>5833</v>
      </c>
      <c r="L641">
        <v>-1</v>
      </c>
      <c r="M641">
        <v>-1</v>
      </c>
      <c r="N641">
        <v>0</v>
      </c>
      <c r="O641">
        <v>0</v>
      </c>
      <c r="P641">
        <v>0</v>
      </c>
      <c r="Q641">
        <v>0</v>
      </c>
      <c r="R641">
        <v>0</v>
      </c>
      <c r="S641"/>
      <c r="T641" t="s">
        <v>63</v>
      </c>
      <c r="U641">
        <v>0</v>
      </c>
      <c r="V641" s="23" t="s">
        <v>4688</v>
      </c>
      <c r="W641" s="23"/>
      <c r="X641">
        <f t="shared" si="9"/>
        <v>-1</v>
      </c>
      <c r="Y641">
        <v>0</v>
      </c>
      <c r="Z641">
        <v>0</v>
      </c>
      <c r="AA641" t="s">
        <v>262</v>
      </c>
    </row>
    <row r="642" spans="1:27">
      <c r="A642" t="s">
        <v>5834</v>
      </c>
      <c r="B642" s="23" t="s">
        <v>9859</v>
      </c>
      <c r="C642" t="s">
        <v>75</v>
      </c>
      <c r="D642" t="s">
        <v>5835</v>
      </c>
      <c r="E642" s="40">
        <v>42905.591863425929</v>
      </c>
      <c r="F642" s="40">
        <v>42905.678101851852</v>
      </c>
      <c r="G642" t="s">
        <v>62</v>
      </c>
      <c r="H642" t="s">
        <v>62</v>
      </c>
      <c r="I642" t="s">
        <v>211</v>
      </c>
      <c r="J642" t="s">
        <v>175</v>
      </c>
      <c r="K642" t="s">
        <v>5830</v>
      </c>
      <c r="L642">
        <v>-20</v>
      </c>
      <c r="M642">
        <v>-20</v>
      </c>
      <c r="N642">
        <v>0</v>
      </c>
      <c r="O642">
        <v>0</v>
      </c>
      <c r="P642">
        <v>0</v>
      </c>
      <c r="Q642">
        <v>0</v>
      </c>
      <c r="R642">
        <v>0</v>
      </c>
      <c r="S642"/>
      <c r="T642" t="s">
        <v>63</v>
      </c>
      <c r="U642">
        <v>0</v>
      </c>
      <c r="V642" s="23" t="s">
        <v>4690</v>
      </c>
      <c r="W642" s="23"/>
      <c r="X642">
        <f t="shared" si="9"/>
        <v>-20</v>
      </c>
      <c r="Y642">
        <v>0</v>
      </c>
      <c r="Z642">
        <v>0</v>
      </c>
      <c r="AA642" t="s">
        <v>262</v>
      </c>
    </row>
    <row r="643" spans="1:27">
      <c r="A643" t="s">
        <v>5836</v>
      </c>
      <c r="B643" s="23" t="s">
        <v>9860</v>
      </c>
      <c r="C643" t="s">
        <v>75</v>
      </c>
      <c r="D643" t="s">
        <v>5837</v>
      </c>
      <c r="E643" s="40">
        <v>42905.591412037036</v>
      </c>
      <c r="F643" s="40">
        <v>42905.678993055553</v>
      </c>
      <c r="G643" t="s">
        <v>62</v>
      </c>
      <c r="H643" t="s">
        <v>62</v>
      </c>
      <c r="I643" t="s">
        <v>211</v>
      </c>
      <c r="J643" t="s">
        <v>175</v>
      </c>
      <c r="K643" t="s">
        <v>5830</v>
      </c>
      <c r="L643">
        <v>-1</v>
      </c>
      <c r="M643">
        <v>-1</v>
      </c>
      <c r="N643">
        <v>0</v>
      </c>
      <c r="O643">
        <v>0</v>
      </c>
      <c r="P643">
        <v>0</v>
      </c>
      <c r="Q643">
        <v>0</v>
      </c>
      <c r="R643">
        <v>0</v>
      </c>
      <c r="S643"/>
      <c r="T643" t="s">
        <v>63</v>
      </c>
      <c r="U643">
        <v>0</v>
      </c>
      <c r="V643" s="23" t="s">
        <v>4692</v>
      </c>
      <c r="W643" s="23"/>
      <c r="X643">
        <f t="shared" ref="X643:X706" si="10">M643</f>
        <v>-1</v>
      </c>
      <c r="Y643">
        <v>0</v>
      </c>
      <c r="Z643">
        <v>0</v>
      </c>
      <c r="AA643" t="s">
        <v>262</v>
      </c>
    </row>
    <row r="644" spans="1:27">
      <c r="A644" t="s">
        <v>5838</v>
      </c>
      <c r="B644" s="23" t="s">
        <v>9861</v>
      </c>
      <c r="C644" t="s">
        <v>75</v>
      </c>
      <c r="D644" t="s">
        <v>5839</v>
      </c>
      <c r="E644" s="40">
        <v>42893.525590277779</v>
      </c>
      <c r="F644" s="40">
        <v>42905.690763888888</v>
      </c>
      <c r="G644" t="s">
        <v>62</v>
      </c>
      <c r="H644" t="s">
        <v>62</v>
      </c>
      <c r="I644" t="s">
        <v>104</v>
      </c>
      <c r="J644" t="s">
        <v>184</v>
      </c>
      <c r="K644" t="s">
        <v>573</v>
      </c>
      <c r="L644">
        <v>-50</v>
      </c>
      <c r="M644">
        <v>-50</v>
      </c>
      <c r="N644">
        <v>0</v>
      </c>
      <c r="O644">
        <v>0</v>
      </c>
      <c r="P644">
        <v>0</v>
      </c>
      <c r="Q644">
        <v>0</v>
      </c>
      <c r="R644">
        <v>0</v>
      </c>
      <c r="S644"/>
      <c r="T644" t="s">
        <v>63</v>
      </c>
      <c r="U644">
        <v>0</v>
      </c>
      <c r="V644" s="23" t="s">
        <v>4694</v>
      </c>
      <c r="W644" s="23"/>
      <c r="X644">
        <f t="shared" si="10"/>
        <v>-50</v>
      </c>
      <c r="Y644">
        <v>0</v>
      </c>
      <c r="Z644">
        <v>0</v>
      </c>
      <c r="AA644" t="s">
        <v>266</v>
      </c>
    </row>
    <row r="645" spans="1:27">
      <c r="A645" t="s">
        <v>5840</v>
      </c>
      <c r="B645" s="23" t="s">
        <v>9862</v>
      </c>
      <c r="C645" t="s">
        <v>75</v>
      </c>
      <c r="D645" t="s">
        <v>5841</v>
      </c>
      <c r="E645" s="40">
        <v>42905.333599537036</v>
      </c>
      <c r="F645" s="40">
        <v>42905.695694444446</v>
      </c>
      <c r="G645" t="s">
        <v>62</v>
      </c>
      <c r="H645" t="s">
        <v>62</v>
      </c>
      <c r="I645" t="s">
        <v>146</v>
      </c>
      <c r="J645" t="s">
        <v>173</v>
      </c>
      <c r="K645" t="s">
        <v>5842</v>
      </c>
      <c r="L645">
        <v>-3</v>
      </c>
      <c r="M645">
        <v>-3</v>
      </c>
      <c r="N645">
        <v>0</v>
      </c>
      <c r="O645">
        <v>0</v>
      </c>
      <c r="P645">
        <v>0</v>
      </c>
      <c r="Q645">
        <v>0</v>
      </c>
      <c r="R645">
        <v>0</v>
      </c>
      <c r="S645"/>
      <c r="T645" t="s">
        <v>63</v>
      </c>
      <c r="U645">
        <v>0</v>
      </c>
      <c r="V645" s="23" t="s">
        <v>4699</v>
      </c>
      <c r="W645" s="23"/>
      <c r="X645">
        <f t="shared" si="10"/>
        <v>-3</v>
      </c>
      <c r="Y645">
        <v>0</v>
      </c>
      <c r="Z645">
        <v>0</v>
      </c>
      <c r="AA645" t="s">
        <v>262</v>
      </c>
    </row>
    <row r="646" spans="1:27">
      <c r="A646" t="s">
        <v>5843</v>
      </c>
      <c r="B646" s="23" t="s">
        <v>9863</v>
      </c>
      <c r="C646" t="s">
        <v>75</v>
      </c>
      <c r="D646" t="s">
        <v>5844</v>
      </c>
      <c r="E646" s="40">
        <v>42898.769560185188</v>
      </c>
      <c r="F646" s="40">
        <v>42905.704282407409</v>
      </c>
      <c r="G646" t="s">
        <v>62</v>
      </c>
      <c r="H646" t="s">
        <v>62</v>
      </c>
      <c r="I646" t="s">
        <v>209</v>
      </c>
      <c r="J646" t="s">
        <v>210</v>
      </c>
      <c r="K646" t="s">
        <v>5845</v>
      </c>
      <c r="L646">
        <v>-1861</v>
      </c>
      <c r="M646">
        <v>-1861</v>
      </c>
      <c r="N646">
        <v>0</v>
      </c>
      <c r="O646">
        <v>0</v>
      </c>
      <c r="P646">
        <v>0</v>
      </c>
      <c r="Q646">
        <v>0</v>
      </c>
      <c r="R646">
        <v>0</v>
      </c>
      <c r="S646"/>
      <c r="T646" t="s">
        <v>63</v>
      </c>
      <c r="U646">
        <v>0</v>
      </c>
      <c r="V646" s="23" t="s">
        <v>4701</v>
      </c>
      <c r="W646" s="23"/>
      <c r="X646">
        <f t="shared" si="10"/>
        <v>-1861</v>
      </c>
      <c r="Y646">
        <v>0</v>
      </c>
      <c r="Z646">
        <v>0</v>
      </c>
      <c r="AA646" t="s">
        <v>283</v>
      </c>
    </row>
    <row r="647" spans="1:27">
      <c r="A647" t="s">
        <v>5846</v>
      </c>
      <c r="B647" s="23" t="s">
        <v>9864</v>
      </c>
      <c r="C647" t="s">
        <v>75</v>
      </c>
      <c r="D647" t="s">
        <v>5847</v>
      </c>
      <c r="E647" s="40">
        <v>42902.402268518519</v>
      </c>
      <c r="F647" s="40">
        <v>42905.711747685185</v>
      </c>
      <c r="G647" t="s">
        <v>62</v>
      </c>
      <c r="H647" t="s">
        <v>62</v>
      </c>
      <c r="I647" t="s">
        <v>146</v>
      </c>
      <c r="J647" t="s">
        <v>145</v>
      </c>
      <c r="K647" t="s">
        <v>5848</v>
      </c>
      <c r="L647">
        <v>-29</v>
      </c>
      <c r="M647">
        <v>-29</v>
      </c>
      <c r="N647">
        <v>0</v>
      </c>
      <c r="O647">
        <v>0</v>
      </c>
      <c r="P647">
        <v>0</v>
      </c>
      <c r="Q647">
        <v>0</v>
      </c>
      <c r="R647">
        <v>0</v>
      </c>
      <c r="S647"/>
      <c r="T647" t="s">
        <v>63</v>
      </c>
      <c r="U647">
        <v>0</v>
      </c>
      <c r="V647" s="23" t="s">
        <v>4705</v>
      </c>
      <c r="W647" s="23"/>
      <c r="X647">
        <f t="shared" si="10"/>
        <v>-29</v>
      </c>
      <c r="Y647">
        <v>0</v>
      </c>
      <c r="Z647">
        <v>0</v>
      </c>
      <c r="AA647" t="s">
        <v>270</v>
      </c>
    </row>
    <row r="648" spans="1:27">
      <c r="A648" t="s">
        <v>5849</v>
      </c>
      <c r="B648" s="23" t="s">
        <v>9865</v>
      </c>
      <c r="C648" t="s">
        <v>75</v>
      </c>
      <c r="D648" t="s">
        <v>5850</v>
      </c>
      <c r="E648" s="40">
        <v>42905.655671296299</v>
      </c>
      <c r="F648" s="40">
        <v>42905.719236111108</v>
      </c>
      <c r="G648" t="s">
        <v>62</v>
      </c>
      <c r="H648" t="s">
        <v>62</v>
      </c>
      <c r="I648" t="s">
        <v>114</v>
      </c>
      <c r="J648" t="s">
        <v>115</v>
      </c>
      <c r="K648" t="s">
        <v>5851</v>
      </c>
      <c r="L648">
        <v>-200</v>
      </c>
      <c r="M648">
        <v>-200</v>
      </c>
      <c r="N648">
        <v>0</v>
      </c>
      <c r="O648">
        <v>0</v>
      </c>
      <c r="P648">
        <v>0</v>
      </c>
      <c r="Q648">
        <v>0</v>
      </c>
      <c r="R648">
        <v>0</v>
      </c>
      <c r="S648"/>
      <c r="T648" t="s">
        <v>63</v>
      </c>
      <c r="U648">
        <v>0</v>
      </c>
      <c r="V648" s="23" t="s">
        <v>4707</v>
      </c>
      <c r="W648" s="23"/>
      <c r="X648">
        <f t="shared" si="10"/>
        <v>-200</v>
      </c>
      <c r="Y648">
        <v>0</v>
      </c>
      <c r="Z648">
        <v>0</v>
      </c>
      <c r="AA648" t="s">
        <v>279</v>
      </c>
    </row>
    <row r="649" spans="1:27">
      <c r="A649" t="s">
        <v>5852</v>
      </c>
      <c r="B649" s="23" t="s">
        <v>9866</v>
      </c>
      <c r="C649" t="s">
        <v>75</v>
      </c>
      <c r="D649" t="s">
        <v>5853</v>
      </c>
      <c r="E649" s="40">
        <v>42905.541076388887</v>
      </c>
      <c r="F649" s="40">
        <v>42905.729189814818</v>
      </c>
      <c r="G649" t="s">
        <v>62</v>
      </c>
      <c r="H649" t="s">
        <v>62</v>
      </c>
      <c r="I649" t="s">
        <v>334</v>
      </c>
      <c r="J649" t="s">
        <v>173</v>
      </c>
      <c r="K649" t="s">
        <v>5854</v>
      </c>
      <c r="L649">
        <v>-309</v>
      </c>
      <c r="M649">
        <v>-309</v>
      </c>
      <c r="N649">
        <v>0</v>
      </c>
      <c r="O649">
        <v>0</v>
      </c>
      <c r="P649">
        <v>0</v>
      </c>
      <c r="Q649">
        <v>0</v>
      </c>
      <c r="R649">
        <v>0</v>
      </c>
      <c r="S649"/>
      <c r="T649" t="s">
        <v>63</v>
      </c>
      <c r="U649">
        <v>0</v>
      </c>
      <c r="V649" s="23" t="s">
        <v>4709</v>
      </c>
      <c r="W649" s="23"/>
      <c r="X649">
        <f t="shared" si="10"/>
        <v>-309</v>
      </c>
      <c r="Y649">
        <v>0</v>
      </c>
      <c r="Z649">
        <v>0</v>
      </c>
      <c r="AA649" t="s">
        <v>265</v>
      </c>
    </row>
    <row r="650" spans="1:27">
      <c r="A650" t="s">
        <v>5855</v>
      </c>
      <c r="B650" s="23" t="s">
        <v>9867</v>
      </c>
      <c r="C650" t="s">
        <v>75</v>
      </c>
      <c r="D650" t="s">
        <v>5856</v>
      </c>
      <c r="E650" s="40">
        <v>42905.346354166664</v>
      </c>
      <c r="F650" s="40">
        <v>42905.729872685188</v>
      </c>
      <c r="G650" t="s">
        <v>62</v>
      </c>
      <c r="H650" t="s">
        <v>62</v>
      </c>
      <c r="I650" t="s">
        <v>334</v>
      </c>
      <c r="J650" t="s">
        <v>241</v>
      </c>
      <c r="K650" t="s">
        <v>5854</v>
      </c>
      <c r="L650">
        <v>-788</v>
      </c>
      <c r="M650">
        <v>-788</v>
      </c>
      <c r="N650">
        <v>0</v>
      </c>
      <c r="O650">
        <v>0</v>
      </c>
      <c r="P650">
        <v>0</v>
      </c>
      <c r="Q650">
        <v>0</v>
      </c>
      <c r="R650">
        <v>0</v>
      </c>
      <c r="S650"/>
      <c r="T650" t="s">
        <v>63</v>
      </c>
      <c r="U650">
        <v>0</v>
      </c>
      <c r="V650" s="23" t="s">
        <v>4711</v>
      </c>
      <c r="W650" s="23"/>
      <c r="X650">
        <f t="shared" si="10"/>
        <v>-788</v>
      </c>
      <c r="Y650">
        <v>0</v>
      </c>
      <c r="Z650">
        <v>0</v>
      </c>
      <c r="AA650" t="s">
        <v>272</v>
      </c>
    </row>
    <row r="651" spans="1:27">
      <c r="A651" t="s">
        <v>5857</v>
      </c>
      <c r="B651" s="23" t="s">
        <v>9868</v>
      </c>
      <c r="C651" t="s">
        <v>75</v>
      </c>
      <c r="D651" t="s">
        <v>5858</v>
      </c>
      <c r="E651" s="40">
        <v>42905.635949074072</v>
      </c>
      <c r="F651" s="40">
        <v>42905.734027777777</v>
      </c>
      <c r="G651" t="s">
        <v>62</v>
      </c>
      <c r="H651" t="s">
        <v>62</v>
      </c>
      <c r="I651" t="s">
        <v>100</v>
      </c>
      <c r="J651" t="s">
        <v>217</v>
      </c>
      <c r="K651" t="s">
        <v>5859</v>
      </c>
      <c r="L651">
        <v>-45</v>
      </c>
      <c r="M651">
        <v>-45</v>
      </c>
      <c r="N651">
        <v>0</v>
      </c>
      <c r="O651">
        <v>0</v>
      </c>
      <c r="P651">
        <v>0</v>
      </c>
      <c r="Q651">
        <v>0</v>
      </c>
      <c r="R651">
        <v>0</v>
      </c>
      <c r="S651"/>
      <c r="T651" t="s">
        <v>63</v>
      </c>
      <c r="U651">
        <v>0</v>
      </c>
      <c r="V651" s="23" t="s">
        <v>4713</v>
      </c>
      <c r="W651" s="23"/>
      <c r="X651">
        <f t="shared" si="10"/>
        <v>-45</v>
      </c>
      <c r="Y651">
        <v>0</v>
      </c>
      <c r="Z651">
        <v>0</v>
      </c>
      <c r="AA651" t="s">
        <v>266</v>
      </c>
    </row>
    <row r="652" spans="1:27">
      <c r="A652" t="s">
        <v>5860</v>
      </c>
      <c r="B652" s="23" t="s">
        <v>9869</v>
      </c>
      <c r="C652" t="s">
        <v>75</v>
      </c>
      <c r="D652" t="s">
        <v>5861</v>
      </c>
      <c r="E652" s="40">
        <v>42905.486678240741</v>
      </c>
      <c r="F652" s="40">
        <v>42905.76421296296</v>
      </c>
      <c r="G652" t="s">
        <v>62</v>
      </c>
      <c r="H652" t="s">
        <v>62</v>
      </c>
      <c r="I652" t="s">
        <v>209</v>
      </c>
      <c r="J652" t="s">
        <v>196</v>
      </c>
      <c r="K652" t="s">
        <v>5862</v>
      </c>
      <c r="L652">
        <v>-9907</v>
      </c>
      <c r="M652">
        <v>-9907</v>
      </c>
      <c r="N652">
        <v>0</v>
      </c>
      <c r="O652">
        <v>0</v>
      </c>
      <c r="P652">
        <v>0</v>
      </c>
      <c r="Q652">
        <v>0</v>
      </c>
      <c r="R652">
        <v>0</v>
      </c>
      <c r="S652"/>
      <c r="T652" t="s">
        <v>63</v>
      </c>
      <c r="U652">
        <v>0</v>
      </c>
      <c r="V652" s="23" t="s">
        <v>4715</v>
      </c>
      <c r="W652" s="23"/>
      <c r="X652">
        <f t="shared" si="10"/>
        <v>-9907</v>
      </c>
      <c r="Y652">
        <v>0</v>
      </c>
      <c r="Z652">
        <v>0</v>
      </c>
      <c r="AA652" t="s">
        <v>5863</v>
      </c>
    </row>
    <row r="653" spans="1:27">
      <c r="A653" t="s">
        <v>5864</v>
      </c>
      <c r="B653" s="23" t="s">
        <v>9870</v>
      </c>
      <c r="C653" t="s">
        <v>75</v>
      </c>
      <c r="D653" t="s">
        <v>5865</v>
      </c>
      <c r="E653" s="40">
        <v>42900.684027777781</v>
      </c>
      <c r="F653" s="40">
        <v>42905.764479166668</v>
      </c>
      <c r="G653" t="s">
        <v>62</v>
      </c>
      <c r="H653" t="s">
        <v>62</v>
      </c>
      <c r="I653" t="s">
        <v>209</v>
      </c>
      <c r="J653" t="s">
        <v>196</v>
      </c>
      <c r="K653" t="s">
        <v>5862</v>
      </c>
      <c r="L653">
        <v>-50</v>
      </c>
      <c r="M653">
        <v>-50</v>
      </c>
      <c r="N653">
        <v>0</v>
      </c>
      <c r="O653">
        <v>0</v>
      </c>
      <c r="P653">
        <v>0</v>
      </c>
      <c r="Q653">
        <v>0</v>
      </c>
      <c r="R653">
        <v>0</v>
      </c>
      <c r="S653"/>
      <c r="T653" t="s">
        <v>63</v>
      </c>
      <c r="U653">
        <v>0</v>
      </c>
      <c r="V653" s="23" t="s">
        <v>4717</v>
      </c>
      <c r="W653" s="23"/>
      <c r="X653">
        <f t="shared" si="10"/>
        <v>-50</v>
      </c>
      <c r="Y653">
        <v>0</v>
      </c>
      <c r="Z653">
        <v>0</v>
      </c>
      <c r="AA653" t="s">
        <v>270</v>
      </c>
    </row>
    <row r="654" spans="1:27">
      <c r="A654" t="s">
        <v>5866</v>
      </c>
      <c r="B654" s="23" t="s">
        <v>9871</v>
      </c>
      <c r="C654" t="s">
        <v>75</v>
      </c>
      <c r="D654" t="s">
        <v>5867</v>
      </c>
      <c r="E654" s="40">
        <v>42905.510370370372</v>
      </c>
      <c r="F654" s="40">
        <v>42905.865949074076</v>
      </c>
      <c r="G654" t="s">
        <v>62</v>
      </c>
      <c r="H654" t="s">
        <v>62</v>
      </c>
      <c r="I654" t="s">
        <v>5158</v>
      </c>
      <c r="J654" t="s">
        <v>210</v>
      </c>
      <c r="K654" t="s">
        <v>5868</v>
      </c>
      <c r="L654">
        <v>-450</v>
      </c>
      <c r="M654">
        <v>-450</v>
      </c>
      <c r="N654">
        <v>0</v>
      </c>
      <c r="O654">
        <v>0</v>
      </c>
      <c r="P654">
        <v>0</v>
      </c>
      <c r="Q654">
        <v>0</v>
      </c>
      <c r="R654">
        <v>0</v>
      </c>
      <c r="S654"/>
      <c r="T654" t="s">
        <v>63</v>
      </c>
      <c r="U654">
        <v>0</v>
      </c>
      <c r="V654" s="23" t="s">
        <v>4719</v>
      </c>
      <c r="W654" s="23"/>
      <c r="X654">
        <f t="shared" si="10"/>
        <v>-450</v>
      </c>
      <c r="Y654">
        <v>0</v>
      </c>
      <c r="Z654">
        <v>0</v>
      </c>
      <c r="AA654" t="s">
        <v>413</v>
      </c>
    </row>
    <row r="655" spans="1:27">
      <c r="A655" t="s">
        <v>5869</v>
      </c>
      <c r="B655" s="23" t="s">
        <v>9872</v>
      </c>
      <c r="C655" t="s">
        <v>75</v>
      </c>
      <c r="D655" t="s">
        <v>5870</v>
      </c>
      <c r="E655" s="40">
        <v>42905.510995370372</v>
      </c>
      <c r="F655" s="40">
        <v>42905.866342592592</v>
      </c>
      <c r="G655" t="s">
        <v>62</v>
      </c>
      <c r="H655" t="s">
        <v>62</v>
      </c>
      <c r="I655" t="s">
        <v>5158</v>
      </c>
      <c r="J655" t="s">
        <v>210</v>
      </c>
      <c r="K655" t="s">
        <v>5868</v>
      </c>
      <c r="L655">
        <v>-6</v>
      </c>
      <c r="M655">
        <v>-6</v>
      </c>
      <c r="N655">
        <v>0</v>
      </c>
      <c r="O655">
        <v>0</v>
      </c>
      <c r="P655">
        <v>0</v>
      </c>
      <c r="Q655">
        <v>0</v>
      </c>
      <c r="R655">
        <v>0</v>
      </c>
      <c r="S655"/>
      <c r="T655" t="s">
        <v>63</v>
      </c>
      <c r="U655">
        <v>0</v>
      </c>
      <c r="V655" s="23" t="s">
        <v>4721</v>
      </c>
      <c r="W655" s="23"/>
      <c r="X655">
        <f t="shared" si="10"/>
        <v>-6</v>
      </c>
      <c r="Y655">
        <v>0</v>
      </c>
      <c r="Z655">
        <v>0</v>
      </c>
      <c r="AA655" t="s">
        <v>5871</v>
      </c>
    </row>
    <row r="656" spans="1:27">
      <c r="A656" t="s">
        <v>5872</v>
      </c>
      <c r="B656" s="23" t="s">
        <v>9873</v>
      </c>
      <c r="C656" t="s">
        <v>75</v>
      </c>
      <c r="D656" t="s">
        <v>5873</v>
      </c>
      <c r="E656" s="40">
        <v>42902.319374999999</v>
      </c>
      <c r="F656" s="40">
        <v>42906.342928240738</v>
      </c>
      <c r="G656" t="s">
        <v>62</v>
      </c>
      <c r="H656" t="s">
        <v>62</v>
      </c>
      <c r="I656" t="s">
        <v>120</v>
      </c>
      <c r="J656" t="s">
        <v>225</v>
      </c>
      <c r="K656" t="s">
        <v>5874</v>
      </c>
      <c r="L656">
        <v>-2000</v>
      </c>
      <c r="M656">
        <v>-2000</v>
      </c>
      <c r="N656">
        <v>0</v>
      </c>
      <c r="O656">
        <v>0</v>
      </c>
      <c r="P656">
        <v>0</v>
      </c>
      <c r="Q656">
        <v>0</v>
      </c>
      <c r="R656">
        <v>0</v>
      </c>
      <c r="S656"/>
      <c r="T656" t="s">
        <v>63</v>
      </c>
      <c r="U656">
        <v>0</v>
      </c>
      <c r="V656" s="23" t="s">
        <v>4723</v>
      </c>
      <c r="W656" s="23"/>
      <c r="X656">
        <f t="shared" si="10"/>
        <v>-2000</v>
      </c>
      <c r="Y656">
        <v>0</v>
      </c>
      <c r="Z656">
        <v>0</v>
      </c>
      <c r="AA656" t="s">
        <v>283</v>
      </c>
    </row>
    <row r="657" spans="1:27">
      <c r="A657" t="s">
        <v>5875</v>
      </c>
      <c r="B657" s="23" t="s">
        <v>9874</v>
      </c>
      <c r="C657" t="s">
        <v>75</v>
      </c>
      <c r="D657" t="s">
        <v>5876</v>
      </c>
      <c r="E657" s="40">
        <v>42899.623414351852</v>
      </c>
      <c r="F657" s="40">
        <v>42906.35837962963</v>
      </c>
      <c r="G657" t="s">
        <v>62</v>
      </c>
      <c r="H657" t="s">
        <v>62</v>
      </c>
      <c r="I657" t="s">
        <v>122</v>
      </c>
      <c r="J657" t="s">
        <v>210</v>
      </c>
      <c r="K657" t="s">
        <v>5877</v>
      </c>
      <c r="L657">
        <v>-900</v>
      </c>
      <c r="M657">
        <v>-900</v>
      </c>
      <c r="N657">
        <v>0</v>
      </c>
      <c r="O657">
        <v>0</v>
      </c>
      <c r="P657">
        <v>0</v>
      </c>
      <c r="Q657">
        <v>0</v>
      </c>
      <c r="R657">
        <v>0</v>
      </c>
      <c r="S657"/>
      <c r="T657" t="s">
        <v>63</v>
      </c>
      <c r="U657">
        <v>0</v>
      </c>
      <c r="V657" s="23" t="s">
        <v>4725</v>
      </c>
      <c r="W657" s="23"/>
      <c r="X657">
        <f t="shared" si="10"/>
        <v>-900</v>
      </c>
      <c r="Y657">
        <v>0</v>
      </c>
      <c r="Z657">
        <v>0</v>
      </c>
      <c r="AA657" t="s">
        <v>309</v>
      </c>
    </row>
    <row r="658" spans="1:27">
      <c r="A658" t="s">
        <v>5878</v>
      </c>
      <c r="B658" s="23" t="s">
        <v>9875</v>
      </c>
      <c r="C658" t="s">
        <v>75</v>
      </c>
      <c r="D658" t="s">
        <v>5879</v>
      </c>
      <c r="E658" s="40">
        <v>42906.344837962963</v>
      </c>
      <c r="F658" s="40">
        <v>42906.371944444443</v>
      </c>
      <c r="G658" t="s">
        <v>62</v>
      </c>
      <c r="H658" t="s">
        <v>62</v>
      </c>
      <c r="I658" t="s">
        <v>200</v>
      </c>
      <c r="J658" t="s">
        <v>213</v>
      </c>
      <c r="K658" t="s">
        <v>5880</v>
      </c>
      <c r="L658">
        <v>-500</v>
      </c>
      <c r="M658">
        <v>-500</v>
      </c>
      <c r="N658">
        <v>0</v>
      </c>
      <c r="O658">
        <v>0</v>
      </c>
      <c r="P658">
        <v>0</v>
      </c>
      <c r="Q658">
        <v>0</v>
      </c>
      <c r="R658">
        <v>0</v>
      </c>
      <c r="S658"/>
      <c r="T658" t="s">
        <v>63</v>
      </c>
      <c r="U658">
        <v>0</v>
      </c>
      <c r="V658" s="23" t="s">
        <v>4727</v>
      </c>
      <c r="W658" s="23"/>
      <c r="X658">
        <f t="shared" si="10"/>
        <v>-500</v>
      </c>
      <c r="Y658">
        <v>0</v>
      </c>
      <c r="Z658">
        <v>0</v>
      </c>
      <c r="AA658" t="s">
        <v>265</v>
      </c>
    </row>
    <row r="659" spans="1:27">
      <c r="A659" t="s">
        <v>5881</v>
      </c>
      <c r="B659" s="23" t="s">
        <v>9876</v>
      </c>
      <c r="C659" t="s">
        <v>75</v>
      </c>
      <c r="D659" t="s">
        <v>5882</v>
      </c>
      <c r="E659" s="40">
        <v>42906.341643518521</v>
      </c>
      <c r="F659" s="40">
        <v>42906.376180555555</v>
      </c>
      <c r="G659" t="s">
        <v>62</v>
      </c>
      <c r="H659" t="s">
        <v>62</v>
      </c>
      <c r="I659" t="s">
        <v>2293</v>
      </c>
      <c r="J659" t="s">
        <v>213</v>
      </c>
      <c r="K659" t="s">
        <v>5883</v>
      </c>
      <c r="L659">
        <v>-300</v>
      </c>
      <c r="M659">
        <v>-300</v>
      </c>
      <c r="N659">
        <v>0</v>
      </c>
      <c r="O659">
        <v>0</v>
      </c>
      <c r="P659">
        <v>0</v>
      </c>
      <c r="Q659">
        <v>0</v>
      </c>
      <c r="R659">
        <v>0</v>
      </c>
      <c r="S659"/>
      <c r="T659" t="s">
        <v>63</v>
      </c>
      <c r="U659">
        <v>0</v>
      </c>
      <c r="V659" s="23" t="s">
        <v>4729</v>
      </c>
      <c r="W659" s="23"/>
      <c r="X659">
        <f t="shared" si="10"/>
        <v>-300</v>
      </c>
      <c r="Y659">
        <v>0</v>
      </c>
      <c r="Z659">
        <v>0</v>
      </c>
      <c r="AA659" t="s">
        <v>279</v>
      </c>
    </row>
    <row r="660" spans="1:27">
      <c r="A660" t="s">
        <v>5324</v>
      </c>
      <c r="B660" s="23" t="s">
        <v>9683</v>
      </c>
      <c r="C660" t="s">
        <v>75</v>
      </c>
      <c r="D660" t="s">
        <v>5325</v>
      </c>
      <c r="E660" s="40">
        <v>42900.55945601852</v>
      </c>
      <c r="F660" s="40">
        <v>42906.383090277777</v>
      </c>
      <c r="G660" t="s">
        <v>62</v>
      </c>
      <c r="H660" t="s">
        <v>62</v>
      </c>
      <c r="I660" t="s">
        <v>153</v>
      </c>
      <c r="J660" t="s">
        <v>184</v>
      </c>
      <c r="K660" t="s">
        <v>5326</v>
      </c>
      <c r="L660">
        <v>-20</v>
      </c>
      <c r="M660">
        <v>-20</v>
      </c>
      <c r="N660">
        <v>0</v>
      </c>
      <c r="O660">
        <v>0</v>
      </c>
      <c r="P660">
        <v>0</v>
      </c>
      <c r="Q660">
        <v>0</v>
      </c>
      <c r="R660">
        <v>0</v>
      </c>
      <c r="S660"/>
      <c r="T660" t="s">
        <v>63</v>
      </c>
      <c r="U660">
        <v>0</v>
      </c>
      <c r="V660" s="23" t="s">
        <v>4731</v>
      </c>
      <c r="W660" s="23"/>
      <c r="X660">
        <f t="shared" si="10"/>
        <v>-20</v>
      </c>
      <c r="Y660">
        <v>0</v>
      </c>
      <c r="Z660">
        <v>0</v>
      </c>
      <c r="AA660" t="s">
        <v>266</v>
      </c>
    </row>
    <row r="661" spans="1:27">
      <c r="A661" t="s">
        <v>5884</v>
      </c>
      <c r="B661" s="23" t="s">
        <v>9877</v>
      </c>
      <c r="C661" t="s">
        <v>75</v>
      </c>
      <c r="D661" t="s">
        <v>5885</v>
      </c>
      <c r="E661" s="40">
        <v>42905.364305555559</v>
      </c>
      <c r="F661" s="40">
        <v>42906.392268518517</v>
      </c>
      <c r="G661" t="s">
        <v>62</v>
      </c>
      <c r="H661" t="s">
        <v>62</v>
      </c>
      <c r="I661" t="s">
        <v>220</v>
      </c>
      <c r="J661" t="s">
        <v>106</v>
      </c>
      <c r="K661" t="s">
        <v>5886</v>
      </c>
      <c r="L661">
        <v>-500</v>
      </c>
      <c r="M661">
        <v>-500</v>
      </c>
      <c r="N661">
        <v>0</v>
      </c>
      <c r="O661">
        <v>0</v>
      </c>
      <c r="P661">
        <v>0</v>
      </c>
      <c r="Q661">
        <v>0</v>
      </c>
      <c r="R661">
        <v>0</v>
      </c>
      <c r="S661"/>
      <c r="T661" t="s">
        <v>63</v>
      </c>
      <c r="U661">
        <v>0</v>
      </c>
      <c r="V661" s="23" t="s">
        <v>4733</v>
      </c>
      <c r="W661" s="23"/>
      <c r="X661">
        <f t="shared" si="10"/>
        <v>-500</v>
      </c>
      <c r="Y661">
        <v>0</v>
      </c>
      <c r="Z661">
        <v>0</v>
      </c>
      <c r="AA661" t="s">
        <v>265</v>
      </c>
    </row>
    <row r="662" spans="1:27">
      <c r="A662" t="s">
        <v>5887</v>
      </c>
      <c r="B662" s="23" t="s">
        <v>9878</v>
      </c>
      <c r="C662" t="s">
        <v>75</v>
      </c>
      <c r="D662" t="s">
        <v>5888</v>
      </c>
      <c r="E662" s="40">
        <v>42891.337835648148</v>
      </c>
      <c r="F662" s="40">
        <v>42906.400185185186</v>
      </c>
      <c r="G662" t="s">
        <v>62</v>
      </c>
      <c r="H662" t="s">
        <v>62</v>
      </c>
      <c r="I662" t="s">
        <v>126</v>
      </c>
      <c r="J662" t="s">
        <v>127</v>
      </c>
      <c r="K662" t="s">
        <v>5889</v>
      </c>
      <c r="L662">
        <v>-81</v>
      </c>
      <c r="M662">
        <v>-81</v>
      </c>
      <c r="N662">
        <v>0</v>
      </c>
      <c r="O662">
        <v>0</v>
      </c>
      <c r="P662">
        <v>0</v>
      </c>
      <c r="Q662">
        <v>0</v>
      </c>
      <c r="R662">
        <v>0</v>
      </c>
      <c r="S662"/>
      <c r="T662" t="s">
        <v>63</v>
      </c>
      <c r="U662">
        <v>0</v>
      </c>
      <c r="V662" s="23" t="s">
        <v>4735</v>
      </c>
      <c r="W662" s="23"/>
      <c r="X662">
        <f t="shared" si="10"/>
        <v>-81</v>
      </c>
      <c r="Y662">
        <v>0</v>
      </c>
      <c r="Z662">
        <v>0</v>
      </c>
      <c r="AA662" t="s">
        <v>263</v>
      </c>
    </row>
    <row r="663" spans="1:27">
      <c r="A663" t="s">
        <v>5890</v>
      </c>
      <c r="B663" s="23" t="s">
        <v>9879</v>
      </c>
      <c r="C663" t="s">
        <v>75</v>
      </c>
      <c r="D663" t="s">
        <v>5891</v>
      </c>
      <c r="E663" s="40">
        <v>42899.561712962961</v>
      </c>
      <c r="F663" s="40">
        <v>42906.417025462964</v>
      </c>
      <c r="G663" t="s">
        <v>62</v>
      </c>
      <c r="H663" t="s">
        <v>62</v>
      </c>
      <c r="I663" t="s">
        <v>169</v>
      </c>
      <c r="J663" t="s">
        <v>140</v>
      </c>
      <c r="K663" t="s">
        <v>5892</v>
      </c>
      <c r="L663">
        <v>-50</v>
      </c>
      <c r="M663">
        <v>-50</v>
      </c>
      <c r="N663">
        <v>0</v>
      </c>
      <c r="O663">
        <v>0</v>
      </c>
      <c r="P663">
        <v>0</v>
      </c>
      <c r="Q663">
        <v>0</v>
      </c>
      <c r="R663">
        <v>0</v>
      </c>
      <c r="S663"/>
      <c r="T663" t="s">
        <v>63</v>
      </c>
      <c r="U663">
        <v>0</v>
      </c>
      <c r="V663" s="23" t="s">
        <v>4737</v>
      </c>
      <c r="W663" s="23"/>
      <c r="X663">
        <f t="shared" si="10"/>
        <v>-50</v>
      </c>
      <c r="Y663">
        <v>0</v>
      </c>
      <c r="Z663">
        <v>0</v>
      </c>
      <c r="AA663" t="s">
        <v>266</v>
      </c>
    </row>
    <row r="664" spans="1:27">
      <c r="A664" t="s">
        <v>5893</v>
      </c>
      <c r="B664" s="23" t="s">
        <v>9880</v>
      </c>
      <c r="C664" t="s">
        <v>75</v>
      </c>
      <c r="D664" t="s">
        <v>5894</v>
      </c>
      <c r="E664" s="40">
        <v>42906.364953703705</v>
      </c>
      <c r="F664" s="40">
        <v>42906.423576388886</v>
      </c>
      <c r="G664" t="s">
        <v>62</v>
      </c>
      <c r="H664" t="s">
        <v>62</v>
      </c>
      <c r="I664" t="s">
        <v>5895</v>
      </c>
      <c r="J664" t="s">
        <v>184</v>
      </c>
      <c r="K664" t="s">
        <v>5896</v>
      </c>
      <c r="L664">
        <v>-300</v>
      </c>
      <c r="M664">
        <v>-300</v>
      </c>
      <c r="N664">
        <v>0</v>
      </c>
      <c r="O664">
        <v>0</v>
      </c>
      <c r="P664">
        <v>0</v>
      </c>
      <c r="Q664">
        <v>0</v>
      </c>
      <c r="R664">
        <v>0</v>
      </c>
      <c r="S664"/>
      <c r="T664" t="s">
        <v>63</v>
      </c>
      <c r="U664">
        <v>0</v>
      </c>
      <c r="V664" s="23" t="s">
        <v>4739</v>
      </c>
      <c r="W664" s="23"/>
      <c r="X664">
        <f t="shared" si="10"/>
        <v>-300</v>
      </c>
      <c r="Y664">
        <v>0</v>
      </c>
      <c r="Z664">
        <v>0</v>
      </c>
      <c r="AA664" t="s">
        <v>265</v>
      </c>
    </row>
    <row r="665" spans="1:27">
      <c r="A665" t="s">
        <v>5897</v>
      </c>
      <c r="B665" s="23" t="s">
        <v>9881</v>
      </c>
      <c r="C665" t="s">
        <v>75</v>
      </c>
      <c r="D665" t="s">
        <v>5898</v>
      </c>
      <c r="E665" s="40">
        <v>42902.621770833335</v>
      </c>
      <c r="F665" s="40">
        <v>42906.425138888888</v>
      </c>
      <c r="G665" t="s">
        <v>62</v>
      </c>
      <c r="H665" t="s">
        <v>62</v>
      </c>
      <c r="I665" t="s">
        <v>224</v>
      </c>
      <c r="J665" t="s">
        <v>186</v>
      </c>
      <c r="K665" t="s">
        <v>5899</v>
      </c>
      <c r="L665">
        <v>-1603</v>
      </c>
      <c r="M665">
        <v>-1603</v>
      </c>
      <c r="N665">
        <v>0</v>
      </c>
      <c r="O665">
        <v>0</v>
      </c>
      <c r="P665">
        <v>0</v>
      </c>
      <c r="Q665">
        <v>0</v>
      </c>
      <c r="R665">
        <v>0</v>
      </c>
      <c r="S665"/>
      <c r="T665" t="s">
        <v>63</v>
      </c>
      <c r="U665">
        <v>0</v>
      </c>
      <c r="V665" s="23" t="s">
        <v>4741</v>
      </c>
      <c r="W665" s="23"/>
      <c r="X665">
        <f t="shared" si="10"/>
        <v>-1603</v>
      </c>
      <c r="Y665">
        <v>0</v>
      </c>
      <c r="Z665">
        <v>0</v>
      </c>
      <c r="AA665" t="s">
        <v>283</v>
      </c>
    </row>
    <row r="666" spans="1:27">
      <c r="A666" t="s">
        <v>5900</v>
      </c>
      <c r="B666" s="23" t="s">
        <v>9882</v>
      </c>
      <c r="C666" t="s">
        <v>75</v>
      </c>
      <c r="D666" t="s">
        <v>5901</v>
      </c>
      <c r="E666" s="40">
        <v>42902.36928240741</v>
      </c>
      <c r="F666" s="40">
        <v>42906.426087962966</v>
      </c>
      <c r="G666" t="s">
        <v>62</v>
      </c>
      <c r="H666" t="s">
        <v>62</v>
      </c>
      <c r="I666" t="s">
        <v>334</v>
      </c>
      <c r="J666" t="s">
        <v>123</v>
      </c>
      <c r="K666" t="s">
        <v>5650</v>
      </c>
      <c r="L666">
        <v>-500</v>
      </c>
      <c r="M666">
        <v>-500</v>
      </c>
      <c r="N666">
        <v>0</v>
      </c>
      <c r="O666">
        <v>0</v>
      </c>
      <c r="P666">
        <v>-0.38</v>
      </c>
      <c r="Q666">
        <v>0</v>
      </c>
      <c r="R666">
        <v>0</v>
      </c>
      <c r="S666"/>
      <c r="T666" t="s">
        <v>63</v>
      </c>
      <c r="U666">
        <v>0</v>
      </c>
      <c r="V666" s="23" t="s">
        <v>4743</v>
      </c>
      <c r="W666" s="23"/>
      <c r="X666">
        <f t="shared" si="10"/>
        <v>-500</v>
      </c>
      <c r="Y666">
        <v>0</v>
      </c>
      <c r="Z666">
        <v>0</v>
      </c>
      <c r="AA666" t="s">
        <v>265</v>
      </c>
    </row>
    <row r="667" spans="1:27">
      <c r="A667" t="s">
        <v>5902</v>
      </c>
      <c r="B667" s="23" t="s">
        <v>9883</v>
      </c>
      <c r="C667" t="s">
        <v>75</v>
      </c>
      <c r="D667" t="s">
        <v>5903</v>
      </c>
      <c r="E667" s="40">
        <v>42902.369814814818</v>
      </c>
      <c r="F667" s="40">
        <v>42906.426377314812</v>
      </c>
      <c r="G667" t="s">
        <v>62</v>
      </c>
      <c r="H667" t="s">
        <v>62</v>
      </c>
      <c r="I667" t="s">
        <v>334</v>
      </c>
      <c r="J667" t="s">
        <v>123</v>
      </c>
      <c r="K667" t="s">
        <v>5650</v>
      </c>
      <c r="L667">
        <v>-200</v>
      </c>
      <c r="M667">
        <v>-200</v>
      </c>
      <c r="N667">
        <v>0</v>
      </c>
      <c r="O667">
        <v>0</v>
      </c>
      <c r="P667">
        <v>0</v>
      </c>
      <c r="Q667">
        <v>0</v>
      </c>
      <c r="R667">
        <v>0</v>
      </c>
      <c r="S667"/>
      <c r="T667" t="s">
        <v>63</v>
      </c>
      <c r="U667">
        <v>0</v>
      </c>
      <c r="V667" s="23" t="s">
        <v>4745</v>
      </c>
      <c r="W667" s="23"/>
      <c r="X667">
        <f t="shared" si="10"/>
        <v>-200</v>
      </c>
      <c r="Y667">
        <v>0</v>
      </c>
      <c r="Z667">
        <v>0</v>
      </c>
      <c r="AA667" t="s">
        <v>263</v>
      </c>
    </row>
    <row r="668" spans="1:27">
      <c r="A668" t="s">
        <v>5904</v>
      </c>
      <c r="B668" s="23" t="s">
        <v>9884</v>
      </c>
      <c r="C668" t="s">
        <v>75</v>
      </c>
      <c r="D668" t="s">
        <v>5905</v>
      </c>
      <c r="E668" s="40">
        <v>42905.631666666668</v>
      </c>
      <c r="F668" s="40">
        <v>42906.427812499998</v>
      </c>
      <c r="G668" t="s">
        <v>62</v>
      </c>
      <c r="H668" t="s">
        <v>62</v>
      </c>
      <c r="I668" t="s">
        <v>226</v>
      </c>
      <c r="J668" t="s">
        <v>180</v>
      </c>
      <c r="K668" t="s">
        <v>5906</v>
      </c>
      <c r="L668">
        <v>-200</v>
      </c>
      <c r="M668">
        <v>-200</v>
      </c>
      <c r="N668">
        <v>0</v>
      </c>
      <c r="O668">
        <v>0</v>
      </c>
      <c r="P668">
        <v>0</v>
      </c>
      <c r="Q668">
        <v>0</v>
      </c>
      <c r="R668">
        <v>0</v>
      </c>
      <c r="S668"/>
      <c r="T668" t="s">
        <v>63</v>
      </c>
      <c r="U668">
        <v>0</v>
      </c>
      <c r="V668" s="23" t="s">
        <v>4747</v>
      </c>
      <c r="W668" s="23"/>
      <c r="X668">
        <f t="shared" si="10"/>
        <v>-200</v>
      </c>
      <c r="Y668">
        <v>0</v>
      </c>
      <c r="Z668">
        <v>0</v>
      </c>
      <c r="AA668" t="s">
        <v>279</v>
      </c>
    </row>
    <row r="669" spans="1:27">
      <c r="A669" t="s">
        <v>5907</v>
      </c>
      <c r="B669" s="23" t="s">
        <v>9885</v>
      </c>
      <c r="C669" t="s">
        <v>75</v>
      </c>
      <c r="D669" t="s">
        <v>5908</v>
      </c>
      <c r="E669" s="40">
        <v>42906.430150462962</v>
      </c>
      <c r="F669" s="40">
        <v>42906.431759259256</v>
      </c>
      <c r="G669" t="s">
        <v>62</v>
      </c>
      <c r="H669" t="s">
        <v>62</v>
      </c>
      <c r="I669" t="s">
        <v>273</v>
      </c>
      <c r="J669" t="s">
        <v>5187</v>
      </c>
      <c r="K669" t="s">
        <v>5909</v>
      </c>
      <c r="L669">
        <v>-20</v>
      </c>
      <c r="M669">
        <v>-20</v>
      </c>
      <c r="N669">
        <v>0</v>
      </c>
      <c r="O669">
        <v>0</v>
      </c>
      <c r="P669">
        <v>0</v>
      </c>
      <c r="Q669">
        <v>0</v>
      </c>
      <c r="R669">
        <v>0</v>
      </c>
      <c r="S669"/>
      <c r="T669" t="s">
        <v>63</v>
      </c>
      <c r="U669">
        <v>0</v>
      </c>
      <c r="V669" s="23" t="s">
        <v>4749</v>
      </c>
      <c r="W669" s="23"/>
      <c r="X669">
        <f t="shared" si="10"/>
        <v>-20</v>
      </c>
      <c r="Y669">
        <v>0</v>
      </c>
      <c r="Z669">
        <v>0</v>
      </c>
      <c r="AA669" t="s">
        <v>262</v>
      </c>
    </row>
    <row r="670" spans="1:27">
      <c r="A670" t="s">
        <v>5910</v>
      </c>
      <c r="B670" s="23" t="s">
        <v>9886</v>
      </c>
      <c r="C670" t="s">
        <v>75</v>
      </c>
      <c r="D670" t="s">
        <v>5911</v>
      </c>
      <c r="E670" s="40">
        <v>42895.425497685188</v>
      </c>
      <c r="F670" s="40">
        <v>42906.436956018515</v>
      </c>
      <c r="G670" t="s">
        <v>62</v>
      </c>
      <c r="H670" t="s">
        <v>62</v>
      </c>
      <c r="I670" t="s">
        <v>162</v>
      </c>
      <c r="J670" t="s">
        <v>4981</v>
      </c>
      <c r="K670" t="s">
        <v>5912</v>
      </c>
      <c r="L670">
        <v>-79</v>
      </c>
      <c r="M670">
        <v>-79</v>
      </c>
      <c r="N670">
        <v>0</v>
      </c>
      <c r="O670">
        <v>0</v>
      </c>
      <c r="P670">
        <v>0</v>
      </c>
      <c r="Q670">
        <v>0</v>
      </c>
      <c r="R670">
        <v>0</v>
      </c>
      <c r="S670"/>
      <c r="T670" t="s">
        <v>63</v>
      </c>
      <c r="U670">
        <v>0</v>
      </c>
      <c r="V670" s="23" t="s">
        <v>4751</v>
      </c>
      <c r="W670" s="23"/>
      <c r="X670">
        <f t="shared" si="10"/>
        <v>-79</v>
      </c>
      <c r="Y670">
        <v>0</v>
      </c>
      <c r="Z670">
        <v>0</v>
      </c>
      <c r="AA670" t="s">
        <v>263</v>
      </c>
    </row>
    <row r="671" spans="1:27">
      <c r="A671" t="s">
        <v>5913</v>
      </c>
      <c r="B671" s="23" t="s">
        <v>9887</v>
      </c>
      <c r="C671" t="s">
        <v>75</v>
      </c>
      <c r="D671" t="s">
        <v>5914</v>
      </c>
      <c r="E671" s="40">
        <v>42906.382523148146</v>
      </c>
      <c r="F671" s="40">
        <v>42906.439872685187</v>
      </c>
      <c r="G671" t="s">
        <v>62</v>
      </c>
      <c r="H671" t="s">
        <v>62</v>
      </c>
      <c r="I671" t="s">
        <v>100</v>
      </c>
      <c r="J671" t="s">
        <v>344</v>
      </c>
      <c r="K671" t="s">
        <v>5915</v>
      </c>
      <c r="L671">
        <v>-255</v>
      </c>
      <c r="M671">
        <v>-255</v>
      </c>
      <c r="N671">
        <v>0</v>
      </c>
      <c r="O671">
        <v>0</v>
      </c>
      <c r="P671">
        <v>0</v>
      </c>
      <c r="Q671">
        <v>0</v>
      </c>
      <c r="R671">
        <v>0</v>
      </c>
      <c r="S671"/>
      <c r="T671" t="s">
        <v>63</v>
      </c>
      <c r="U671">
        <v>0</v>
      </c>
      <c r="V671" s="23" t="s">
        <v>4753</v>
      </c>
      <c r="W671" s="23"/>
      <c r="X671">
        <f t="shared" si="10"/>
        <v>-255</v>
      </c>
      <c r="Y671">
        <v>0</v>
      </c>
      <c r="Z671">
        <v>0</v>
      </c>
      <c r="AA671" t="s">
        <v>279</v>
      </c>
    </row>
    <row r="672" spans="1:27">
      <c r="A672" t="s">
        <v>5916</v>
      </c>
      <c r="B672" s="23" t="s">
        <v>9888</v>
      </c>
      <c r="C672" t="s">
        <v>75</v>
      </c>
      <c r="D672" t="s">
        <v>5917</v>
      </c>
      <c r="E672" s="40">
        <v>42906.421388888892</v>
      </c>
      <c r="F672" s="40">
        <v>42906.444953703707</v>
      </c>
      <c r="G672" t="s">
        <v>62</v>
      </c>
      <c r="H672" t="s">
        <v>62</v>
      </c>
      <c r="I672" t="s">
        <v>2293</v>
      </c>
      <c r="J672" t="s">
        <v>149</v>
      </c>
      <c r="K672" t="s">
        <v>5371</v>
      </c>
      <c r="L672">
        <v>-793</v>
      </c>
      <c r="M672">
        <v>-793</v>
      </c>
      <c r="N672">
        <v>0</v>
      </c>
      <c r="O672">
        <v>0</v>
      </c>
      <c r="P672">
        <v>0</v>
      </c>
      <c r="Q672">
        <v>0</v>
      </c>
      <c r="R672">
        <v>0</v>
      </c>
      <c r="S672"/>
      <c r="T672" t="s">
        <v>63</v>
      </c>
      <c r="U672">
        <v>0</v>
      </c>
      <c r="V672" s="23" t="s">
        <v>4755</v>
      </c>
      <c r="W672" s="23"/>
      <c r="X672">
        <f t="shared" si="10"/>
        <v>-793</v>
      </c>
      <c r="Y672">
        <v>0</v>
      </c>
      <c r="Z672">
        <v>0</v>
      </c>
      <c r="AA672" t="s">
        <v>267</v>
      </c>
    </row>
    <row r="673" spans="1:27">
      <c r="A673" t="s">
        <v>5918</v>
      </c>
      <c r="B673" s="23" t="s">
        <v>9889</v>
      </c>
      <c r="C673" t="s">
        <v>75</v>
      </c>
      <c r="D673" t="s">
        <v>5919</v>
      </c>
      <c r="E673" s="40">
        <v>42899.450254629628</v>
      </c>
      <c r="F673" s="40">
        <v>42906.450601851851</v>
      </c>
      <c r="G673" t="s">
        <v>62</v>
      </c>
      <c r="H673" t="s">
        <v>62</v>
      </c>
      <c r="I673" t="s">
        <v>274</v>
      </c>
      <c r="J673" t="s">
        <v>703</v>
      </c>
      <c r="K673" t="s">
        <v>5920</v>
      </c>
      <c r="L673">
        <v>-30</v>
      </c>
      <c r="M673">
        <v>-30</v>
      </c>
      <c r="N673">
        <v>0</v>
      </c>
      <c r="O673">
        <v>0</v>
      </c>
      <c r="P673">
        <v>0</v>
      </c>
      <c r="Q673">
        <v>0</v>
      </c>
      <c r="R673">
        <v>0</v>
      </c>
      <c r="S673"/>
      <c r="T673" t="s">
        <v>63</v>
      </c>
      <c r="U673">
        <v>0</v>
      </c>
      <c r="V673" s="23" t="s">
        <v>4757</v>
      </c>
      <c r="W673" s="23"/>
      <c r="X673">
        <f t="shared" si="10"/>
        <v>-30</v>
      </c>
      <c r="Y673">
        <v>0</v>
      </c>
      <c r="Z673">
        <v>0</v>
      </c>
      <c r="AA673" t="s">
        <v>5350</v>
      </c>
    </row>
    <row r="674" spans="1:27">
      <c r="A674" t="s">
        <v>5921</v>
      </c>
      <c r="B674" s="23" t="s">
        <v>9890</v>
      </c>
      <c r="C674" t="s">
        <v>75</v>
      </c>
      <c r="D674" t="s">
        <v>5922</v>
      </c>
      <c r="E674" s="40">
        <v>42906.433831018519</v>
      </c>
      <c r="F674" s="40">
        <v>42906.457233796296</v>
      </c>
      <c r="G674" t="s">
        <v>62</v>
      </c>
      <c r="H674" t="s">
        <v>62</v>
      </c>
      <c r="I674" t="s">
        <v>181</v>
      </c>
      <c r="J674" t="s">
        <v>149</v>
      </c>
      <c r="K674" t="s">
        <v>5923</v>
      </c>
      <c r="L674">
        <v>-300</v>
      </c>
      <c r="M674">
        <v>-300</v>
      </c>
      <c r="N674">
        <v>0</v>
      </c>
      <c r="O674">
        <v>0</v>
      </c>
      <c r="P674">
        <v>0</v>
      </c>
      <c r="Q674">
        <v>0</v>
      </c>
      <c r="R674">
        <v>0</v>
      </c>
      <c r="S674"/>
      <c r="T674" t="s">
        <v>63</v>
      </c>
      <c r="U674">
        <v>0</v>
      </c>
      <c r="V674" s="23" t="s">
        <v>4759</v>
      </c>
      <c r="W674" s="23"/>
      <c r="X674">
        <f t="shared" si="10"/>
        <v>-300</v>
      </c>
      <c r="Y674">
        <v>0</v>
      </c>
      <c r="Z674">
        <v>0</v>
      </c>
      <c r="AA674" t="s">
        <v>5077</v>
      </c>
    </row>
    <row r="675" spans="1:27">
      <c r="A675" t="s">
        <v>5924</v>
      </c>
      <c r="B675" s="23" t="s">
        <v>9891</v>
      </c>
      <c r="C675" t="s">
        <v>75</v>
      </c>
      <c r="D675" t="s">
        <v>5925</v>
      </c>
      <c r="E675" s="40">
        <v>42906.386076388888</v>
      </c>
      <c r="F675" s="40">
        <v>42906.459803240738</v>
      </c>
      <c r="G675" t="s">
        <v>62</v>
      </c>
      <c r="H675" t="s">
        <v>62</v>
      </c>
      <c r="I675" t="s">
        <v>114</v>
      </c>
      <c r="J675" t="s">
        <v>132</v>
      </c>
      <c r="K675" t="s">
        <v>5926</v>
      </c>
      <c r="L675">
        <v>-100</v>
      </c>
      <c r="M675">
        <v>-100</v>
      </c>
      <c r="N675">
        <v>0</v>
      </c>
      <c r="O675">
        <v>0</v>
      </c>
      <c r="P675">
        <v>0</v>
      </c>
      <c r="Q675">
        <v>0</v>
      </c>
      <c r="R675">
        <v>0</v>
      </c>
      <c r="S675"/>
      <c r="T675" t="s">
        <v>63</v>
      </c>
      <c r="U675">
        <v>0</v>
      </c>
      <c r="V675" s="23" t="s">
        <v>4761</v>
      </c>
      <c r="W675" s="23"/>
      <c r="X675">
        <f t="shared" si="10"/>
        <v>-100</v>
      </c>
      <c r="Y675">
        <v>0</v>
      </c>
      <c r="Z675">
        <v>0</v>
      </c>
      <c r="AA675" t="s">
        <v>270</v>
      </c>
    </row>
    <row r="676" spans="1:27">
      <c r="A676" t="s">
        <v>5927</v>
      </c>
      <c r="B676" s="23" t="s">
        <v>6269</v>
      </c>
      <c r="C676" t="s">
        <v>75</v>
      </c>
      <c r="D676" t="s">
        <v>5928</v>
      </c>
      <c r="E676" s="40">
        <v>42906.365254629629</v>
      </c>
      <c r="F676" s="40">
        <v>42906.461446759262</v>
      </c>
      <c r="G676" t="s">
        <v>62</v>
      </c>
      <c r="H676" t="s">
        <v>62</v>
      </c>
      <c r="I676" t="s">
        <v>153</v>
      </c>
      <c r="J676" t="s">
        <v>123</v>
      </c>
      <c r="K676" t="s">
        <v>5929</v>
      </c>
      <c r="L676">
        <v>-774</v>
      </c>
      <c r="M676">
        <v>-774</v>
      </c>
      <c r="N676">
        <v>0</v>
      </c>
      <c r="O676">
        <v>0</v>
      </c>
      <c r="P676">
        <v>0</v>
      </c>
      <c r="Q676">
        <v>0</v>
      </c>
      <c r="R676">
        <v>0</v>
      </c>
      <c r="S676"/>
      <c r="T676" t="s">
        <v>63</v>
      </c>
      <c r="U676">
        <v>0</v>
      </c>
      <c r="V676" s="23" t="s">
        <v>4763</v>
      </c>
      <c r="W676" s="23"/>
      <c r="X676">
        <f t="shared" si="10"/>
        <v>-774</v>
      </c>
      <c r="Y676">
        <v>0</v>
      </c>
      <c r="Z676">
        <v>0</v>
      </c>
      <c r="AA676" t="s">
        <v>272</v>
      </c>
    </row>
    <row r="677" spans="1:27">
      <c r="A677" t="s">
        <v>5930</v>
      </c>
      <c r="B677" s="23" t="s">
        <v>9892</v>
      </c>
      <c r="C677" t="s">
        <v>75</v>
      </c>
      <c r="D677" t="s">
        <v>5931</v>
      </c>
      <c r="E677" s="40">
        <v>42906.428553240738</v>
      </c>
      <c r="F677" s="40">
        <v>42906.464247685188</v>
      </c>
      <c r="G677" t="s">
        <v>62</v>
      </c>
      <c r="H677" t="s">
        <v>62</v>
      </c>
      <c r="I677" t="s">
        <v>713</v>
      </c>
      <c r="J677" t="s">
        <v>281</v>
      </c>
      <c r="K677" t="s">
        <v>5264</v>
      </c>
      <c r="L677">
        <v>-495</v>
      </c>
      <c r="M677">
        <v>-495</v>
      </c>
      <c r="N677">
        <v>0</v>
      </c>
      <c r="O677">
        <v>0</v>
      </c>
      <c r="P677">
        <v>0</v>
      </c>
      <c r="Q677">
        <v>0</v>
      </c>
      <c r="R677">
        <v>0</v>
      </c>
      <c r="S677"/>
      <c r="T677" t="s">
        <v>63</v>
      </c>
      <c r="U677">
        <v>0</v>
      </c>
      <c r="V677" s="23" t="s">
        <v>4765</v>
      </c>
      <c r="W677" s="23"/>
      <c r="X677">
        <f t="shared" si="10"/>
        <v>-495</v>
      </c>
      <c r="Y677">
        <v>0</v>
      </c>
      <c r="Z677">
        <v>0</v>
      </c>
      <c r="AA677" t="s">
        <v>265</v>
      </c>
    </row>
    <row r="678" spans="1:27">
      <c r="A678" t="s">
        <v>5932</v>
      </c>
      <c r="B678" s="23" t="s">
        <v>9893</v>
      </c>
      <c r="C678" t="s">
        <v>75</v>
      </c>
      <c r="D678" t="s">
        <v>5933</v>
      </c>
      <c r="E678" s="40">
        <v>42905.418020833335</v>
      </c>
      <c r="F678" s="40">
        <v>42906.469537037039</v>
      </c>
      <c r="G678" t="s">
        <v>62</v>
      </c>
      <c r="H678" t="s">
        <v>62</v>
      </c>
      <c r="I678" t="s">
        <v>334</v>
      </c>
      <c r="J678" t="s">
        <v>291</v>
      </c>
      <c r="K678" t="s">
        <v>5191</v>
      </c>
      <c r="L678">
        <v>-400</v>
      </c>
      <c r="M678">
        <v>-400</v>
      </c>
      <c r="N678">
        <v>0</v>
      </c>
      <c r="O678">
        <v>0</v>
      </c>
      <c r="P678">
        <v>0</v>
      </c>
      <c r="Q678">
        <v>0</v>
      </c>
      <c r="R678">
        <v>0</v>
      </c>
      <c r="S678"/>
      <c r="T678" t="s">
        <v>63</v>
      </c>
      <c r="U678">
        <v>0</v>
      </c>
      <c r="V678" s="23" t="s">
        <v>4767</v>
      </c>
      <c r="W678" s="23"/>
      <c r="X678">
        <f t="shared" si="10"/>
        <v>-400</v>
      </c>
      <c r="Y678">
        <v>0</v>
      </c>
      <c r="Z678">
        <v>0</v>
      </c>
      <c r="AA678" t="s">
        <v>267</v>
      </c>
    </row>
    <row r="679" spans="1:27">
      <c r="A679" t="s">
        <v>5934</v>
      </c>
      <c r="B679" s="23" t="s">
        <v>9894</v>
      </c>
      <c r="C679" t="s">
        <v>75</v>
      </c>
      <c r="D679" t="s">
        <v>5935</v>
      </c>
      <c r="E679" s="40">
        <v>42906.4218287037</v>
      </c>
      <c r="F679" s="40">
        <v>42906.470775462964</v>
      </c>
      <c r="G679" t="s">
        <v>62</v>
      </c>
      <c r="H679" t="s">
        <v>62</v>
      </c>
      <c r="I679" t="s">
        <v>137</v>
      </c>
      <c r="J679" t="s">
        <v>344</v>
      </c>
      <c r="K679" t="s">
        <v>5936</v>
      </c>
      <c r="L679">
        <v>-371</v>
      </c>
      <c r="M679">
        <v>-371</v>
      </c>
      <c r="N679">
        <v>0</v>
      </c>
      <c r="O679">
        <v>0</v>
      </c>
      <c r="P679">
        <v>0</v>
      </c>
      <c r="Q679">
        <v>0</v>
      </c>
      <c r="R679">
        <v>0</v>
      </c>
      <c r="S679"/>
      <c r="T679" t="s">
        <v>63</v>
      </c>
      <c r="U679">
        <v>0</v>
      </c>
      <c r="V679" s="23" t="s">
        <v>4769</v>
      </c>
      <c r="W679" s="23"/>
      <c r="X679">
        <f t="shared" si="10"/>
        <v>-371</v>
      </c>
      <c r="Y679">
        <v>0</v>
      </c>
      <c r="Z679">
        <v>0</v>
      </c>
      <c r="AA679" t="s">
        <v>265</v>
      </c>
    </row>
    <row r="680" spans="1:27">
      <c r="A680" t="s">
        <v>5937</v>
      </c>
      <c r="B680" s="23" t="s">
        <v>9895</v>
      </c>
      <c r="C680" t="s">
        <v>75</v>
      </c>
      <c r="D680" t="s">
        <v>5938</v>
      </c>
      <c r="E680" s="40">
        <v>42906.386354166665</v>
      </c>
      <c r="F680" s="40">
        <v>42906.479270833333</v>
      </c>
      <c r="G680" t="s">
        <v>62</v>
      </c>
      <c r="H680" t="s">
        <v>62</v>
      </c>
      <c r="I680" t="s">
        <v>216</v>
      </c>
      <c r="J680" t="s">
        <v>221</v>
      </c>
      <c r="K680" t="s">
        <v>5939</v>
      </c>
      <c r="L680">
        <v>-90</v>
      </c>
      <c r="M680">
        <v>-90</v>
      </c>
      <c r="N680">
        <v>0</v>
      </c>
      <c r="O680">
        <v>0</v>
      </c>
      <c r="P680">
        <v>0</v>
      </c>
      <c r="Q680">
        <v>0</v>
      </c>
      <c r="R680">
        <v>0</v>
      </c>
      <c r="S680"/>
      <c r="T680" t="s">
        <v>63</v>
      </c>
      <c r="U680">
        <v>0</v>
      </c>
      <c r="V680" s="23" t="s">
        <v>4771</v>
      </c>
      <c r="W680" s="23"/>
      <c r="X680">
        <f t="shared" si="10"/>
        <v>-90</v>
      </c>
      <c r="Y680">
        <v>0</v>
      </c>
      <c r="Z680">
        <v>0</v>
      </c>
      <c r="AA680" t="s">
        <v>312</v>
      </c>
    </row>
    <row r="681" spans="1:27">
      <c r="A681" t="s">
        <v>5940</v>
      </c>
      <c r="B681" s="23" t="s">
        <v>9896</v>
      </c>
      <c r="C681" t="s">
        <v>75</v>
      </c>
      <c r="D681" t="s">
        <v>5941</v>
      </c>
      <c r="E681" s="40">
        <v>42906.361805555556</v>
      </c>
      <c r="F681" s="40">
        <v>42906.486712962964</v>
      </c>
      <c r="G681" t="s">
        <v>62</v>
      </c>
      <c r="H681" t="s">
        <v>62</v>
      </c>
      <c r="I681" t="s">
        <v>157</v>
      </c>
      <c r="J681" t="s">
        <v>158</v>
      </c>
      <c r="K681" t="s">
        <v>5942</v>
      </c>
      <c r="L681">
        <v>-140</v>
      </c>
      <c r="M681">
        <v>-140</v>
      </c>
      <c r="N681">
        <v>0</v>
      </c>
      <c r="O681">
        <v>0</v>
      </c>
      <c r="P681">
        <v>0</v>
      </c>
      <c r="Q681">
        <v>0</v>
      </c>
      <c r="R681">
        <v>0</v>
      </c>
      <c r="S681"/>
      <c r="T681" t="s">
        <v>63</v>
      </c>
      <c r="U681">
        <v>0</v>
      </c>
      <c r="V681" s="23" t="s">
        <v>4773</v>
      </c>
      <c r="W681" s="23"/>
      <c r="X681">
        <f t="shared" si="10"/>
        <v>-140</v>
      </c>
      <c r="Y681">
        <v>0</v>
      </c>
      <c r="Z681">
        <v>0</v>
      </c>
      <c r="AA681" t="s">
        <v>263</v>
      </c>
    </row>
    <row r="682" spans="1:27">
      <c r="A682" t="s">
        <v>5943</v>
      </c>
      <c r="B682" s="23" t="s">
        <v>9897</v>
      </c>
      <c r="C682" t="s">
        <v>75</v>
      </c>
      <c r="D682" t="s">
        <v>5944</v>
      </c>
      <c r="E682" s="40">
        <v>42906.48128472222</v>
      </c>
      <c r="F682" s="40">
        <v>42906.486979166664</v>
      </c>
      <c r="G682" t="s">
        <v>62</v>
      </c>
      <c r="H682" t="s">
        <v>62</v>
      </c>
      <c r="I682" t="s">
        <v>153</v>
      </c>
      <c r="J682" t="s">
        <v>264</v>
      </c>
      <c r="K682" t="s">
        <v>5945</v>
      </c>
      <c r="L682">
        <v>-366</v>
      </c>
      <c r="M682">
        <v>-366</v>
      </c>
      <c r="N682">
        <v>0</v>
      </c>
      <c r="O682">
        <v>0</v>
      </c>
      <c r="P682">
        <v>0</v>
      </c>
      <c r="Q682">
        <v>0</v>
      </c>
      <c r="R682">
        <v>0</v>
      </c>
      <c r="S682"/>
      <c r="T682" t="s">
        <v>63</v>
      </c>
      <c r="U682">
        <v>0</v>
      </c>
      <c r="V682" s="23" t="s">
        <v>4775</v>
      </c>
      <c r="W682" s="23"/>
      <c r="X682">
        <f t="shared" si="10"/>
        <v>-366</v>
      </c>
      <c r="Y682">
        <v>0</v>
      </c>
      <c r="Z682">
        <v>0</v>
      </c>
      <c r="AA682" t="s">
        <v>272</v>
      </c>
    </row>
    <row r="683" spans="1:27">
      <c r="A683" t="s">
        <v>5946</v>
      </c>
      <c r="B683" s="23" t="s">
        <v>9898</v>
      </c>
      <c r="C683" t="s">
        <v>75</v>
      </c>
      <c r="D683" t="s">
        <v>5947</v>
      </c>
      <c r="E683" s="40">
        <v>42906.471620370372</v>
      </c>
      <c r="F683" s="40">
        <v>42906.497939814813</v>
      </c>
      <c r="G683" t="s">
        <v>62</v>
      </c>
      <c r="H683" t="s">
        <v>62</v>
      </c>
      <c r="I683" t="s">
        <v>5204</v>
      </c>
      <c r="J683" t="s">
        <v>151</v>
      </c>
      <c r="K683" t="s">
        <v>5948</v>
      </c>
      <c r="L683">
        <v>-92</v>
      </c>
      <c r="M683">
        <v>-92</v>
      </c>
      <c r="N683">
        <v>0</v>
      </c>
      <c r="O683">
        <v>0</v>
      </c>
      <c r="P683">
        <v>0</v>
      </c>
      <c r="Q683">
        <v>0</v>
      </c>
      <c r="R683">
        <v>0</v>
      </c>
      <c r="S683"/>
      <c r="T683" t="s">
        <v>63</v>
      </c>
      <c r="U683">
        <v>0</v>
      </c>
      <c r="V683" s="23" t="s">
        <v>4777</v>
      </c>
      <c r="W683" s="23"/>
      <c r="X683">
        <f t="shared" si="10"/>
        <v>-92</v>
      </c>
      <c r="Y683">
        <v>0</v>
      </c>
      <c r="Z683">
        <v>0</v>
      </c>
      <c r="AA683" t="s">
        <v>270</v>
      </c>
    </row>
    <row r="684" spans="1:27">
      <c r="A684" t="s">
        <v>5949</v>
      </c>
      <c r="B684" s="23" t="s">
        <v>9899</v>
      </c>
      <c r="C684" t="s">
        <v>75</v>
      </c>
      <c r="D684" t="s">
        <v>5950</v>
      </c>
      <c r="E684" s="40">
        <v>42905.660810185182</v>
      </c>
      <c r="F684" s="40">
        <v>42906.499016203707</v>
      </c>
      <c r="G684" t="s">
        <v>62</v>
      </c>
      <c r="H684" t="s">
        <v>62</v>
      </c>
      <c r="I684" t="s">
        <v>310</v>
      </c>
      <c r="J684" t="s">
        <v>281</v>
      </c>
      <c r="K684" t="s">
        <v>5951</v>
      </c>
      <c r="L684">
        <v>-135</v>
      </c>
      <c r="M684">
        <v>-135</v>
      </c>
      <c r="N684">
        <v>0</v>
      </c>
      <c r="O684">
        <v>0</v>
      </c>
      <c r="P684">
        <v>0</v>
      </c>
      <c r="Q684">
        <v>0</v>
      </c>
      <c r="R684">
        <v>0</v>
      </c>
      <c r="S684"/>
      <c r="T684" t="s">
        <v>63</v>
      </c>
      <c r="U684">
        <v>0</v>
      </c>
      <c r="V684" s="23" t="s">
        <v>4779</v>
      </c>
      <c r="W684" s="23"/>
      <c r="X684">
        <f t="shared" si="10"/>
        <v>-135</v>
      </c>
      <c r="Y684">
        <v>0</v>
      </c>
      <c r="Z684">
        <v>0</v>
      </c>
      <c r="AA684" t="s">
        <v>5952</v>
      </c>
    </row>
    <row r="685" spans="1:27">
      <c r="A685" t="s">
        <v>5953</v>
      </c>
      <c r="B685" s="23" t="s">
        <v>9900</v>
      </c>
      <c r="C685" t="s">
        <v>75</v>
      </c>
      <c r="D685" t="s">
        <v>5954</v>
      </c>
      <c r="E685" s="40">
        <v>42906.408715277779</v>
      </c>
      <c r="F685" s="40">
        <v>42906.506643518522</v>
      </c>
      <c r="G685" t="s">
        <v>62</v>
      </c>
      <c r="H685" t="s">
        <v>62</v>
      </c>
      <c r="I685" t="s">
        <v>193</v>
      </c>
      <c r="J685" t="s">
        <v>344</v>
      </c>
      <c r="K685" t="s">
        <v>5955</v>
      </c>
      <c r="L685">
        <v>-1839</v>
      </c>
      <c r="M685">
        <v>-1839</v>
      </c>
      <c r="N685">
        <v>0</v>
      </c>
      <c r="O685">
        <v>0</v>
      </c>
      <c r="P685">
        <v>0</v>
      </c>
      <c r="Q685">
        <v>0</v>
      </c>
      <c r="R685">
        <v>0</v>
      </c>
      <c r="S685"/>
      <c r="T685" t="s">
        <v>63</v>
      </c>
      <c r="U685">
        <v>0</v>
      </c>
      <c r="V685" s="23" t="s">
        <v>4781</v>
      </c>
      <c r="W685" s="23"/>
      <c r="X685">
        <f t="shared" si="10"/>
        <v>-1839</v>
      </c>
      <c r="Y685">
        <v>0</v>
      </c>
      <c r="Z685">
        <v>0</v>
      </c>
      <c r="AA685" t="s">
        <v>5956</v>
      </c>
    </row>
    <row r="686" spans="1:27">
      <c r="A686" t="s">
        <v>5957</v>
      </c>
      <c r="B686" s="23" t="s">
        <v>9901</v>
      </c>
      <c r="C686" t="s">
        <v>75</v>
      </c>
      <c r="D686" t="s">
        <v>5958</v>
      </c>
      <c r="E686" s="40">
        <v>42906.516215277778</v>
      </c>
      <c r="F686" s="40">
        <v>42906.521249999998</v>
      </c>
      <c r="G686" t="s">
        <v>62</v>
      </c>
      <c r="H686" t="s">
        <v>62</v>
      </c>
      <c r="I686" t="s">
        <v>224</v>
      </c>
      <c r="J686" t="s">
        <v>103</v>
      </c>
      <c r="K686" t="s">
        <v>5959</v>
      </c>
      <c r="L686">
        <v>-200</v>
      </c>
      <c r="M686">
        <v>-200</v>
      </c>
      <c r="N686">
        <v>0</v>
      </c>
      <c r="O686">
        <v>0</v>
      </c>
      <c r="P686">
        <v>0</v>
      </c>
      <c r="Q686">
        <v>0</v>
      </c>
      <c r="R686">
        <v>0</v>
      </c>
      <c r="S686"/>
      <c r="T686" t="s">
        <v>63</v>
      </c>
      <c r="U686">
        <v>0</v>
      </c>
      <c r="V686" s="23" t="s">
        <v>4783</v>
      </c>
      <c r="W686" s="23"/>
      <c r="X686">
        <f t="shared" si="10"/>
        <v>-200</v>
      </c>
      <c r="Y686">
        <v>0</v>
      </c>
      <c r="Z686">
        <v>0</v>
      </c>
      <c r="AA686" t="s">
        <v>263</v>
      </c>
    </row>
    <row r="687" spans="1:27">
      <c r="A687" t="s">
        <v>5960</v>
      </c>
      <c r="B687" s="23" t="s">
        <v>9902</v>
      </c>
      <c r="C687" t="s">
        <v>75</v>
      </c>
      <c r="D687" t="s">
        <v>5961</v>
      </c>
      <c r="E687" s="40">
        <v>42889.436863425923</v>
      </c>
      <c r="F687" s="40">
        <v>42906.557430555556</v>
      </c>
      <c r="G687" t="s">
        <v>62</v>
      </c>
      <c r="H687" t="s">
        <v>62</v>
      </c>
      <c r="I687" t="s">
        <v>102</v>
      </c>
      <c r="J687" t="s">
        <v>110</v>
      </c>
      <c r="K687" t="s">
        <v>5962</v>
      </c>
      <c r="L687">
        <v>-1787</v>
      </c>
      <c r="M687">
        <v>-1787</v>
      </c>
      <c r="N687">
        <v>0</v>
      </c>
      <c r="O687">
        <v>0</v>
      </c>
      <c r="P687">
        <v>0</v>
      </c>
      <c r="Q687">
        <v>0</v>
      </c>
      <c r="R687">
        <v>0</v>
      </c>
      <c r="S687"/>
      <c r="T687" t="s">
        <v>63</v>
      </c>
      <c r="U687">
        <v>0</v>
      </c>
      <c r="V687" s="23" t="s">
        <v>4785</v>
      </c>
      <c r="W687" s="23"/>
      <c r="X687">
        <f t="shared" si="10"/>
        <v>-1787</v>
      </c>
      <c r="Y687">
        <v>0</v>
      </c>
      <c r="Z687">
        <v>0</v>
      </c>
      <c r="AA687" t="s">
        <v>5963</v>
      </c>
    </row>
    <row r="688" spans="1:27">
      <c r="A688" t="s">
        <v>5964</v>
      </c>
      <c r="B688" s="23" t="s">
        <v>9903</v>
      </c>
      <c r="C688" t="s">
        <v>75</v>
      </c>
      <c r="D688" t="s">
        <v>5965</v>
      </c>
      <c r="E688" s="40">
        <v>42906.40353009259</v>
      </c>
      <c r="F688" s="40">
        <v>42906.591331018521</v>
      </c>
      <c r="G688" t="s">
        <v>62</v>
      </c>
      <c r="H688" t="s">
        <v>62</v>
      </c>
      <c r="I688" t="s">
        <v>274</v>
      </c>
      <c r="J688" t="s">
        <v>154</v>
      </c>
      <c r="K688" t="s">
        <v>5966</v>
      </c>
      <c r="L688">
        <v>-100</v>
      </c>
      <c r="M688">
        <v>-100</v>
      </c>
      <c r="N688">
        <v>0</v>
      </c>
      <c r="O688">
        <v>0</v>
      </c>
      <c r="P688">
        <v>0</v>
      </c>
      <c r="Q688">
        <v>0</v>
      </c>
      <c r="R688">
        <v>0</v>
      </c>
      <c r="S688"/>
      <c r="T688" t="s">
        <v>63</v>
      </c>
      <c r="U688">
        <v>0</v>
      </c>
      <c r="V688" s="23" t="s">
        <v>4787</v>
      </c>
      <c r="W688" s="23"/>
      <c r="X688">
        <f t="shared" si="10"/>
        <v>-100</v>
      </c>
      <c r="Y688">
        <v>0</v>
      </c>
      <c r="Z688">
        <v>0</v>
      </c>
      <c r="AA688" t="s">
        <v>270</v>
      </c>
    </row>
    <row r="689" spans="1:27">
      <c r="A689" t="s">
        <v>5967</v>
      </c>
      <c r="B689" s="23" t="s">
        <v>9904</v>
      </c>
      <c r="C689" t="s">
        <v>75</v>
      </c>
      <c r="D689" t="s">
        <v>5968</v>
      </c>
      <c r="E689" s="40">
        <v>42899.332951388889</v>
      </c>
      <c r="F689" s="40">
        <v>42906.592800925922</v>
      </c>
      <c r="G689" t="s">
        <v>62</v>
      </c>
      <c r="H689" t="s">
        <v>62</v>
      </c>
      <c r="I689" t="s">
        <v>334</v>
      </c>
      <c r="J689" t="s">
        <v>160</v>
      </c>
      <c r="K689" t="s">
        <v>5969</v>
      </c>
      <c r="L689">
        <v>-400</v>
      </c>
      <c r="M689">
        <v>-400</v>
      </c>
      <c r="N689">
        <v>0</v>
      </c>
      <c r="O689">
        <v>0</v>
      </c>
      <c r="P689">
        <v>0</v>
      </c>
      <c r="Q689">
        <v>0</v>
      </c>
      <c r="R689">
        <v>0</v>
      </c>
      <c r="S689"/>
      <c r="T689" t="s">
        <v>63</v>
      </c>
      <c r="U689">
        <v>0</v>
      </c>
      <c r="V689" s="23" t="s">
        <v>4789</v>
      </c>
      <c r="W689" s="23"/>
      <c r="X689">
        <f t="shared" si="10"/>
        <v>-400</v>
      </c>
      <c r="Y689">
        <v>0</v>
      </c>
      <c r="Z689">
        <v>0</v>
      </c>
      <c r="AA689" t="s">
        <v>265</v>
      </c>
    </row>
    <row r="690" spans="1:27">
      <c r="A690" t="s">
        <v>5970</v>
      </c>
      <c r="B690" s="23" t="s">
        <v>9905</v>
      </c>
      <c r="C690" t="s">
        <v>75</v>
      </c>
      <c r="D690" t="s">
        <v>5971</v>
      </c>
      <c r="E690" s="40">
        <v>42906.384351851855</v>
      </c>
      <c r="F690" s="40">
        <v>42906.597962962966</v>
      </c>
      <c r="G690" t="s">
        <v>62</v>
      </c>
      <c r="H690" t="s">
        <v>62</v>
      </c>
      <c r="I690" t="s">
        <v>118</v>
      </c>
      <c r="J690" t="s">
        <v>335</v>
      </c>
      <c r="K690" t="s">
        <v>5972</v>
      </c>
      <c r="L690">
        <v>-1074</v>
      </c>
      <c r="M690">
        <v>-1074</v>
      </c>
      <c r="N690">
        <v>0</v>
      </c>
      <c r="O690">
        <v>0</v>
      </c>
      <c r="P690">
        <v>0</v>
      </c>
      <c r="Q690">
        <v>0</v>
      </c>
      <c r="R690">
        <v>0</v>
      </c>
      <c r="S690"/>
      <c r="T690" t="s">
        <v>63</v>
      </c>
      <c r="U690">
        <v>0</v>
      </c>
      <c r="V690" s="23" t="s">
        <v>4791</v>
      </c>
      <c r="W690" s="23"/>
      <c r="X690">
        <f t="shared" si="10"/>
        <v>-1074</v>
      </c>
      <c r="Y690">
        <v>0</v>
      </c>
      <c r="Z690">
        <v>0</v>
      </c>
      <c r="AA690" t="s">
        <v>283</v>
      </c>
    </row>
    <row r="691" spans="1:27">
      <c r="A691" t="s">
        <v>5973</v>
      </c>
      <c r="B691" s="23" t="s">
        <v>9906</v>
      </c>
      <c r="C691" t="s">
        <v>75</v>
      </c>
      <c r="D691" t="s">
        <v>5974</v>
      </c>
      <c r="E691" s="40">
        <v>42890.445092592592</v>
      </c>
      <c r="F691" s="40">
        <v>42906.604097222225</v>
      </c>
      <c r="G691" t="s">
        <v>62</v>
      </c>
      <c r="H691" t="s">
        <v>62</v>
      </c>
      <c r="I691" t="s">
        <v>224</v>
      </c>
      <c r="J691" t="s">
        <v>91</v>
      </c>
      <c r="K691" t="s">
        <v>5975</v>
      </c>
      <c r="L691">
        <v>-1418</v>
      </c>
      <c r="M691">
        <v>-1418</v>
      </c>
      <c r="N691">
        <v>0</v>
      </c>
      <c r="O691">
        <v>0</v>
      </c>
      <c r="P691">
        <v>0</v>
      </c>
      <c r="Q691">
        <v>0</v>
      </c>
      <c r="R691">
        <v>0</v>
      </c>
      <c r="S691"/>
      <c r="T691" t="s">
        <v>63</v>
      </c>
      <c r="U691">
        <v>0</v>
      </c>
      <c r="V691" s="23" t="s">
        <v>4793</v>
      </c>
      <c r="W691" s="23"/>
      <c r="X691">
        <f t="shared" si="10"/>
        <v>-1418</v>
      </c>
      <c r="Y691">
        <v>0</v>
      </c>
      <c r="Z691">
        <v>0</v>
      </c>
      <c r="AA691" t="s">
        <v>5976</v>
      </c>
    </row>
    <row r="692" spans="1:27">
      <c r="A692" t="s">
        <v>5977</v>
      </c>
      <c r="B692" s="23" t="s">
        <v>9907</v>
      </c>
      <c r="C692" t="s">
        <v>75</v>
      </c>
      <c r="D692" t="s">
        <v>5978</v>
      </c>
      <c r="E692" s="40">
        <v>42905.479629629626</v>
      </c>
      <c r="F692" s="40">
        <v>42906.607800925929</v>
      </c>
      <c r="G692" t="s">
        <v>62</v>
      </c>
      <c r="H692" t="s">
        <v>62</v>
      </c>
      <c r="I692" t="s">
        <v>144</v>
      </c>
      <c r="J692" t="s">
        <v>125</v>
      </c>
      <c r="K692" t="s">
        <v>5979</v>
      </c>
      <c r="L692">
        <v>-206</v>
      </c>
      <c r="M692">
        <v>-206</v>
      </c>
      <c r="N692">
        <v>0</v>
      </c>
      <c r="O692">
        <v>0</v>
      </c>
      <c r="P692">
        <v>0</v>
      </c>
      <c r="Q692">
        <v>0</v>
      </c>
      <c r="R692">
        <v>0</v>
      </c>
      <c r="S692"/>
      <c r="T692" t="s">
        <v>63</v>
      </c>
      <c r="U692">
        <v>0</v>
      </c>
      <c r="V692" s="23" t="s">
        <v>4795</v>
      </c>
      <c r="W692" s="23"/>
      <c r="X692">
        <f t="shared" si="10"/>
        <v>-206</v>
      </c>
      <c r="Y692">
        <v>0</v>
      </c>
      <c r="Z692">
        <v>0</v>
      </c>
      <c r="AA692" t="s">
        <v>265</v>
      </c>
    </row>
    <row r="693" spans="1:27">
      <c r="A693" t="s">
        <v>5980</v>
      </c>
      <c r="B693" s="23" t="s">
        <v>9908</v>
      </c>
      <c r="C693" t="s">
        <v>75</v>
      </c>
      <c r="D693" t="s">
        <v>5981</v>
      </c>
      <c r="E693" s="40">
        <v>42906.596261574072</v>
      </c>
      <c r="F693" s="40">
        <v>42906.61614583333</v>
      </c>
      <c r="G693" t="s">
        <v>62</v>
      </c>
      <c r="H693" t="s">
        <v>62</v>
      </c>
      <c r="I693" t="s">
        <v>107</v>
      </c>
      <c r="J693" t="s">
        <v>108</v>
      </c>
      <c r="K693" t="s">
        <v>5982</v>
      </c>
      <c r="L693">
        <v>-44</v>
      </c>
      <c r="M693">
        <v>-44</v>
      </c>
      <c r="N693">
        <v>0</v>
      </c>
      <c r="O693">
        <v>0</v>
      </c>
      <c r="P693">
        <v>0</v>
      </c>
      <c r="Q693">
        <v>0</v>
      </c>
      <c r="R693">
        <v>0</v>
      </c>
      <c r="S693"/>
      <c r="T693" t="s">
        <v>63</v>
      </c>
      <c r="U693">
        <v>0</v>
      </c>
      <c r="V693" s="23" t="s">
        <v>4797</v>
      </c>
      <c r="W693" s="23"/>
      <c r="X693">
        <f t="shared" si="10"/>
        <v>-44</v>
      </c>
      <c r="Y693">
        <v>0</v>
      </c>
      <c r="Z693">
        <v>0</v>
      </c>
      <c r="AA693" t="s">
        <v>266</v>
      </c>
    </row>
    <row r="694" spans="1:27">
      <c r="A694" t="s">
        <v>5983</v>
      </c>
      <c r="B694" s="23" t="s">
        <v>9909</v>
      </c>
      <c r="C694" t="s">
        <v>75</v>
      </c>
      <c r="D694" t="s">
        <v>5984</v>
      </c>
      <c r="E694" s="40">
        <v>42906.484490740739</v>
      </c>
      <c r="F694" s="40">
        <v>42906.622164351851</v>
      </c>
      <c r="G694" t="s">
        <v>62</v>
      </c>
      <c r="H694" t="s">
        <v>62</v>
      </c>
      <c r="I694" t="s">
        <v>111</v>
      </c>
      <c r="J694" t="s">
        <v>186</v>
      </c>
      <c r="K694" t="s">
        <v>5985</v>
      </c>
      <c r="L694">
        <v>-184</v>
      </c>
      <c r="M694">
        <v>-184</v>
      </c>
      <c r="N694">
        <v>0</v>
      </c>
      <c r="O694">
        <v>0</v>
      </c>
      <c r="P694">
        <v>0</v>
      </c>
      <c r="Q694">
        <v>0</v>
      </c>
      <c r="R694">
        <v>0</v>
      </c>
      <c r="S694"/>
      <c r="T694" t="s">
        <v>63</v>
      </c>
      <c r="U694">
        <v>0</v>
      </c>
      <c r="V694" s="23" t="s">
        <v>4799</v>
      </c>
      <c r="W694" s="23"/>
      <c r="X694">
        <f t="shared" si="10"/>
        <v>-184</v>
      </c>
      <c r="Y694">
        <v>0</v>
      </c>
      <c r="Z694">
        <v>0</v>
      </c>
      <c r="AA694" t="s">
        <v>279</v>
      </c>
    </row>
    <row r="695" spans="1:27">
      <c r="A695" t="s">
        <v>5986</v>
      </c>
      <c r="B695" s="23" t="s">
        <v>9910</v>
      </c>
      <c r="C695" t="s">
        <v>75</v>
      </c>
      <c r="D695" t="s">
        <v>5987</v>
      </c>
      <c r="E695" s="40">
        <v>42906.435752314814</v>
      </c>
      <c r="F695" s="40">
        <v>42906.627291666664</v>
      </c>
      <c r="G695" t="s">
        <v>62</v>
      </c>
      <c r="H695" t="s">
        <v>62</v>
      </c>
      <c r="I695" t="s">
        <v>5083</v>
      </c>
      <c r="J695" t="s">
        <v>163</v>
      </c>
      <c r="K695" t="s">
        <v>5912</v>
      </c>
      <c r="L695">
        <v>-458</v>
      </c>
      <c r="M695">
        <v>-458</v>
      </c>
      <c r="N695">
        <v>0</v>
      </c>
      <c r="O695">
        <v>0</v>
      </c>
      <c r="P695">
        <v>0</v>
      </c>
      <c r="Q695">
        <v>0</v>
      </c>
      <c r="R695">
        <v>0</v>
      </c>
      <c r="S695"/>
      <c r="T695" t="s">
        <v>63</v>
      </c>
      <c r="U695">
        <v>0</v>
      </c>
      <c r="V695" s="23" t="s">
        <v>4801</v>
      </c>
      <c r="W695" s="23"/>
      <c r="X695">
        <f t="shared" si="10"/>
        <v>-458</v>
      </c>
      <c r="Y695">
        <v>0</v>
      </c>
      <c r="Z695">
        <v>0</v>
      </c>
      <c r="AA695" t="s">
        <v>265</v>
      </c>
    </row>
    <row r="696" spans="1:27">
      <c r="A696" t="s">
        <v>5988</v>
      </c>
      <c r="B696" s="23" t="s">
        <v>9911</v>
      </c>
      <c r="C696" t="s">
        <v>75</v>
      </c>
      <c r="D696" t="s">
        <v>5989</v>
      </c>
      <c r="E696" s="40">
        <v>42889.611701388887</v>
      </c>
      <c r="F696" s="40">
        <v>42906.635914351849</v>
      </c>
      <c r="G696" t="s">
        <v>62</v>
      </c>
      <c r="H696" t="s">
        <v>62</v>
      </c>
      <c r="I696" t="s">
        <v>141</v>
      </c>
      <c r="J696" t="s">
        <v>5403</v>
      </c>
      <c r="K696" t="s">
        <v>5990</v>
      </c>
      <c r="L696">
        <v>-482</v>
      </c>
      <c r="M696">
        <v>-482</v>
      </c>
      <c r="N696">
        <v>0</v>
      </c>
      <c r="O696">
        <v>0</v>
      </c>
      <c r="P696">
        <v>0</v>
      </c>
      <c r="Q696">
        <v>0</v>
      </c>
      <c r="R696">
        <v>0</v>
      </c>
      <c r="S696"/>
      <c r="T696" t="s">
        <v>63</v>
      </c>
      <c r="U696">
        <v>0</v>
      </c>
      <c r="V696" s="23" t="s">
        <v>4803</v>
      </c>
      <c r="W696" s="23"/>
      <c r="X696">
        <f t="shared" si="10"/>
        <v>-482</v>
      </c>
      <c r="Y696">
        <v>0</v>
      </c>
      <c r="Z696">
        <v>0</v>
      </c>
      <c r="AA696" t="s">
        <v>119</v>
      </c>
    </row>
    <row r="697" spans="1:27">
      <c r="A697" t="s">
        <v>5991</v>
      </c>
      <c r="B697" s="23" t="s">
        <v>9912</v>
      </c>
      <c r="C697" t="s">
        <v>75</v>
      </c>
      <c r="D697" t="s">
        <v>5992</v>
      </c>
      <c r="E697" s="40">
        <v>42902.69872685185</v>
      </c>
      <c r="F697" s="40">
        <v>42906.640243055554</v>
      </c>
      <c r="G697" t="s">
        <v>62</v>
      </c>
      <c r="H697" t="s">
        <v>62</v>
      </c>
      <c r="I697" t="s">
        <v>181</v>
      </c>
      <c r="J697" t="s">
        <v>145</v>
      </c>
      <c r="K697" t="s">
        <v>5993</v>
      </c>
      <c r="L697">
        <v>-180</v>
      </c>
      <c r="M697">
        <v>-180</v>
      </c>
      <c r="N697">
        <v>0</v>
      </c>
      <c r="O697">
        <v>0</v>
      </c>
      <c r="P697">
        <v>0</v>
      </c>
      <c r="Q697">
        <v>0</v>
      </c>
      <c r="R697">
        <v>0</v>
      </c>
      <c r="S697"/>
      <c r="T697" t="s">
        <v>63</v>
      </c>
      <c r="U697">
        <v>0</v>
      </c>
      <c r="V697" s="23" t="s">
        <v>4805</v>
      </c>
      <c r="W697" s="23"/>
      <c r="X697">
        <f t="shared" si="10"/>
        <v>-180</v>
      </c>
      <c r="Y697">
        <v>0</v>
      </c>
      <c r="Z697">
        <v>0</v>
      </c>
      <c r="AA697" t="s">
        <v>309</v>
      </c>
    </row>
    <row r="698" spans="1:27">
      <c r="A698" t="s">
        <v>5994</v>
      </c>
      <c r="B698" s="23" t="s">
        <v>9913</v>
      </c>
      <c r="C698" t="s">
        <v>75</v>
      </c>
      <c r="D698" t="s">
        <v>5995</v>
      </c>
      <c r="E698" s="40">
        <v>42906.546516203707</v>
      </c>
      <c r="F698" s="40">
        <v>42906.640243055554</v>
      </c>
      <c r="G698" t="s">
        <v>62</v>
      </c>
      <c r="H698" t="s">
        <v>62</v>
      </c>
      <c r="I698" t="s">
        <v>114</v>
      </c>
      <c r="J698" t="s">
        <v>115</v>
      </c>
      <c r="K698" t="s">
        <v>5996</v>
      </c>
      <c r="L698">
        <v>-50</v>
      </c>
      <c r="M698">
        <v>-50</v>
      </c>
      <c r="N698">
        <v>0</v>
      </c>
      <c r="O698">
        <v>0</v>
      </c>
      <c r="P698">
        <v>0</v>
      </c>
      <c r="Q698">
        <v>0</v>
      </c>
      <c r="R698">
        <v>0</v>
      </c>
      <c r="S698"/>
      <c r="T698" t="s">
        <v>63</v>
      </c>
      <c r="U698">
        <v>0</v>
      </c>
      <c r="V698" s="23" t="s">
        <v>4807</v>
      </c>
      <c r="W698" s="23"/>
      <c r="X698">
        <f t="shared" si="10"/>
        <v>-50</v>
      </c>
      <c r="Y698">
        <v>0</v>
      </c>
      <c r="Z698">
        <v>0</v>
      </c>
      <c r="AA698" t="s">
        <v>266</v>
      </c>
    </row>
    <row r="699" spans="1:27">
      <c r="A699" t="s">
        <v>5997</v>
      </c>
      <c r="B699" s="23" t="s">
        <v>9914</v>
      </c>
      <c r="C699" t="s">
        <v>75</v>
      </c>
      <c r="D699" t="s">
        <v>5998</v>
      </c>
      <c r="E699" s="40">
        <v>42906.594965277778</v>
      </c>
      <c r="F699" s="40">
        <v>42906.640486111108</v>
      </c>
      <c r="G699" t="s">
        <v>62</v>
      </c>
      <c r="H699" t="s">
        <v>62</v>
      </c>
      <c r="I699" t="s">
        <v>114</v>
      </c>
      <c r="J699" t="s">
        <v>132</v>
      </c>
      <c r="K699" t="s">
        <v>5996</v>
      </c>
      <c r="L699">
        <v>-950</v>
      </c>
      <c r="M699">
        <v>-950</v>
      </c>
      <c r="N699">
        <v>0</v>
      </c>
      <c r="O699">
        <v>0</v>
      </c>
      <c r="P699">
        <v>0</v>
      </c>
      <c r="Q699">
        <v>0</v>
      </c>
      <c r="R699">
        <v>0</v>
      </c>
      <c r="S699"/>
      <c r="T699" t="s">
        <v>63</v>
      </c>
      <c r="U699">
        <v>0</v>
      </c>
      <c r="V699" s="23" t="s">
        <v>4809</v>
      </c>
      <c r="W699" s="23"/>
      <c r="X699">
        <f t="shared" si="10"/>
        <v>-950</v>
      </c>
      <c r="Y699">
        <v>0</v>
      </c>
      <c r="Z699">
        <v>0</v>
      </c>
      <c r="AA699" t="s">
        <v>5999</v>
      </c>
    </row>
    <row r="700" spans="1:27">
      <c r="A700" t="s">
        <v>6000</v>
      </c>
      <c r="B700" s="23" t="s">
        <v>9915</v>
      </c>
      <c r="C700" t="s">
        <v>75</v>
      </c>
      <c r="D700" t="s">
        <v>6001</v>
      </c>
      <c r="E700" s="40">
        <v>42903.433981481481</v>
      </c>
      <c r="F700" s="40">
        <v>42906.642453703702</v>
      </c>
      <c r="G700" t="s">
        <v>62</v>
      </c>
      <c r="H700" t="s">
        <v>62</v>
      </c>
      <c r="I700" t="s">
        <v>131</v>
      </c>
      <c r="J700" t="s">
        <v>115</v>
      </c>
      <c r="K700" t="s">
        <v>5996</v>
      </c>
      <c r="L700">
        <v>-9</v>
      </c>
      <c r="M700">
        <v>-9</v>
      </c>
      <c r="N700">
        <v>0</v>
      </c>
      <c r="O700">
        <v>0</v>
      </c>
      <c r="P700">
        <v>0</v>
      </c>
      <c r="Q700">
        <v>0</v>
      </c>
      <c r="R700">
        <v>0</v>
      </c>
      <c r="S700"/>
      <c r="T700" t="s">
        <v>63</v>
      </c>
      <c r="U700">
        <v>0</v>
      </c>
      <c r="V700" s="23" t="s">
        <v>4811</v>
      </c>
      <c r="W700" s="23"/>
      <c r="X700">
        <f t="shared" si="10"/>
        <v>-9</v>
      </c>
      <c r="Y700">
        <v>0</v>
      </c>
      <c r="Z700">
        <v>0</v>
      </c>
      <c r="AA700" t="s">
        <v>263</v>
      </c>
    </row>
    <row r="701" spans="1:27">
      <c r="A701" t="s">
        <v>6002</v>
      </c>
      <c r="B701" s="23" t="s">
        <v>9916</v>
      </c>
      <c r="C701" t="s">
        <v>75</v>
      </c>
      <c r="D701" t="s">
        <v>6003</v>
      </c>
      <c r="E701" s="40">
        <v>42906.588206018518</v>
      </c>
      <c r="F701" s="40">
        <v>42906.645405092589</v>
      </c>
      <c r="G701" t="s">
        <v>62</v>
      </c>
      <c r="H701" t="s">
        <v>62</v>
      </c>
      <c r="I701" t="s">
        <v>211</v>
      </c>
      <c r="J701" t="s">
        <v>175</v>
      </c>
      <c r="K701" t="s">
        <v>6004</v>
      </c>
      <c r="L701">
        <v>-14</v>
      </c>
      <c r="M701">
        <v>-14</v>
      </c>
      <c r="N701">
        <v>0</v>
      </c>
      <c r="O701">
        <v>0</v>
      </c>
      <c r="P701">
        <v>0</v>
      </c>
      <c r="Q701">
        <v>0</v>
      </c>
      <c r="R701">
        <v>0</v>
      </c>
      <c r="S701"/>
      <c r="T701" t="s">
        <v>63</v>
      </c>
      <c r="U701">
        <v>0</v>
      </c>
      <c r="V701" s="23" t="s">
        <v>4813</v>
      </c>
      <c r="W701" s="23"/>
      <c r="X701">
        <f t="shared" si="10"/>
        <v>-14</v>
      </c>
      <c r="Y701">
        <v>0</v>
      </c>
      <c r="Z701">
        <v>0</v>
      </c>
      <c r="AA701" t="s">
        <v>262</v>
      </c>
    </row>
    <row r="702" spans="1:27">
      <c r="A702" t="s">
        <v>6005</v>
      </c>
      <c r="B702" s="23" t="s">
        <v>9917</v>
      </c>
      <c r="C702" t="s">
        <v>75</v>
      </c>
      <c r="D702" t="s">
        <v>6006</v>
      </c>
      <c r="E702" s="40">
        <v>42906.607638888891</v>
      </c>
      <c r="F702" s="40">
        <v>42906.648159722223</v>
      </c>
      <c r="G702" t="s">
        <v>62</v>
      </c>
      <c r="H702" t="s">
        <v>62</v>
      </c>
      <c r="I702" t="s">
        <v>155</v>
      </c>
      <c r="J702" t="s">
        <v>196</v>
      </c>
      <c r="K702" t="s">
        <v>6007</v>
      </c>
      <c r="L702">
        <v>-73</v>
      </c>
      <c r="M702">
        <v>-73</v>
      </c>
      <c r="N702">
        <v>0</v>
      </c>
      <c r="O702">
        <v>0</v>
      </c>
      <c r="P702">
        <v>0</v>
      </c>
      <c r="Q702">
        <v>0</v>
      </c>
      <c r="R702">
        <v>0</v>
      </c>
      <c r="S702"/>
      <c r="T702" t="s">
        <v>63</v>
      </c>
      <c r="U702">
        <v>0</v>
      </c>
      <c r="V702" s="23" t="s">
        <v>4815</v>
      </c>
      <c r="W702" s="23"/>
      <c r="X702">
        <f t="shared" si="10"/>
        <v>-73</v>
      </c>
      <c r="Y702">
        <v>0</v>
      </c>
      <c r="Z702">
        <v>0</v>
      </c>
      <c r="AA702" t="s">
        <v>279</v>
      </c>
    </row>
    <row r="703" spans="1:27">
      <c r="A703" t="s">
        <v>6008</v>
      </c>
      <c r="B703" s="23" t="s">
        <v>9918</v>
      </c>
      <c r="C703" t="s">
        <v>75</v>
      </c>
      <c r="D703" t="s">
        <v>6009</v>
      </c>
      <c r="E703" s="40">
        <v>42906.590532407405</v>
      </c>
      <c r="F703" s="40">
        <v>42906.648587962962</v>
      </c>
      <c r="G703" t="s">
        <v>62</v>
      </c>
      <c r="H703" t="s">
        <v>62</v>
      </c>
      <c r="I703" t="s">
        <v>104</v>
      </c>
      <c r="J703" t="s">
        <v>105</v>
      </c>
      <c r="K703" t="s">
        <v>6010</v>
      </c>
      <c r="L703">
        <v>-372</v>
      </c>
      <c r="M703">
        <v>-372</v>
      </c>
      <c r="N703">
        <v>0</v>
      </c>
      <c r="O703">
        <v>0</v>
      </c>
      <c r="P703">
        <v>0</v>
      </c>
      <c r="Q703">
        <v>0</v>
      </c>
      <c r="R703">
        <v>0</v>
      </c>
      <c r="S703"/>
      <c r="T703" t="s">
        <v>63</v>
      </c>
      <c r="U703">
        <v>0</v>
      </c>
      <c r="V703" s="23" t="s">
        <v>4817</v>
      </c>
      <c r="W703" s="23"/>
      <c r="X703">
        <f t="shared" si="10"/>
        <v>-372</v>
      </c>
      <c r="Y703">
        <v>0</v>
      </c>
      <c r="Z703">
        <v>0</v>
      </c>
      <c r="AA703" t="s">
        <v>265</v>
      </c>
    </row>
    <row r="704" spans="1:27">
      <c r="A704" t="s">
        <v>6011</v>
      </c>
      <c r="B704" s="23" t="s">
        <v>9919</v>
      </c>
      <c r="C704" t="s">
        <v>75</v>
      </c>
      <c r="D704" t="s">
        <v>6012</v>
      </c>
      <c r="E704" s="40">
        <v>42905.385914351849</v>
      </c>
      <c r="F704" s="40">
        <v>42906.668020833335</v>
      </c>
      <c r="G704" t="s">
        <v>62</v>
      </c>
      <c r="H704" t="s">
        <v>62</v>
      </c>
      <c r="I704" t="s">
        <v>5075</v>
      </c>
      <c r="J704" t="s">
        <v>115</v>
      </c>
      <c r="K704" t="s">
        <v>6013</v>
      </c>
      <c r="L704">
        <v>-3728</v>
      </c>
      <c r="M704">
        <v>-3728</v>
      </c>
      <c r="N704">
        <v>0</v>
      </c>
      <c r="O704">
        <v>0</v>
      </c>
      <c r="P704">
        <v>0</v>
      </c>
      <c r="Q704">
        <v>0</v>
      </c>
      <c r="R704">
        <v>0</v>
      </c>
      <c r="S704"/>
      <c r="T704" t="s">
        <v>63</v>
      </c>
      <c r="U704">
        <v>0</v>
      </c>
      <c r="V704" s="23" t="s">
        <v>4819</v>
      </c>
      <c r="W704" s="23"/>
      <c r="X704">
        <f t="shared" si="10"/>
        <v>-3728</v>
      </c>
      <c r="Y704">
        <v>0</v>
      </c>
      <c r="Z704">
        <v>0</v>
      </c>
      <c r="AA704" t="s">
        <v>327</v>
      </c>
    </row>
    <row r="705" spans="1:27">
      <c r="A705" t="s">
        <v>6014</v>
      </c>
      <c r="B705" s="23" t="s">
        <v>9920</v>
      </c>
      <c r="C705" t="s">
        <v>75</v>
      </c>
      <c r="D705" t="s">
        <v>6015</v>
      </c>
      <c r="E705" s="40">
        <v>42906.660578703704</v>
      </c>
      <c r="F705" s="40">
        <v>42906.670752314814</v>
      </c>
      <c r="G705" t="s">
        <v>62</v>
      </c>
      <c r="H705" t="s">
        <v>62</v>
      </c>
      <c r="I705" t="s">
        <v>183</v>
      </c>
      <c r="J705" t="s">
        <v>105</v>
      </c>
      <c r="K705" t="s">
        <v>6016</v>
      </c>
      <c r="L705">
        <v>-7</v>
      </c>
      <c r="M705">
        <v>-7</v>
      </c>
      <c r="N705">
        <v>0</v>
      </c>
      <c r="O705">
        <v>0</v>
      </c>
      <c r="P705">
        <v>0</v>
      </c>
      <c r="Q705">
        <v>0</v>
      </c>
      <c r="R705">
        <v>0</v>
      </c>
      <c r="S705"/>
      <c r="T705" t="s">
        <v>63</v>
      </c>
      <c r="U705">
        <v>0</v>
      </c>
      <c r="V705" s="23" t="s">
        <v>4821</v>
      </c>
      <c r="W705" s="23"/>
      <c r="X705">
        <f t="shared" si="10"/>
        <v>-7</v>
      </c>
      <c r="Y705">
        <v>0</v>
      </c>
      <c r="Z705">
        <v>0</v>
      </c>
      <c r="AA705" t="s">
        <v>5221</v>
      </c>
    </row>
    <row r="706" spans="1:27">
      <c r="A706" t="s">
        <v>6017</v>
      </c>
      <c r="B706" s="23" t="s">
        <v>9921</v>
      </c>
      <c r="C706" t="s">
        <v>75</v>
      </c>
      <c r="D706" t="s">
        <v>6018</v>
      </c>
      <c r="E706" s="40">
        <v>42906.649131944447</v>
      </c>
      <c r="F706" s="40">
        <v>42906.672326388885</v>
      </c>
      <c r="G706" t="s">
        <v>62</v>
      </c>
      <c r="H706" t="s">
        <v>62</v>
      </c>
      <c r="I706" t="s">
        <v>109</v>
      </c>
      <c r="J706" t="s">
        <v>714</v>
      </c>
      <c r="K706" t="s">
        <v>6019</v>
      </c>
      <c r="L706">
        <v>-20</v>
      </c>
      <c r="M706">
        <v>-20</v>
      </c>
      <c r="N706">
        <v>0</v>
      </c>
      <c r="O706">
        <v>0</v>
      </c>
      <c r="P706">
        <v>0</v>
      </c>
      <c r="Q706">
        <v>0</v>
      </c>
      <c r="R706">
        <v>0</v>
      </c>
      <c r="S706"/>
      <c r="T706" t="s">
        <v>63</v>
      </c>
      <c r="U706">
        <v>0</v>
      </c>
      <c r="V706" s="23" t="s">
        <v>4823</v>
      </c>
      <c r="W706" s="23"/>
      <c r="X706">
        <f t="shared" si="10"/>
        <v>-20</v>
      </c>
      <c r="Y706">
        <v>0</v>
      </c>
      <c r="Z706">
        <v>0</v>
      </c>
      <c r="AA706" t="s">
        <v>270</v>
      </c>
    </row>
    <row r="707" spans="1:27">
      <c r="A707" t="s">
        <v>6020</v>
      </c>
      <c r="B707" s="23" t="s">
        <v>9922</v>
      </c>
      <c r="C707" t="s">
        <v>75</v>
      </c>
      <c r="D707" t="s">
        <v>6021</v>
      </c>
      <c r="E707" s="40">
        <v>42906.332997685182</v>
      </c>
      <c r="F707" s="40">
        <v>42906.672615740739</v>
      </c>
      <c r="G707" t="s">
        <v>62</v>
      </c>
      <c r="H707" t="s">
        <v>62</v>
      </c>
      <c r="I707" t="s">
        <v>159</v>
      </c>
      <c r="J707" t="s">
        <v>225</v>
      </c>
      <c r="K707" t="s">
        <v>6022</v>
      </c>
      <c r="L707">
        <v>-621</v>
      </c>
      <c r="M707">
        <v>-621</v>
      </c>
      <c r="N707">
        <v>0</v>
      </c>
      <c r="O707">
        <v>0</v>
      </c>
      <c r="P707">
        <v>0</v>
      </c>
      <c r="Q707">
        <v>0</v>
      </c>
      <c r="R707">
        <v>0</v>
      </c>
      <c r="S707"/>
      <c r="T707" t="s">
        <v>63</v>
      </c>
      <c r="U707">
        <v>0</v>
      </c>
      <c r="V707" s="23" t="s">
        <v>4825</v>
      </c>
      <c r="W707" s="23"/>
      <c r="X707">
        <f t="shared" ref="X707:X770" si="11">M707</f>
        <v>-621</v>
      </c>
      <c r="Y707">
        <v>0</v>
      </c>
      <c r="Z707">
        <v>0</v>
      </c>
      <c r="AA707" t="s">
        <v>283</v>
      </c>
    </row>
    <row r="708" spans="1:27">
      <c r="A708" t="s">
        <v>6023</v>
      </c>
      <c r="B708" s="23" t="s">
        <v>9923</v>
      </c>
      <c r="C708" t="s">
        <v>75</v>
      </c>
      <c r="D708" t="s">
        <v>6024</v>
      </c>
      <c r="E708" s="40">
        <v>42906.590601851851</v>
      </c>
      <c r="F708" s="40">
        <v>42906.672754629632</v>
      </c>
      <c r="G708" t="s">
        <v>62</v>
      </c>
      <c r="H708" t="s">
        <v>62</v>
      </c>
      <c r="I708" t="s">
        <v>109</v>
      </c>
      <c r="J708" t="s">
        <v>213</v>
      </c>
      <c r="K708" t="s">
        <v>6025</v>
      </c>
      <c r="L708">
        <v>-11</v>
      </c>
      <c r="M708">
        <v>-11</v>
      </c>
      <c r="N708">
        <v>0</v>
      </c>
      <c r="O708">
        <v>0</v>
      </c>
      <c r="P708">
        <v>0</v>
      </c>
      <c r="Q708">
        <v>0</v>
      </c>
      <c r="R708">
        <v>0</v>
      </c>
      <c r="S708"/>
      <c r="T708" t="s">
        <v>63</v>
      </c>
      <c r="U708">
        <v>0</v>
      </c>
      <c r="V708" s="23" t="s">
        <v>4827</v>
      </c>
      <c r="W708" s="23"/>
      <c r="X708">
        <f t="shared" si="11"/>
        <v>-11</v>
      </c>
      <c r="Y708">
        <v>0</v>
      </c>
      <c r="Z708">
        <v>0</v>
      </c>
      <c r="AA708" t="s">
        <v>270</v>
      </c>
    </row>
    <row r="709" spans="1:27">
      <c r="A709" t="s">
        <v>6026</v>
      </c>
      <c r="B709" s="23" t="s">
        <v>9924</v>
      </c>
      <c r="C709" t="s">
        <v>75</v>
      </c>
      <c r="D709" t="s">
        <v>6027</v>
      </c>
      <c r="E709" s="40">
        <v>42906.659490740742</v>
      </c>
      <c r="F709" s="40">
        <v>42906.678923611114</v>
      </c>
      <c r="G709" t="s">
        <v>62</v>
      </c>
      <c r="H709" t="s">
        <v>62</v>
      </c>
      <c r="I709" t="s">
        <v>2293</v>
      </c>
      <c r="J709" t="s">
        <v>105</v>
      </c>
      <c r="K709" t="s">
        <v>6028</v>
      </c>
      <c r="L709">
        <v>-135</v>
      </c>
      <c r="M709">
        <v>-135</v>
      </c>
      <c r="N709">
        <v>0</v>
      </c>
      <c r="O709">
        <v>0</v>
      </c>
      <c r="P709">
        <v>0</v>
      </c>
      <c r="Q709">
        <v>0</v>
      </c>
      <c r="R709">
        <v>0</v>
      </c>
      <c r="S709"/>
      <c r="T709" t="s">
        <v>63</v>
      </c>
      <c r="U709">
        <v>0</v>
      </c>
      <c r="V709" s="23" t="s">
        <v>4829</v>
      </c>
      <c r="W709" s="23"/>
      <c r="X709">
        <f t="shared" si="11"/>
        <v>-135</v>
      </c>
      <c r="Y709">
        <v>0</v>
      </c>
      <c r="Z709">
        <v>0</v>
      </c>
      <c r="AA709" t="s">
        <v>6029</v>
      </c>
    </row>
    <row r="710" spans="1:27">
      <c r="A710" t="s">
        <v>6030</v>
      </c>
      <c r="B710" s="23" t="s">
        <v>9925</v>
      </c>
      <c r="C710" t="s">
        <v>75</v>
      </c>
      <c r="D710" t="s">
        <v>6031</v>
      </c>
      <c r="E710" s="40">
        <v>42906.370752314811</v>
      </c>
      <c r="F710" s="40">
        <v>42906.683194444442</v>
      </c>
      <c r="G710" t="s">
        <v>62</v>
      </c>
      <c r="H710" t="s">
        <v>62</v>
      </c>
      <c r="I710" t="s">
        <v>211</v>
      </c>
      <c r="J710" t="s">
        <v>227</v>
      </c>
      <c r="K710" t="s">
        <v>6032</v>
      </c>
      <c r="L710">
        <v>-850</v>
      </c>
      <c r="M710">
        <v>-850</v>
      </c>
      <c r="N710">
        <v>0</v>
      </c>
      <c r="O710">
        <v>0</v>
      </c>
      <c r="P710">
        <v>0</v>
      </c>
      <c r="Q710">
        <v>0</v>
      </c>
      <c r="R710">
        <v>0</v>
      </c>
      <c r="S710"/>
      <c r="T710" t="s">
        <v>63</v>
      </c>
      <c r="U710">
        <v>0</v>
      </c>
      <c r="V710" s="23" t="s">
        <v>4831</v>
      </c>
      <c r="W710" s="23"/>
      <c r="X710">
        <f t="shared" si="11"/>
        <v>-850</v>
      </c>
      <c r="Y710">
        <v>0</v>
      </c>
      <c r="Z710">
        <v>0</v>
      </c>
      <c r="AA710" t="s">
        <v>272</v>
      </c>
    </row>
    <row r="711" spans="1:27">
      <c r="A711" t="s">
        <v>6033</v>
      </c>
      <c r="B711" s="23" t="s">
        <v>9926</v>
      </c>
      <c r="C711" t="s">
        <v>75</v>
      </c>
      <c r="D711" t="s">
        <v>6034</v>
      </c>
      <c r="E711" s="40">
        <v>42906.370300925926</v>
      </c>
      <c r="F711" s="40">
        <v>42906.683622685188</v>
      </c>
      <c r="G711" t="s">
        <v>62</v>
      </c>
      <c r="H711" t="s">
        <v>62</v>
      </c>
      <c r="I711" t="s">
        <v>211</v>
      </c>
      <c r="J711" t="s">
        <v>227</v>
      </c>
      <c r="K711" t="s">
        <v>6035</v>
      </c>
      <c r="L711">
        <v>-180</v>
      </c>
      <c r="M711">
        <v>-180</v>
      </c>
      <c r="N711">
        <v>0</v>
      </c>
      <c r="O711">
        <v>0</v>
      </c>
      <c r="P711">
        <v>0</v>
      </c>
      <c r="Q711">
        <v>0</v>
      </c>
      <c r="R711">
        <v>0</v>
      </c>
      <c r="S711"/>
      <c r="T711" t="s">
        <v>63</v>
      </c>
      <c r="U711">
        <v>0</v>
      </c>
      <c r="V711" s="23" t="s">
        <v>4833</v>
      </c>
      <c r="W711" s="23"/>
      <c r="X711">
        <f t="shared" si="11"/>
        <v>-180</v>
      </c>
      <c r="Y711">
        <v>0</v>
      </c>
      <c r="Z711">
        <v>0</v>
      </c>
      <c r="AA711" t="s">
        <v>282</v>
      </c>
    </row>
    <row r="712" spans="1:27">
      <c r="A712" t="s">
        <v>6036</v>
      </c>
      <c r="B712" s="23" t="s">
        <v>9927</v>
      </c>
      <c r="C712" t="s">
        <v>75</v>
      </c>
      <c r="D712" t="s">
        <v>6037</v>
      </c>
      <c r="E712" s="40">
        <v>42906.683263888888</v>
      </c>
      <c r="F712" s="40">
        <v>42906.68545138889</v>
      </c>
      <c r="G712" t="s">
        <v>62</v>
      </c>
      <c r="H712" t="s">
        <v>62</v>
      </c>
      <c r="I712" t="s">
        <v>102</v>
      </c>
      <c r="J712" t="s">
        <v>103</v>
      </c>
      <c r="K712" t="s">
        <v>6038</v>
      </c>
      <c r="L712">
        <v>-320</v>
      </c>
      <c r="M712">
        <v>-320</v>
      </c>
      <c r="N712">
        <v>0</v>
      </c>
      <c r="O712">
        <v>0</v>
      </c>
      <c r="P712">
        <v>0</v>
      </c>
      <c r="Q712">
        <v>0</v>
      </c>
      <c r="R712">
        <v>0</v>
      </c>
      <c r="S712"/>
      <c r="T712" t="s">
        <v>63</v>
      </c>
      <c r="U712">
        <v>0</v>
      </c>
      <c r="V712" s="23" t="s">
        <v>4835</v>
      </c>
      <c r="W712" s="23"/>
      <c r="X712">
        <f t="shared" si="11"/>
        <v>-320</v>
      </c>
      <c r="Y712">
        <v>0</v>
      </c>
      <c r="Z712">
        <v>0</v>
      </c>
      <c r="AA712" t="s">
        <v>6039</v>
      </c>
    </row>
    <row r="713" spans="1:27">
      <c r="A713" t="s">
        <v>6040</v>
      </c>
      <c r="B713" s="23" t="s">
        <v>9928</v>
      </c>
      <c r="C713" t="s">
        <v>75</v>
      </c>
      <c r="D713" t="s">
        <v>6041</v>
      </c>
      <c r="E713" s="40">
        <v>42906.690532407411</v>
      </c>
      <c r="F713" s="40">
        <v>42906.692395833335</v>
      </c>
      <c r="G713" t="s">
        <v>62</v>
      </c>
      <c r="H713" t="s">
        <v>62</v>
      </c>
      <c r="I713" t="s">
        <v>153</v>
      </c>
      <c r="J713" t="s">
        <v>186</v>
      </c>
      <c r="K713" t="s">
        <v>6042</v>
      </c>
      <c r="L713">
        <v>-188</v>
      </c>
      <c r="M713">
        <v>-188</v>
      </c>
      <c r="N713">
        <v>0</v>
      </c>
      <c r="O713">
        <v>0</v>
      </c>
      <c r="P713">
        <v>0</v>
      </c>
      <c r="Q713">
        <v>0</v>
      </c>
      <c r="R713">
        <v>0</v>
      </c>
      <c r="S713"/>
      <c r="T713" t="s">
        <v>63</v>
      </c>
      <c r="U713">
        <v>0</v>
      </c>
      <c r="V713" s="23" t="s">
        <v>4837</v>
      </c>
      <c r="W713" s="23"/>
      <c r="X713">
        <f t="shared" si="11"/>
        <v>-188</v>
      </c>
      <c r="Y713">
        <v>0</v>
      </c>
      <c r="Z713">
        <v>0</v>
      </c>
      <c r="AA713" t="s">
        <v>6043</v>
      </c>
    </row>
    <row r="714" spans="1:27">
      <c r="A714" t="s">
        <v>6044</v>
      </c>
      <c r="B714" s="23" t="s">
        <v>9929</v>
      </c>
      <c r="C714" t="s">
        <v>75</v>
      </c>
      <c r="D714" t="s">
        <v>6045</v>
      </c>
      <c r="E714" s="40">
        <v>42902.614340277774</v>
      </c>
      <c r="F714" s="40">
        <v>42906.693958333337</v>
      </c>
      <c r="G714" t="s">
        <v>62</v>
      </c>
      <c r="H714" t="s">
        <v>62</v>
      </c>
      <c r="I714" t="s">
        <v>183</v>
      </c>
      <c r="J714" t="s">
        <v>5403</v>
      </c>
      <c r="K714" t="s">
        <v>6046</v>
      </c>
      <c r="L714">
        <v>-20</v>
      </c>
      <c r="M714">
        <v>-20</v>
      </c>
      <c r="N714">
        <v>0</v>
      </c>
      <c r="O714">
        <v>0</v>
      </c>
      <c r="P714">
        <v>0</v>
      </c>
      <c r="Q714">
        <v>0</v>
      </c>
      <c r="R714">
        <v>0</v>
      </c>
      <c r="S714"/>
      <c r="T714" t="s">
        <v>63</v>
      </c>
      <c r="U714">
        <v>0</v>
      </c>
      <c r="V714" s="23" t="s">
        <v>4839</v>
      </c>
      <c r="W714" s="23"/>
      <c r="X714">
        <f t="shared" si="11"/>
        <v>-20</v>
      </c>
      <c r="Y714">
        <v>0</v>
      </c>
      <c r="Z714">
        <v>0</v>
      </c>
      <c r="AA714" t="s">
        <v>262</v>
      </c>
    </row>
    <row r="715" spans="1:27">
      <c r="A715" t="s">
        <v>6047</v>
      </c>
      <c r="B715" s="23" t="s">
        <v>9930</v>
      </c>
      <c r="C715" t="s">
        <v>75</v>
      </c>
      <c r="D715" t="s">
        <v>6048</v>
      </c>
      <c r="E715" s="40">
        <v>42906.633796296293</v>
      </c>
      <c r="F715" s="40">
        <v>42906.694791666669</v>
      </c>
      <c r="G715" t="s">
        <v>62</v>
      </c>
      <c r="H715" t="s">
        <v>62</v>
      </c>
      <c r="I715" t="s">
        <v>157</v>
      </c>
      <c r="J715" t="s">
        <v>201</v>
      </c>
      <c r="K715" t="s">
        <v>6049</v>
      </c>
      <c r="L715">
        <v>-2</v>
      </c>
      <c r="M715">
        <v>-2</v>
      </c>
      <c r="N715">
        <v>0</v>
      </c>
      <c r="O715">
        <v>0</v>
      </c>
      <c r="P715">
        <v>0</v>
      </c>
      <c r="Q715">
        <v>0</v>
      </c>
      <c r="R715">
        <v>0</v>
      </c>
      <c r="S715"/>
      <c r="T715" t="s">
        <v>63</v>
      </c>
      <c r="U715">
        <v>0</v>
      </c>
      <c r="V715" s="23" t="s">
        <v>4841</v>
      </c>
      <c r="W715" s="23"/>
      <c r="X715">
        <f t="shared" si="11"/>
        <v>-2</v>
      </c>
      <c r="Y715">
        <v>0</v>
      </c>
      <c r="Z715">
        <v>0</v>
      </c>
      <c r="AA715" t="s">
        <v>298</v>
      </c>
    </row>
    <row r="716" spans="1:27">
      <c r="A716" t="s">
        <v>6050</v>
      </c>
      <c r="B716" s="23" t="s">
        <v>9931</v>
      </c>
      <c r="C716" t="s">
        <v>75</v>
      </c>
      <c r="D716" t="s">
        <v>6051</v>
      </c>
      <c r="E716" s="40">
        <v>42906.686122685183</v>
      </c>
      <c r="F716" s="40">
        <v>42906.696979166663</v>
      </c>
      <c r="G716" t="s">
        <v>62</v>
      </c>
      <c r="H716" t="s">
        <v>62</v>
      </c>
      <c r="I716" t="s">
        <v>216</v>
      </c>
      <c r="J716" t="s">
        <v>101</v>
      </c>
      <c r="K716" t="s">
        <v>6013</v>
      </c>
      <c r="L716">
        <v>-10</v>
      </c>
      <c r="M716">
        <v>-10</v>
      </c>
      <c r="N716">
        <v>0</v>
      </c>
      <c r="O716">
        <v>0</v>
      </c>
      <c r="P716">
        <v>0</v>
      </c>
      <c r="Q716">
        <v>0</v>
      </c>
      <c r="R716">
        <v>0</v>
      </c>
      <c r="S716"/>
      <c r="T716" t="s">
        <v>63</v>
      </c>
      <c r="U716">
        <v>0</v>
      </c>
      <c r="V716" s="23" t="s">
        <v>4843</v>
      </c>
      <c r="W716" s="23"/>
      <c r="X716">
        <f t="shared" si="11"/>
        <v>-10</v>
      </c>
      <c r="Y716">
        <v>0</v>
      </c>
      <c r="Z716">
        <v>0</v>
      </c>
      <c r="AA716" t="s">
        <v>298</v>
      </c>
    </row>
    <row r="717" spans="1:27">
      <c r="A717" t="s">
        <v>6052</v>
      </c>
      <c r="B717" s="23" t="s">
        <v>9932</v>
      </c>
      <c r="C717" t="s">
        <v>75</v>
      </c>
      <c r="D717" t="s">
        <v>6053</v>
      </c>
      <c r="E717" s="40">
        <v>42906.684733796297</v>
      </c>
      <c r="F717" s="40">
        <v>42906.701990740738</v>
      </c>
      <c r="G717" t="s">
        <v>62</v>
      </c>
      <c r="H717" t="s">
        <v>62</v>
      </c>
      <c r="I717" t="s">
        <v>114</v>
      </c>
      <c r="J717" t="s">
        <v>194</v>
      </c>
      <c r="K717" t="s">
        <v>5962</v>
      </c>
      <c r="L717">
        <v>-2000</v>
      </c>
      <c r="M717">
        <v>-2000</v>
      </c>
      <c r="N717">
        <v>0</v>
      </c>
      <c r="O717">
        <v>0</v>
      </c>
      <c r="P717">
        <v>0</v>
      </c>
      <c r="Q717">
        <v>0</v>
      </c>
      <c r="R717">
        <v>0</v>
      </c>
      <c r="S717"/>
      <c r="T717" t="s">
        <v>63</v>
      </c>
      <c r="U717">
        <v>0</v>
      </c>
      <c r="V717" s="23" t="s">
        <v>4845</v>
      </c>
      <c r="W717" s="23"/>
      <c r="X717">
        <f t="shared" si="11"/>
        <v>-2000</v>
      </c>
      <c r="Y717">
        <v>0</v>
      </c>
      <c r="Z717">
        <v>0</v>
      </c>
      <c r="AA717" t="s">
        <v>283</v>
      </c>
    </row>
    <row r="718" spans="1:27">
      <c r="A718" t="s">
        <v>6054</v>
      </c>
      <c r="B718" s="23" t="s">
        <v>9933</v>
      </c>
      <c r="C718" t="s">
        <v>75</v>
      </c>
      <c r="D718" t="s">
        <v>6055</v>
      </c>
      <c r="E718" s="40">
        <v>42906.585023148145</v>
      </c>
      <c r="F718" s="40">
        <v>42906.702303240738</v>
      </c>
      <c r="G718" t="s">
        <v>62</v>
      </c>
      <c r="H718" t="s">
        <v>62</v>
      </c>
      <c r="I718" t="s">
        <v>114</v>
      </c>
      <c r="J718" t="s">
        <v>151</v>
      </c>
      <c r="K718" t="s">
        <v>5962</v>
      </c>
      <c r="L718">
        <v>-443</v>
      </c>
      <c r="M718">
        <v>-443</v>
      </c>
      <c r="N718">
        <v>0</v>
      </c>
      <c r="O718">
        <v>0</v>
      </c>
      <c r="P718">
        <v>0</v>
      </c>
      <c r="Q718">
        <v>0</v>
      </c>
      <c r="R718">
        <v>0</v>
      </c>
      <c r="S718"/>
      <c r="T718" t="s">
        <v>63</v>
      </c>
      <c r="U718">
        <v>0</v>
      </c>
      <c r="V718" s="23" t="s">
        <v>4847</v>
      </c>
      <c r="W718" s="23"/>
      <c r="X718">
        <f t="shared" si="11"/>
        <v>-443</v>
      </c>
      <c r="Y718">
        <v>0</v>
      </c>
      <c r="Z718">
        <v>0</v>
      </c>
      <c r="AA718" t="s">
        <v>265</v>
      </c>
    </row>
    <row r="719" spans="1:27">
      <c r="A719" t="s">
        <v>6056</v>
      </c>
      <c r="B719" s="23" t="s">
        <v>9934</v>
      </c>
      <c r="C719" t="s">
        <v>75</v>
      </c>
      <c r="D719" t="s">
        <v>6057</v>
      </c>
      <c r="E719" s="40">
        <v>42906.693530092591</v>
      </c>
      <c r="F719" s="40">
        <v>42906.725706018522</v>
      </c>
      <c r="G719" t="s">
        <v>62</v>
      </c>
      <c r="H719" t="s">
        <v>62</v>
      </c>
      <c r="I719" t="s">
        <v>185</v>
      </c>
      <c r="J719" t="s">
        <v>154</v>
      </c>
      <c r="K719" t="s">
        <v>6042</v>
      </c>
      <c r="L719">
        <v>-169</v>
      </c>
      <c r="M719">
        <v>-169</v>
      </c>
      <c r="N719">
        <v>0</v>
      </c>
      <c r="O719">
        <v>0</v>
      </c>
      <c r="P719">
        <v>0</v>
      </c>
      <c r="Q719">
        <v>0</v>
      </c>
      <c r="R719">
        <v>0</v>
      </c>
      <c r="S719"/>
      <c r="T719" t="s">
        <v>63</v>
      </c>
      <c r="U719">
        <v>0</v>
      </c>
      <c r="V719" s="23" t="s">
        <v>4849</v>
      </c>
      <c r="W719" s="23"/>
      <c r="X719">
        <f t="shared" si="11"/>
        <v>-169</v>
      </c>
      <c r="Y719">
        <v>0</v>
      </c>
      <c r="Z719">
        <v>0</v>
      </c>
      <c r="AA719" t="s">
        <v>6058</v>
      </c>
    </row>
    <row r="720" spans="1:27">
      <c r="A720" t="s">
        <v>6059</v>
      </c>
      <c r="B720" s="23" t="s">
        <v>9935</v>
      </c>
      <c r="C720" t="s">
        <v>75</v>
      </c>
      <c r="D720" t="s">
        <v>6060</v>
      </c>
      <c r="E720" s="40">
        <v>42906.663622685184</v>
      </c>
      <c r="F720" s="40">
        <v>42906.726238425923</v>
      </c>
      <c r="G720" t="s">
        <v>62</v>
      </c>
      <c r="H720" t="s">
        <v>62</v>
      </c>
      <c r="I720" t="s">
        <v>114</v>
      </c>
      <c r="J720" t="s">
        <v>132</v>
      </c>
      <c r="K720" t="s">
        <v>6061</v>
      </c>
      <c r="L720">
        <v>-77</v>
      </c>
      <c r="M720">
        <v>-77</v>
      </c>
      <c r="N720">
        <v>0</v>
      </c>
      <c r="O720">
        <v>0</v>
      </c>
      <c r="P720">
        <v>0</v>
      </c>
      <c r="Q720">
        <v>0</v>
      </c>
      <c r="R720">
        <v>0</v>
      </c>
      <c r="S720"/>
      <c r="T720" t="s">
        <v>63</v>
      </c>
      <c r="U720">
        <v>0</v>
      </c>
      <c r="V720" s="23" t="s">
        <v>4851</v>
      </c>
      <c r="W720" s="23"/>
      <c r="X720">
        <f t="shared" si="11"/>
        <v>-77</v>
      </c>
      <c r="Y720">
        <v>0</v>
      </c>
      <c r="Z720">
        <v>0</v>
      </c>
      <c r="AA720" t="s">
        <v>270</v>
      </c>
    </row>
    <row r="721" spans="1:27">
      <c r="A721" t="s">
        <v>6062</v>
      </c>
      <c r="B721" s="23" t="s">
        <v>9936</v>
      </c>
      <c r="C721" t="s">
        <v>75</v>
      </c>
      <c r="D721" t="s">
        <v>6063</v>
      </c>
      <c r="E721" s="40">
        <v>42906.382222222222</v>
      </c>
      <c r="F721" s="40">
        <v>42906.731458333335</v>
      </c>
      <c r="G721" t="s">
        <v>62</v>
      </c>
      <c r="H721" t="s">
        <v>62</v>
      </c>
      <c r="I721" t="s">
        <v>5895</v>
      </c>
      <c r="J721" t="s">
        <v>275</v>
      </c>
      <c r="K721" t="s">
        <v>6064</v>
      </c>
      <c r="L721">
        <v>-100</v>
      </c>
      <c r="M721">
        <v>-100</v>
      </c>
      <c r="N721">
        <v>0</v>
      </c>
      <c r="O721">
        <v>0</v>
      </c>
      <c r="P721">
        <v>0</v>
      </c>
      <c r="Q721">
        <v>0</v>
      </c>
      <c r="R721">
        <v>0</v>
      </c>
      <c r="S721"/>
      <c r="T721" t="s">
        <v>63</v>
      </c>
      <c r="U721">
        <v>0</v>
      </c>
      <c r="V721" s="23" t="s">
        <v>4853</v>
      </c>
      <c r="W721" s="23"/>
      <c r="X721">
        <f t="shared" si="11"/>
        <v>-100</v>
      </c>
      <c r="Y721">
        <v>0</v>
      </c>
      <c r="Z721">
        <v>0</v>
      </c>
      <c r="AA721" t="s">
        <v>270</v>
      </c>
    </row>
    <row r="722" spans="1:27">
      <c r="A722" t="s">
        <v>6065</v>
      </c>
      <c r="B722" s="23" t="s">
        <v>9937</v>
      </c>
      <c r="C722" t="s">
        <v>75</v>
      </c>
      <c r="D722" t="s">
        <v>6066</v>
      </c>
      <c r="E722" s="40">
        <v>42906.317939814813</v>
      </c>
      <c r="F722" s="40">
        <v>42906.743877314817</v>
      </c>
      <c r="G722" t="s">
        <v>62</v>
      </c>
      <c r="H722" t="s">
        <v>62</v>
      </c>
      <c r="I722" t="s">
        <v>209</v>
      </c>
      <c r="J722" t="s">
        <v>123</v>
      </c>
      <c r="K722" t="s">
        <v>6067</v>
      </c>
      <c r="L722">
        <v>-370</v>
      </c>
      <c r="M722">
        <v>-370</v>
      </c>
      <c r="N722">
        <v>0</v>
      </c>
      <c r="O722">
        <v>0</v>
      </c>
      <c r="P722">
        <v>0</v>
      </c>
      <c r="Q722">
        <v>0</v>
      </c>
      <c r="R722">
        <v>0</v>
      </c>
      <c r="S722"/>
      <c r="T722" t="s">
        <v>63</v>
      </c>
      <c r="U722">
        <v>0</v>
      </c>
      <c r="V722" s="23" t="s">
        <v>4855</v>
      </c>
      <c r="W722" s="23"/>
      <c r="X722">
        <f t="shared" si="11"/>
        <v>-370</v>
      </c>
      <c r="Y722">
        <v>0</v>
      </c>
      <c r="Z722">
        <v>0</v>
      </c>
      <c r="AA722" t="s">
        <v>265</v>
      </c>
    </row>
    <row r="723" spans="1:27">
      <c r="A723" t="s">
        <v>6068</v>
      </c>
      <c r="B723" s="23" t="s">
        <v>9938</v>
      </c>
      <c r="C723" t="s">
        <v>75</v>
      </c>
      <c r="D723" t="s">
        <v>6069</v>
      </c>
      <c r="E723" s="40">
        <v>42906.762129629627</v>
      </c>
      <c r="F723" s="40">
        <v>42906.764548611114</v>
      </c>
      <c r="G723" t="s">
        <v>62</v>
      </c>
      <c r="H723" t="s">
        <v>62</v>
      </c>
      <c r="I723" t="s">
        <v>5158</v>
      </c>
      <c r="J723" t="s">
        <v>212</v>
      </c>
      <c r="K723" t="s">
        <v>6070</v>
      </c>
      <c r="L723">
        <v>-40</v>
      </c>
      <c r="M723">
        <v>-40</v>
      </c>
      <c r="N723">
        <v>0</v>
      </c>
      <c r="O723">
        <v>0</v>
      </c>
      <c r="P723">
        <v>0</v>
      </c>
      <c r="Q723">
        <v>0</v>
      </c>
      <c r="R723">
        <v>0</v>
      </c>
      <c r="S723"/>
      <c r="T723" t="s">
        <v>63</v>
      </c>
      <c r="U723">
        <v>0</v>
      </c>
      <c r="V723" s="23" t="s">
        <v>4857</v>
      </c>
      <c r="W723" s="23"/>
      <c r="X723">
        <f t="shared" si="11"/>
        <v>-40</v>
      </c>
      <c r="Y723">
        <v>0</v>
      </c>
      <c r="Z723">
        <v>0</v>
      </c>
      <c r="AA723" t="s">
        <v>5043</v>
      </c>
    </row>
    <row r="724" spans="1:27">
      <c r="A724" t="s">
        <v>6071</v>
      </c>
      <c r="B724" s="23" t="s">
        <v>9939</v>
      </c>
      <c r="C724" t="s">
        <v>75</v>
      </c>
      <c r="D724" t="s">
        <v>6072</v>
      </c>
      <c r="E724" s="40">
        <v>42906.677893518521</v>
      </c>
      <c r="F724" s="40">
        <v>42906.819618055553</v>
      </c>
      <c r="G724" t="s">
        <v>62</v>
      </c>
      <c r="H724" t="s">
        <v>62</v>
      </c>
      <c r="I724" t="s">
        <v>162</v>
      </c>
      <c r="J724" t="s">
        <v>202</v>
      </c>
      <c r="K724" t="s">
        <v>6073</v>
      </c>
      <c r="L724">
        <v>-7</v>
      </c>
      <c r="M724">
        <v>-7</v>
      </c>
      <c r="N724">
        <v>0</v>
      </c>
      <c r="O724">
        <v>0</v>
      </c>
      <c r="P724">
        <v>0</v>
      </c>
      <c r="Q724">
        <v>0</v>
      </c>
      <c r="R724">
        <v>0</v>
      </c>
      <c r="S724"/>
      <c r="T724" t="s">
        <v>63</v>
      </c>
      <c r="U724">
        <v>0</v>
      </c>
      <c r="V724" s="23" t="s">
        <v>4859</v>
      </c>
      <c r="W724" s="23"/>
      <c r="X724">
        <f t="shared" si="11"/>
        <v>-7</v>
      </c>
      <c r="Y724">
        <v>0</v>
      </c>
      <c r="Z724">
        <v>0</v>
      </c>
      <c r="AA724" t="s">
        <v>262</v>
      </c>
    </row>
    <row r="725" spans="1:27">
      <c r="A725" s="23" t="s">
        <v>6082</v>
      </c>
      <c r="B725" s="23" t="s">
        <v>6083</v>
      </c>
      <c r="C725" t="s">
        <v>75</v>
      </c>
      <c r="D725" t="s">
        <v>6084</v>
      </c>
      <c r="E725" s="40">
        <v>42902.740370370368</v>
      </c>
      <c r="F725" s="40">
        <v>42907.333321759259</v>
      </c>
      <c r="G725" t="s">
        <v>62</v>
      </c>
      <c r="H725" t="s">
        <v>62</v>
      </c>
      <c r="I725" t="s">
        <v>273</v>
      </c>
      <c r="J725" t="s">
        <v>217</v>
      </c>
      <c r="K725" t="s">
        <v>6085</v>
      </c>
      <c r="L725">
        <v>-294</v>
      </c>
      <c r="M725">
        <v>-294</v>
      </c>
      <c r="N725">
        <v>0</v>
      </c>
      <c r="O725">
        <v>0</v>
      </c>
      <c r="P725">
        <v>0</v>
      </c>
      <c r="Q725">
        <v>0</v>
      </c>
      <c r="R725">
        <v>0</v>
      </c>
      <c r="S725"/>
      <c r="T725" t="s">
        <v>63</v>
      </c>
      <c r="U725">
        <v>0</v>
      </c>
      <c r="V725" s="23" t="s">
        <v>7544</v>
      </c>
      <c r="W725" s="23"/>
      <c r="X725">
        <f t="shared" si="11"/>
        <v>-294</v>
      </c>
      <c r="Y725">
        <v>0</v>
      </c>
      <c r="Z725">
        <v>0</v>
      </c>
      <c r="AA725" t="s">
        <v>279</v>
      </c>
    </row>
    <row r="726" spans="1:27">
      <c r="A726" s="23" t="s">
        <v>6086</v>
      </c>
      <c r="B726" s="23" t="s">
        <v>6087</v>
      </c>
      <c r="C726" t="s">
        <v>75</v>
      </c>
      <c r="D726" t="s">
        <v>6088</v>
      </c>
      <c r="E726" s="40">
        <v>42907.322268518517</v>
      </c>
      <c r="F726" s="40">
        <v>42907.392071759263</v>
      </c>
      <c r="G726" t="s">
        <v>62</v>
      </c>
      <c r="H726" t="s">
        <v>62</v>
      </c>
      <c r="I726" t="s">
        <v>216</v>
      </c>
      <c r="J726" t="s">
        <v>145</v>
      </c>
      <c r="K726" t="s">
        <v>6089</v>
      </c>
      <c r="L726">
        <v>-312</v>
      </c>
      <c r="M726">
        <v>-312</v>
      </c>
      <c r="N726">
        <v>0</v>
      </c>
      <c r="O726">
        <v>0</v>
      </c>
      <c r="P726">
        <v>0</v>
      </c>
      <c r="Q726">
        <v>0</v>
      </c>
      <c r="R726">
        <v>0</v>
      </c>
      <c r="S726"/>
      <c r="T726" t="s">
        <v>63</v>
      </c>
      <c r="U726">
        <v>0</v>
      </c>
      <c r="V726" s="23" t="s">
        <v>7547</v>
      </c>
      <c r="W726" s="23"/>
      <c r="X726">
        <f t="shared" si="11"/>
        <v>-312</v>
      </c>
      <c r="Y726">
        <v>0</v>
      </c>
      <c r="Z726">
        <v>0</v>
      </c>
      <c r="AA726" t="s">
        <v>265</v>
      </c>
    </row>
    <row r="727" spans="1:27">
      <c r="A727" s="23" t="s">
        <v>6090</v>
      </c>
      <c r="B727" s="23" t="s">
        <v>6091</v>
      </c>
      <c r="C727" t="s">
        <v>75</v>
      </c>
      <c r="D727" t="s">
        <v>6092</v>
      </c>
      <c r="E727" s="40">
        <v>42907.339803240742</v>
      </c>
      <c r="F727" s="40">
        <v>42907.39707175926</v>
      </c>
      <c r="G727" t="s">
        <v>62</v>
      </c>
      <c r="H727" t="s">
        <v>62</v>
      </c>
      <c r="I727" t="s">
        <v>131</v>
      </c>
      <c r="J727" t="s">
        <v>184</v>
      </c>
      <c r="K727" t="s">
        <v>6093</v>
      </c>
      <c r="L727">
        <v>-900</v>
      </c>
      <c r="M727">
        <v>-900</v>
      </c>
      <c r="N727">
        <v>0</v>
      </c>
      <c r="O727">
        <v>0</v>
      </c>
      <c r="P727">
        <v>0</v>
      </c>
      <c r="Q727">
        <v>0</v>
      </c>
      <c r="R727">
        <v>0</v>
      </c>
      <c r="S727"/>
      <c r="T727" t="s">
        <v>63</v>
      </c>
      <c r="U727">
        <v>0</v>
      </c>
      <c r="V727" s="23" t="s">
        <v>7550</v>
      </c>
      <c r="W727" s="23"/>
      <c r="X727">
        <f t="shared" si="11"/>
        <v>-900</v>
      </c>
      <c r="Y727">
        <v>0</v>
      </c>
      <c r="Z727">
        <v>0</v>
      </c>
      <c r="AA727" t="s">
        <v>272</v>
      </c>
    </row>
    <row r="728" spans="1:27">
      <c r="A728" s="23" t="s">
        <v>6094</v>
      </c>
      <c r="B728" s="23" t="s">
        <v>6095</v>
      </c>
      <c r="C728" t="s">
        <v>75</v>
      </c>
      <c r="D728" t="s">
        <v>6096</v>
      </c>
      <c r="E728" s="40">
        <v>42907.356388888889</v>
      </c>
      <c r="F728" s="40">
        <v>42907.401643518519</v>
      </c>
      <c r="G728" t="s">
        <v>62</v>
      </c>
      <c r="H728" t="s">
        <v>62</v>
      </c>
      <c r="I728" t="s">
        <v>195</v>
      </c>
      <c r="J728" t="s">
        <v>212</v>
      </c>
      <c r="K728" t="s">
        <v>6097</v>
      </c>
      <c r="L728">
        <v>-20</v>
      </c>
      <c r="M728">
        <v>-20</v>
      </c>
      <c r="N728">
        <v>0</v>
      </c>
      <c r="O728">
        <v>0</v>
      </c>
      <c r="P728">
        <v>0</v>
      </c>
      <c r="Q728">
        <v>0</v>
      </c>
      <c r="R728">
        <v>0</v>
      </c>
      <c r="S728"/>
      <c r="T728" t="s">
        <v>63</v>
      </c>
      <c r="U728">
        <v>0</v>
      </c>
      <c r="V728" s="23" t="s">
        <v>7553</v>
      </c>
      <c r="W728" s="23"/>
      <c r="X728">
        <f t="shared" si="11"/>
        <v>-20</v>
      </c>
      <c r="Y728">
        <v>0</v>
      </c>
      <c r="Z728">
        <v>0</v>
      </c>
      <c r="AA728" t="s">
        <v>262</v>
      </c>
    </row>
    <row r="729" spans="1:27">
      <c r="A729" s="23" t="s">
        <v>6098</v>
      </c>
      <c r="B729" s="23" t="s">
        <v>6099</v>
      </c>
      <c r="C729" t="s">
        <v>75</v>
      </c>
      <c r="D729" t="s">
        <v>6100</v>
      </c>
      <c r="E729" s="40">
        <v>42907.398784722223</v>
      </c>
      <c r="F729" s="40">
        <v>42907.422314814816</v>
      </c>
      <c r="G729" t="s">
        <v>62</v>
      </c>
      <c r="H729" t="s">
        <v>62</v>
      </c>
      <c r="I729" t="s">
        <v>6101</v>
      </c>
      <c r="J729" t="s">
        <v>145</v>
      </c>
      <c r="K729" t="s">
        <v>6102</v>
      </c>
      <c r="L729">
        <v>-500</v>
      </c>
      <c r="M729">
        <v>-500</v>
      </c>
      <c r="N729">
        <v>0</v>
      </c>
      <c r="O729">
        <v>0</v>
      </c>
      <c r="P729">
        <v>0</v>
      </c>
      <c r="Q729">
        <v>0</v>
      </c>
      <c r="R729">
        <v>0</v>
      </c>
      <c r="S729"/>
      <c r="T729" t="s">
        <v>63</v>
      </c>
      <c r="U729">
        <v>0</v>
      </c>
      <c r="V729" s="23" t="s">
        <v>7556</v>
      </c>
      <c r="W729" s="23"/>
      <c r="X729">
        <f t="shared" si="11"/>
        <v>-500</v>
      </c>
      <c r="Y729">
        <v>0</v>
      </c>
      <c r="Z729">
        <v>0</v>
      </c>
      <c r="AA729" t="s">
        <v>265</v>
      </c>
    </row>
    <row r="730" spans="1:27">
      <c r="A730" s="23" t="s">
        <v>6103</v>
      </c>
      <c r="B730" s="23" t="s">
        <v>6104</v>
      </c>
      <c r="C730" t="s">
        <v>75</v>
      </c>
      <c r="D730" t="s">
        <v>6105</v>
      </c>
      <c r="E730" s="40">
        <v>42907.417453703703</v>
      </c>
      <c r="F730" s="40">
        <v>42907.423564814817</v>
      </c>
      <c r="G730" t="s">
        <v>62</v>
      </c>
      <c r="H730" t="s">
        <v>62</v>
      </c>
      <c r="I730" t="s">
        <v>273</v>
      </c>
      <c r="J730" t="s">
        <v>182</v>
      </c>
      <c r="K730" t="s">
        <v>6106</v>
      </c>
      <c r="L730">
        <v>-63</v>
      </c>
      <c r="M730">
        <v>-63</v>
      </c>
      <c r="N730">
        <v>0</v>
      </c>
      <c r="O730">
        <v>0</v>
      </c>
      <c r="P730">
        <v>0</v>
      </c>
      <c r="Q730">
        <v>0</v>
      </c>
      <c r="R730">
        <v>0</v>
      </c>
      <c r="S730"/>
      <c r="T730" t="s">
        <v>63</v>
      </c>
      <c r="U730">
        <v>0</v>
      </c>
      <c r="V730" s="23" t="s">
        <v>7559</v>
      </c>
      <c r="W730" s="23"/>
      <c r="X730">
        <f t="shared" si="11"/>
        <v>-63</v>
      </c>
      <c r="Y730">
        <v>0</v>
      </c>
      <c r="Z730">
        <v>0</v>
      </c>
      <c r="AA730" t="s">
        <v>270</v>
      </c>
    </row>
    <row r="731" spans="1:27">
      <c r="A731" s="23" t="s">
        <v>6107</v>
      </c>
      <c r="B731" s="23" t="s">
        <v>6108</v>
      </c>
      <c r="C731" t="s">
        <v>75</v>
      </c>
      <c r="D731" t="s">
        <v>6109</v>
      </c>
      <c r="E731" s="40">
        <v>42906.388182870367</v>
      </c>
      <c r="F731" s="40">
        <v>42907.442002314812</v>
      </c>
      <c r="G731" t="s">
        <v>62</v>
      </c>
      <c r="H731" t="s">
        <v>62</v>
      </c>
      <c r="I731" t="s">
        <v>172</v>
      </c>
      <c r="J731" t="s">
        <v>194</v>
      </c>
      <c r="K731" t="s">
        <v>6110</v>
      </c>
      <c r="L731">
        <v>-274</v>
      </c>
      <c r="M731">
        <v>-274</v>
      </c>
      <c r="N731">
        <v>0</v>
      </c>
      <c r="O731">
        <v>0</v>
      </c>
      <c r="P731">
        <v>0</v>
      </c>
      <c r="Q731">
        <v>0</v>
      </c>
      <c r="R731">
        <v>0</v>
      </c>
      <c r="S731"/>
      <c r="T731" t="s">
        <v>63</v>
      </c>
      <c r="U731">
        <v>0</v>
      </c>
      <c r="V731" s="23" t="s">
        <v>7562</v>
      </c>
      <c r="W731" s="23"/>
      <c r="X731">
        <f t="shared" si="11"/>
        <v>-274</v>
      </c>
      <c r="Y731">
        <v>0</v>
      </c>
      <c r="Z731">
        <v>0</v>
      </c>
      <c r="AA731" t="s">
        <v>272</v>
      </c>
    </row>
    <row r="732" spans="1:27">
      <c r="A732" s="23" t="s">
        <v>2829</v>
      </c>
      <c r="B732" s="23" t="s">
        <v>6111</v>
      </c>
      <c r="C732" t="s">
        <v>75</v>
      </c>
      <c r="D732" t="s">
        <v>5057</v>
      </c>
      <c r="E732" s="40">
        <v>42899.376331018517</v>
      </c>
      <c r="F732" s="40">
        <v>42907.446168981478</v>
      </c>
      <c r="G732" t="s">
        <v>62</v>
      </c>
      <c r="H732" t="s">
        <v>62</v>
      </c>
      <c r="I732" t="s">
        <v>107</v>
      </c>
      <c r="J732" t="s">
        <v>108</v>
      </c>
      <c r="K732" t="s">
        <v>5058</v>
      </c>
      <c r="L732">
        <v>-17</v>
      </c>
      <c r="M732">
        <v>-17</v>
      </c>
      <c r="N732">
        <v>0</v>
      </c>
      <c r="O732">
        <v>0</v>
      </c>
      <c r="P732">
        <v>0</v>
      </c>
      <c r="Q732">
        <v>0</v>
      </c>
      <c r="R732">
        <v>0</v>
      </c>
      <c r="S732"/>
      <c r="T732" t="s">
        <v>63</v>
      </c>
      <c r="U732">
        <v>0</v>
      </c>
      <c r="V732" s="23" t="s">
        <v>7564</v>
      </c>
      <c r="W732" s="23"/>
      <c r="X732">
        <f t="shared" si="11"/>
        <v>-17</v>
      </c>
      <c r="Y732">
        <v>0</v>
      </c>
      <c r="Z732">
        <v>0</v>
      </c>
      <c r="AA732" t="s">
        <v>263</v>
      </c>
    </row>
    <row r="733" spans="1:27">
      <c r="A733" s="23" t="s">
        <v>6112</v>
      </c>
      <c r="B733" s="23" t="s">
        <v>6113</v>
      </c>
      <c r="C733" t="s">
        <v>75</v>
      </c>
      <c r="D733" t="s">
        <v>6114</v>
      </c>
      <c r="E733" s="40">
        <v>42907.401006944441</v>
      </c>
      <c r="F733" s="40">
        <v>42907.449583333335</v>
      </c>
      <c r="G733" t="s">
        <v>62</v>
      </c>
      <c r="H733" t="s">
        <v>62</v>
      </c>
      <c r="I733" t="s">
        <v>102</v>
      </c>
      <c r="J733" t="s">
        <v>160</v>
      </c>
      <c r="K733" t="s">
        <v>6115</v>
      </c>
      <c r="L733">
        <v>-300</v>
      </c>
      <c r="M733">
        <v>-300</v>
      </c>
      <c r="N733">
        <v>0</v>
      </c>
      <c r="O733">
        <v>0</v>
      </c>
      <c r="P733">
        <v>0</v>
      </c>
      <c r="Q733">
        <v>0</v>
      </c>
      <c r="R733">
        <v>0</v>
      </c>
      <c r="S733"/>
      <c r="T733" t="s">
        <v>63</v>
      </c>
      <c r="U733">
        <v>0</v>
      </c>
      <c r="V733" s="23" t="s">
        <v>7567</v>
      </c>
      <c r="W733" s="23"/>
      <c r="X733">
        <f t="shared" si="11"/>
        <v>-300</v>
      </c>
      <c r="Y733">
        <v>0</v>
      </c>
      <c r="Z733">
        <v>0</v>
      </c>
      <c r="AA733" t="s">
        <v>5077</v>
      </c>
    </row>
    <row r="734" spans="1:27">
      <c r="A734" s="23" t="s">
        <v>6116</v>
      </c>
      <c r="B734" s="23" t="s">
        <v>6117</v>
      </c>
      <c r="C734" t="s">
        <v>75</v>
      </c>
      <c r="D734" t="s">
        <v>6118</v>
      </c>
      <c r="E734" s="40">
        <v>42898.462083333332</v>
      </c>
      <c r="F734" s="40">
        <v>42907.456018518518</v>
      </c>
      <c r="G734" t="s">
        <v>62</v>
      </c>
      <c r="H734" t="s">
        <v>62</v>
      </c>
      <c r="I734" t="s">
        <v>209</v>
      </c>
      <c r="J734" t="s">
        <v>145</v>
      </c>
      <c r="K734" t="s">
        <v>6119</v>
      </c>
      <c r="L734">
        <v>-845</v>
      </c>
      <c r="M734">
        <v>-845</v>
      </c>
      <c r="N734">
        <v>0</v>
      </c>
      <c r="O734">
        <v>0</v>
      </c>
      <c r="P734">
        <v>0</v>
      </c>
      <c r="Q734">
        <v>0</v>
      </c>
      <c r="R734">
        <v>0</v>
      </c>
      <c r="S734"/>
      <c r="T734" t="s">
        <v>63</v>
      </c>
      <c r="U734">
        <v>0</v>
      </c>
      <c r="V734" s="23" t="s">
        <v>7570</v>
      </c>
      <c r="W734" s="23"/>
      <c r="X734">
        <f t="shared" si="11"/>
        <v>-845</v>
      </c>
      <c r="Y734">
        <v>0</v>
      </c>
      <c r="Z734">
        <v>0</v>
      </c>
      <c r="AA734" t="s">
        <v>272</v>
      </c>
    </row>
    <row r="735" spans="1:27">
      <c r="A735" s="23" t="s">
        <v>2829</v>
      </c>
      <c r="B735" s="23" t="s">
        <v>6111</v>
      </c>
      <c r="C735" t="s">
        <v>75</v>
      </c>
      <c r="D735" t="s">
        <v>5057</v>
      </c>
      <c r="E735" s="40">
        <v>42899.376331018517</v>
      </c>
      <c r="F735" s="40">
        <v>42907.457662037035</v>
      </c>
      <c r="G735" t="s">
        <v>62</v>
      </c>
      <c r="H735" t="s">
        <v>62</v>
      </c>
      <c r="I735" t="s">
        <v>107</v>
      </c>
      <c r="J735" t="s">
        <v>108</v>
      </c>
      <c r="K735" t="s">
        <v>5058</v>
      </c>
      <c r="L735">
        <v>-10</v>
      </c>
      <c r="M735">
        <v>-10</v>
      </c>
      <c r="N735">
        <v>0</v>
      </c>
      <c r="O735">
        <v>0</v>
      </c>
      <c r="P735">
        <v>0</v>
      </c>
      <c r="Q735">
        <v>0</v>
      </c>
      <c r="R735">
        <v>0</v>
      </c>
      <c r="S735"/>
      <c r="T735" t="s">
        <v>63</v>
      </c>
      <c r="U735">
        <v>0</v>
      </c>
      <c r="V735" s="23" t="s">
        <v>7572</v>
      </c>
      <c r="W735" s="23"/>
      <c r="X735">
        <f t="shared" si="11"/>
        <v>-10</v>
      </c>
      <c r="Y735">
        <v>0</v>
      </c>
      <c r="Z735">
        <v>0</v>
      </c>
      <c r="AA735" t="s">
        <v>263</v>
      </c>
    </row>
    <row r="736" spans="1:27">
      <c r="A736" s="23" t="s">
        <v>6120</v>
      </c>
      <c r="B736" s="23" t="s">
        <v>6121</v>
      </c>
      <c r="C736" t="s">
        <v>75</v>
      </c>
      <c r="D736" t="s">
        <v>6122</v>
      </c>
      <c r="E736" s="40">
        <v>42902.365752314814</v>
      </c>
      <c r="F736" s="40">
        <v>42907.461354166669</v>
      </c>
      <c r="G736" t="s">
        <v>62</v>
      </c>
      <c r="H736" t="s">
        <v>62</v>
      </c>
      <c r="I736" t="s">
        <v>143</v>
      </c>
      <c r="J736" t="s">
        <v>145</v>
      </c>
      <c r="K736" t="s">
        <v>6123</v>
      </c>
      <c r="L736">
        <v>-104</v>
      </c>
      <c r="M736">
        <v>-104</v>
      </c>
      <c r="N736">
        <v>0</v>
      </c>
      <c r="O736">
        <v>0</v>
      </c>
      <c r="P736">
        <v>0</v>
      </c>
      <c r="Q736">
        <v>0</v>
      </c>
      <c r="R736">
        <v>0</v>
      </c>
      <c r="S736"/>
      <c r="T736" t="s">
        <v>63</v>
      </c>
      <c r="U736">
        <v>0</v>
      </c>
      <c r="V736" s="23" t="s">
        <v>7575</v>
      </c>
      <c r="W736" s="23"/>
      <c r="X736">
        <f t="shared" si="11"/>
        <v>-104</v>
      </c>
      <c r="Y736">
        <v>0</v>
      </c>
      <c r="Z736">
        <v>0</v>
      </c>
      <c r="AA736" t="s">
        <v>279</v>
      </c>
    </row>
    <row r="737" spans="1:27">
      <c r="A737" s="23" t="s">
        <v>6124</v>
      </c>
      <c r="B737" s="23" t="s">
        <v>6125</v>
      </c>
      <c r="C737" t="s">
        <v>75</v>
      </c>
      <c r="D737" t="s">
        <v>6126</v>
      </c>
      <c r="E737" s="40">
        <v>42907.430358796293</v>
      </c>
      <c r="F737" s="40">
        <v>42907.472326388888</v>
      </c>
      <c r="G737" t="s">
        <v>62</v>
      </c>
      <c r="H737" t="s">
        <v>62</v>
      </c>
      <c r="I737" t="s">
        <v>116</v>
      </c>
      <c r="J737" t="s">
        <v>160</v>
      </c>
      <c r="K737" t="s">
        <v>6127</v>
      </c>
      <c r="L737">
        <v>-55</v>
      </c>
      <c r="M737">
        <v>-55</v>
      </c>
      <c r="N737">
        <v>0</v>
      </c>
      <c r="O737">
        <v>0</v>
      </c>
      <c r="P737">
        <v>0</v>
      </c>
      <c r="Q737">
        <v>0</v>
      </c>
      <c r="R737">
        <v>0</v>
      </c>
      <c r="S737"/>
      <c r="T737" t="s">
        <v>63</v>
      </c>
      <c r="U737">
        <v>0</v>
      </c>
      <c r="V737" s="23" t="s">
        <v>7578</v>
      </c>
      <c r="W737" s="23"/>
      <c r="X737">
        <f t="shared" si="11"/>
        <v>-55</v>
      </c>
      <c r="Y737">
        <v>0</v>
      </c>
      <c r="Z737">
        <v>0</v>
      </c>
      <c r="AA737" t="s">
        <v>263</v>
      </c>
    </row>
    <row r="738" spans="1:27">
      <c r="A738" s="23" t="s">
        <v>6128</v>
      </c>
      <c r="B738" s="23" t="s">
        <v>6129</v>
      </c>
      <c r="C738" t="s">
        <v>75</v>
      </c>
      <c r="D738" t="s">
        <v>6130</v>
      </c>
      <c r="E738" s="40">
        <v>42902.351412037038</v>
      </c>
      <c r="F738" s="40">
        <v>42907.47552083333</v>
      </c>
      <c r="G738" t="s">
        <v>62</v>
      </c>
      <c r="H738" t="s">
        <v>62</v>
      </c>
      <c r="I738" t="s">
        <v>172</v>
      </c>
      <c r="J738" t="s">
        <v>160</v>
      </c>
      <c r="K738" t="s">
        <v>6131</v>
      </c>
      <c r="L738">
        <v>-996</v>
      </c>
      <c r="M738">
        <v>-996</v>
      </c>
      <c r="N738">
        <v>0</v>
      </c>
      <c r="O738">
        <v>0</v>
      </c>
      <c r="P738">
        <v>0</v>
      </c>
      <c r="Q738">
        <v>0</v>
      </c>
      <c r="R738">
        <v>0</v>
      </c>
      <c r="S738"/>
      <c r="T738" t="s">
        <v>63</v>
      </c>
      <c r="U738">
        <v>0</v>
      </c>
      <c r="V738" s="23" t="s">
        <v>7581</v>
      </c>
      <c r="W738" s="23"/>
      <c r="X738">
        <f t="shared" si="11"/>
        <v>-996</v>
      </c>
      <c r="Y738">
        <v>0</v>
      </c>
      <c r="Z738">
        <v>0</v>
      </c>
      <c r="AA738" t="s">
        <v>272</v>
      </c>
    </row>
    <row r="739" spans="1:27">
      <c r="A739" s="23" t="s">
        <v>6132</v>
      </c>
      <c r="B739" s="23" t="s">
        <v>6133</v>
      </c>
      <c r="C739" t="s">
        <v>75</v>
      </c>
      <c r="D739" t="s">
        <v>6134</v>
      </c>
      <c r="E739" s="40">
        <v>42907.351643518516</v>
      </c>
      <c r="F739" s="40">
        <v>42907.47724537037</v>
      </c>
      <c r="G739" t="s">
        <v>62</v>
      </c>
      <c r="H739" t="s">
        <v>62</v>
      </c>
      <c r="I739" t="s">
        <v>310</v>
      </c>
      <c r="J739" t="s">
        <v>115</v>
      </c>
      <c r="K739" t="s">
        <v>6135</v>
      </c>
      <c r="L739">
        <v>-500</v>
      </c>
      <c r="M739">
        <v>-500</v>
      </c>
      <c r="N739">
        <v>0</v>
      </c>
      <c r="O739">
        <v>0</v>
      </c>
      <c r="P739">
        <v>0</v>
      </c>
      <c r="Q739">
        <v>0</v>
      </c>
      <c r="R739">
        <v>0</v>
      </c>
      <c r="S739"/>
      <c r="T739" t="s">
        <v>63</v>
      </c>
      <c r="U739">
        <v>0</v>
      </c>
      <c r="V739" s="23" t="s">
        <v>7584</v>
      </c>
      <c r="W739" s="23"/>
      <c r="X739">
        <f t="shared" si="11"/>
        <v>-500</v>
      </c>
      <c r="Y739">
        <v>0</v>
      </c>
      <c r="Z739">
        <v>0</v>
      </c>
      <c r="AA739" t="s">
        <v>265</v>
      </c>
    </row>
    <row r="740" spans="1:27">
      <c r="A740" s="23" t="s">
        <v>6136</v>
      </c>
      <c r="B740" s="23" t="s">
        <v>6137</v>
      </c>
      <c r="C740" t="s">
        <v>75</v>
      </c>
      <c r="D740" t="s">
        <v>6138</v>
      </c>
      <c r="E740" s="40">
        <v>42907.428912037038</v>
      </c>
      <c r="F740" s="40">
        <v>42907.485613425924</v>
      </c>
      <c r="G740" t="s">
        <v>62</v>
      </c>
      <c r="H740" t="s">
        <v>62</v>
      </c>
      <c r="I740" t="s">
        <v>334</v>
      </c>
      <c r="J740" t="s">
        <v>145</v>
      </c>
      <c r="K740" t="s">
        <v>6139</v>
      </c>
      <c r="L740">
        <v>-160</v>
      </c>
      <c r="M740">
        <v>-160</v>
      </c>
      <c r="N740">
        <v>0</v>
      </c>
      <c r="O740">
        <v>0</v>
      </c>
      <c r="P740">
        <v>0</v>
      </c>
      <c r="Q740">
        <v>0</v>
      </c>
      <c r="R740">
        <v>0</v>
      </c>
      <c r="S740"/>
      <c r="T740" t="s">
        <v>63</v>
      </c>
      <c r="U740">
        <v>0</v>
      </c>
      <c r="V740" s="23" t="s">
        <v>7587</v>
      </c>
      <c r="W740" s="23"/>
      <c r="X740">
        <f t="shared" si="11"/>
        <v>-160</v>
      </c>
      <c r="Y740">
        <v>0</v>
      </c>
      <c r="Z740">
        <v>0</v>
      </c>
      <c r="AA740" t="s">
        <v>263</v>
      </c>
    </row>
    <row r="741" spans="1:27">
      <c r="A741" s="23" t="s">
        <v>6140</v>
      </c>
      <c r="B741" s="23" t="s">
        <v>6141</v>
      </c>
      <c r="C741" t="s">
        <v>75</v>
      </c>
      <c r="D741" t="s">
        <v>6142</v>
      </c>
      <c r="E741" s="40">
        <v>42906.588194444441</v>
      </c>
      <c r="F741" s="40">
        <v>42907.503483796296</v>
      </c>
      <c r="G741" t="s">
        <v>62</v>
      </c>
      <c r="H741" t="s">
        <v>62</v>
      </c>
      <c r="I741" t="s">
        <v>176</v>
      </c>
      <c r="J741" t="s">
        <v>151</v>
      </c>
      <c r="K741" t="s">
        <v>6143</v>
      </c>
      <c r="L741">
        <v>-217</v>
      </c>
      <c r="M741">
        <v>-217</v>
      </c>
      <c r="N741">
        <v>0</v>
      </c>
      <c r="O741">
        <v>0</v>
      </c>
      <c r="P741">
        <v>0</v>
      </c>
      <c r="Q741">
        <v>0</v>
      </c>
      <c r="R741">
        <v>0</v>
      </c>
      <c r="S741"/>
      <c r="T741" t="s">
        <v>63</v>
      </c>
      <c r="U741">
        <v>0</v>
      </c>
      <c r="V741" s="23" t="s">
        <v>7590</v>
      </c>
      <c r="W741" s="23"/>
      <c r="X741">
        <f t="shared" si="11"/>
        <v>-217</v>
      </c>
      <c r="Y741">
        <v>0</v>
      </c>
      <c r="Z741">
        <v>0</v>
      </c>
      <c r="AA741" t="s">
        <v>272</v>
      </c>
    </row>
    <row r="742" spans="1:27">
      <c r="A742" s="23" t="s">
        <v>6144</v>
      </c>
      <c r="B742" s="23" t="s">
        <v>6145</v>
      </c>
      <c r="C742" t="s">
        <v>75</v>
      </c>
      <c r="D742" t="s">
        <v>6146</v>
      </c>
      <c r="E742" s="40">
        <v>42895.67392361111</v>
      </c>
      <c r="F742" s="40">
        <v>42907.50886574074</v>
      </c>
      <c r="G742" t="s">
        <v>62</v>
      </c>
      <c r="H742" t="s">
        <v>62</v>
      </c>
      <c r="I742" t="s">
        <v>102</v>
      </c>
      <c r="J742" t="s">
        <v>177</v>
      </c>
      <c r="K742" t="s">
        <v>6147</v>
      </c>
      <c r="L742">
        <v>-592</v>
      </c>
      <c r="M742">
        <v>-592</v>
      </c>
      <c r="N742">
        <v>0</v>
      </c>
      <c r="O742">
        <v>0</v>
      </c>
      <c r="P742">
        <v>0</v>
      </c>
      <c r="Q742">
        <v>0</v>
      </c>
      <c r="R742">
        <v>0</v>
      </c>
      <c r="S742"/>
      <c r="T742" t="s">
        <v>63</v>
      </c>
      <c r="U742">
        <v>0</v>
      </c>
      <c r="V742" s="23" t="s">
        <v>7593</v>
      </c>
      <c r="W742" s="23"/>
      <c r="X742">
        <f t="shared" si="11"/>
        <v>-592</v>
      </c>
      <c r="Y742">
        <v>0</v>
      </c>
      <c r="Z742">
        <v>0</v>
      </c>
      <c r="AA742" t="s">
        <v>306</v>
      </c>
    </row>
    <row r="743" spans="1:27">
      <c r="A743" s="23" t="s">
        <v>6148</v>
      </c>
      <c r="B743" s="23" t="s">
        <v>6149</v>
      </c>
      <c r="C743" t="s">
        <v>75</v>
      </c>
      <c r="D743" t="s">
        <v>6150</v>
      </c>
      <c r="E743" s="40">
        <v>42898.381122685183</v>
      </c>
      <c r="F743" s="40">
        <v>42907.515752314815</v>
      </c>
      <c r="G743" t="s">
        <v>62</v>
      </c>
      <c r="H743" t="s">
        <v>62</v>
      </c>
      <c r="I743" t="s">
        <v>153</v>
      </c>
      <c r="J743" t="s">
        <v>160</v>
      </c>
      <c r="K743" t="s">
        <v>6151</v>
      </c>
      <c r="L743">
        <v>-292</v>
      </c>
      <c r="M743">
        <v>-292</v>
      </c>
      <c r="N743">
        <v>0</v>
      </c>
      <c r="O743">
        <v>0</v>
      </c>
      <c r="P743">
        <v>0</v>
      </c>
      <c r="Q743">
        <v>0</v>
      </c>
      <c r="R743">
        <v>0</v>
      </c>
      <c r="S743"/>
      <c r="T743" t="s">
        <v>63</v>
      </c>
      <c r="U743">
        <v>0</v>
      </c>
      <c r="V743" s="23" t="s">
        <v>7596</v>
      </c>
      <c r="W743" s="23"/>
      <c r="X743">
        <f t="shared" si="11"/>
        <v>-292</v>
      </c>
      <c r="Y743">
        <v>0</v>
      </c>
      <c r="Z743">
        <v>0</v>
      </c>
      <c r="AA743" t="s">
        <v>265</v>
      </c>
    </row>
    <row r="744" spans="1:27">
      <c r="A744" s="23" t="s">
        <v>6152</v>
      </c>
      <c r="B744" s="23" t="s">
        <v>6153</v>
      </c>
      <c r="C744" t="s">
        <v>75</v>
      </c>
      <c r="D744" t="s">
        <v>6154</v>
      </c>
      <c r="E744" s="40">
        <v>42907.45585648148</v>
      </c>
      <c r="F744" s="40">
        <v>42907.516504629632</v>
      </c>
      <c r="G744" t="s">
        <v>62</v>
      </c>
      <c r="H744" t="s">
        <v>62</v>
      </c>
      <c r="I744" t="s">
        <v>137</v>
      </c>
      <c r="J744" t="s">
        <v>158</v>
      </c>
      <c r="K744" t="s">
        <v>6155</v>
      </c>
      <c r="L744">
        <v>-2</v>
      </c>
      <c r="M744">
        <v>-2</v>
      </c>
      <c r="N744">
        <v>0</v>
      </c>
      <c r="O744">
        <v>0</v>
      </c>
      <c r="P744">
        <v>0</v>
      </c>
      <c r="Q744">
        <v>0</v>
      </c>
      <c r="R744">
        <v>0</v>
      </c>
      <c r="S744"/>
      <c r="T744" t="s">
        <v>63</v>
      </c>
      <c r="U744">
        <v>0</v>
      </c>
      <c r="V744" s="23" t="s">
        <v>7599</v>
      </c>
      <c r="W744" s="23"/>
      <c r="X744">
        <f t="shared" si="11"/>
        <v>-2</v>
      </c>
      <c r="Y744">
        <v>0</v>
      </c>
      <c r="Z744">
        <v>0</v>
      </c>
      <c r="AA744" t="s">
        <v>298</v>
      </c>
    </row>
    <row r="745" spans="1:27">
      <c r="A745" s="23" t="s">
        <v>6156</v>
      </c>
      <c r="B745" s="23" t="s">
        <v>6157</v>
      </c>
      <c r="C745" t="s">
        <v>75</v>
      </c>
      <c r="D745" t="s">
        <v>6158</v>
      </c>
      <c r="E745" s="40">
        <v>42907.370810185188</v>
      </c>
      <c r="F745" s="40">
        <v>42907.524548611109</v>
      </c>
      <c r="G745" t="s">
        <v>62</v>
      </c>
      <c r="H745" t="s">
        <v>62</v>
      </c>
      <c r="I745" t="s">
        <v>120</v>
      </c>
      <c r="J745" t="s">
        <v>145</v>
      </c>
      <c r="K745" t="s">
        <v>6159</v>
      </c>
      <c r="L745">
        <v>-280</v>
      </c>
      <c r="M745">
        <v>-280</v>
      </c>
      <c r="N745">
        <v>0</v>
      </c>
      <c r="O745">
        <v>0</v>
      </c>
      <c r="P745">
        <v>0</v>
      </c>
      <c r="Q745">
        <v>0</v>
      </c>
      <c r="R745">
        <v>0</v>
      </c>
      <c r="S745"/>
      <c r="T745" t="s">
        <v>63</v>
      </c>
      <c r="U745">
        <v>0</v>
      </c>
      <c r="V745" s="23" t="s">
        <v>7603</v>
      </c>
      <c r="W745" s="23"/>
      <c r="X745">
        <f t="shared" si="11"/>
        <v>-280</v>
      </c>
      <c r="Y745">
        <v>0</v>
      </c>
      <c r="Z745">
        <v>0</v>
      </c>
      <c r="AA745" t="s">
        <v>265</v>
      </c>
    </row>
    <row r="746" spans="1:27">
      <c r="A746" s="23" t="s">
        <v>6160</v>
      </c>
      <c r="B746" s="23" t="s">
        <v>6161</v>
      </c>
      <c r="C746" t="s">
        <v>75</v>
      </c>
      <c r="D746" t="s">
        <v>6162</v>
      </c>
      <c r="E746" s="40">
        <v>42889.37332175926</v>
      </c>
      <c r="F746" s="40">
        <v>42907.594375000001</v>
      </c>
      <c r="G746" t="s">
        <v>62</v>
      </c>
      <c r="H746" t="s">
        <v>62</v>
      </c>
      <c r="I746" t="s">
        <v>211</v>
      </c>
      <c r="J746" t="s">
        <v>140</v>
      </c>
      <c r="K746" t="s">
        <v>6163</v>
      </c>
      <c r="L746">
        <v>-200</v>
      </c>
      <c r="M746">
        <v>-200</v>
      </c>
      <c r="N746">
        <v>0</v>
      </c>
      <c r="O746">
        <v>0</v>
      </c>
      <c r="P746">
        <v>0</v>
      </c>
      <c r="Q746">
        <v>0</v>
      </c>
      <c r="R746">
        <v>0</v>
      </c>
      <c r="S746"/>
      <c r="T746" t="s">
        <v>63</v>
      </c>
      <c r="U746">
        <v>0</v>
      </c>
      <c r="V746" s="23" t="s">
        <v>7606</v>
      </c>
      <c r="W746" s="23"/>
      <c r="X746">
        <f t="shared" si="11"/>
        <v>-200</v>
      </c>
      <c r="Y746">
        <v>0</v>
      </c>
      <c r="Z746">
        <v>0</v>
      </c>
      <c r="AA746" t="s">
        <v>6164</v>
      </c>
    </row>
    <row r="747" spans="1:27">
      <c r="A747" s="23" t="s">
        <v>6165</v>
      </c>
      <c r="B747" s="23" t="s">
        <v>6166</v>
      </c>
      <c r="C747" t="s">
        <v>75</v>
      </c>
      <c r="D747" t="s">
        <v>6167</v>
      </c>
      <c r="E747" s="40">
        <v>42907.409317129626</v>
      </c>
      <c r="F747" s="40">
        <v>42907.597939814812</v>
      </c>
      <c r="G747" t="s">
        <v>62</v>
      </c>
      <c r="H747" t="s">
        <v>62</v>
      </c>
      <c r="I747" t="s">
        <v>94</v>
      </c>
      <c r="J747" t="s">
        <v>180</v>
      </c>
      <c r="K747" t="s">
        <v>6168</v>
      </c>
      <c r="L747">
        <v>-10</v>
      </c>
      <c r="M747">
        <v>-10</v>
      </c>
      <c r="N747">
        <v>0</v>
      </c>
      <c r="O747">
        <v>0</v>
      </c>
      <c r="P747">
        <v>0</v>
      </c>
      <c r="Q747">
        <v>0</v>
      </c>
      <c r="R747">
        <v>0</v>
      </c>
      <c r="S747"/>
      <c r="T747" t="s">
        <v>63</v>
      </c>
      <c r="U747">
        <v>0</v>
      </c>
      <c r="V747" s="23" t="s">
        <v>7609</v>
      </c>
      <c r="W747" s="23"/>
      <c r="X747">
        <f t="shared" si="11"/>
        <v>-10</v>
      </c>
      <c r="Y747">
        <v>0</v>
      </c>
      <c r="Z747">
        <v>0</v>
      </c>
      <c r="AA747" t="s">
        <v>298</v>
      </c>
    </row>
    <row r="748" spans="1:27">
      <c r="A748" s="23" t="s">
        <v>6169</v>
      </c>
      <c r="B748" s="23" t="s">
        <v>6170</v>
      </c>
      <c r="C748" t="s">
        <v>75</v>
      </c>
      <c r="D748" t="s">
        <v>6171</v>
      </c>
      <c r="E748" s="40">
        <v>42907.484803240739</v>
      </c>
      <c r="F748" s="40">
        <v>42907.599178240744</v>
      </c>
      <c r="G748" t="s">
        <v>62</v>
      </c>
      <c r="H748" t="s">
        <v>62</v>
      </c>
      <c r="I748" t="s">
        <v>162</v>
      </c>
      <c r="J748" t="s">
        <v>98</v>
      </c>
      <c r="K748" t="s">
        <v>848</v>
      </c>
      <c r="L748">
        <v>-54</v>
      </c>
      <c r="M748">
        <v>-54</v>
      </c>
      <c r="N748">
        <v>0</v>
      </c>
      <c r="O748">
        <v>0</v>
      </c>
      <c r="P748">
        <v>0</v>
      </c>
      <c r="Q748">
        <v>0</v>
      </c>
      <c r="R748">
        <v>0</v>
      </c>
      <c r="S748"/>
      <c r="T748" t="s">
        <v>63</v>
      </c>
      <c r="U748">
        <v>0</v>
      </c>
      <c r="V748" s="23" t="s">
        <v>7612</v>
      </c>
      <c r="W748" s="23"/>
      <c r="X748">
        <f t="shared" si="11"/>
        <v>-54</v>
      </c>
      <c r="Y748">
        <v>0</v>
      </c>
      <c r="Z748">
        <v>0</v>
      </c>
      <c r="AA748" t="s">
        <v>263</v>
      </c>
    </row>
    <row r="749" spans="1:27">
      <c r="A749" s="23" t="s">
        <v>6172</v>
      </c>
      <c r="B749" s="23" t="s">
        <v>6173</v>
      </c>
      <c r="C749" t="s">
        <v>75</v>
      </c>
      <c r="D749" t="s">
        <v>6174</v>
      </c>
      <c r="E749" s="40">
        <v>42907.595821759256</v>
      </c>
      <c r="F749" s="40">
        <v>42907.602337962962</v>
      </c>
      <c r="G749" t="s">
        <v>62</v>
      </c>
      <c r="H749" t="s">
        <v>62</v>
      </c>
      <c r="I749" t="s">
        <v>174</v>
      </c>
      <c r="J749" t="s">
        <v>95</v>
      </c>
      <c r="K749" t="s">
        <v>6175</v>
      </c>
      <c r="L749">
        <v>-200</v>
      </c>
      <c r="M749">
        <v>-200</v>
      </c>
      <c r="N749">
        <v>0</v>
      </c>
      <c r="O749">
        <v>0</v>
      </c>
      <c r="P749">
        <v>0</v>
      </c>
      <c r="Q749">
        <v>0</v>
      </c>
      <c r="R749">
        <v>0</v>
      </c>
      <c r="S749"/>
      <c r="T749" t="s">
        <v>63</v>
      </c>
      <c r="U749">
        <v>0</v>
      </c>
      <c r="V749" s="23" t="s">
        <v>7615</v>
      </c>
      <c r="W749" s="23"/>
      <c r="X749">
        <f t="shared" si="11"/>
        <v>-200</v>
      </c>
      <c r="Y749">
        <v>0</v>
      </c>
      <c r="Z749">
        <v>0</v>
      </c>
      <c r="AA749" t="s">
        <v>263</v>
      </c>
    </row>
    <row r="750" spans="1:27">
      <c r="A750" s="23" t="s">
        <v>6176</v>
      </c>
      <c r="B750" s="23" t="s">
        <v>6177</v>
      </c>
      <c r="C750" t="s">
        <v>75</v>
      </c>
      <c r="D750" t="s">
        <v>6178</v>
      </c>
      <c r="E750" s="40">
        <v>42894.359537037039</v>
      </c>
      <c r="F750" s="40">
        <v>42907.605937499997</v>
      </c>
      <c r="G750" t="s">
        <v>62</v>
      </c>
      <c r="H750" t="s">
        <v>62</v>
      </c>
      <c r="I750" t="s">
        <v>135</v>
      </c>
      <c r="J750" t="s">
        <v>136</v>
      </c>
      <c r="K750" t="s">
        <v>6179</v>
      </c>
      <c r="L750">
        <v>-500</v>
      </c>
      <c r="M750">
        <v>-500</v>
      </c>
      <c r="N750">
        <v>0</v>
      </c>
      <c r="O750">
        <v>0</v>
      </c>
      <c r="P750">
        <v>0</v>
      </c>
      <c r="Q750">
        <v>0</v>
      </c>
      <c r="R750">
        <v>0</v>
      </c>
      <c r="S750"/>
      <c r="T750" t="s">
        <v>63</v>
      </c>
      <c r="U750">
        <v>0</v>
      </c>
      <c r="V750" s="23" t="s">
        <v>7618</v>
      </c>
      <c r="W750" s="23"/>
      <c r="X750">
        <f t="shared" si="11"/>
        <v>-500</v>
      </c>
      <c r="Y750">
        <v>0</v>
      </c>
      <c r="Z750">
        <v>0</v>
      </c>
      <c r="AA750" t="s">
        <v>272</v>
      </c>
    </row>
    <row r="751" spans="1:27">
      <c r="A751" s="23" t="s">
        <v>6180</v>
      </c>
      <c r="B751" s="23" t="s">
        <v>6181</v>
      </c>
      <c r="C751" t="s">
        <v>75</v>
      </c>
      <c r="D751" t="s">
        <v>6182</v>
      </c>
      <c r="E751" s="40">
        <v>42907.521041666667</v>
      </c>
      <c r="F751" s="40">
        <v>42907.612604166665</v>
      </c>
      <c r="G751" t="s">
        <v>62</v>
      </c>
      <c r="H751" t="s">
        <v>62</v>
      </c>
      <c r="I751" t="s">
        <v>157</v>
      </c>
      <c r="J751" t="s">
        <v>275</v>
      </c>
      <c r="K751" t="s">
        <v>6183</v>
      </c>
      <c r="L751">
        <v>-14</v>
      </c>
      <c r="M751">
        <v>-14</v>
      </c>
      <c r="N751">
        <v>0</v>
      </c>
      <c r="O751">
        <v>0</v>
      </c>
      <c r="P751">
        <v>0</v>
      </c>
      <c r="Q751">
        <v>0</v>
      </c>
      <c r="R751">
        <v>0</v>
      </c>
      <c r="S751"/>
      <c r="T751" t="s">
        <v>63</v>
      </c>
      <c r="U751">
        <v>0</v>
      </c>
      <c r="V751" s="23" t="s">
        <v>7621</v>
      </c>
      <c r="W751" s="23"/>
      <c r="X751">
        <f t="shared" si="11"/>
        <v>-14</v>
      </c>
      <c r="Y751">
        <v>0</v>
      </c>
      <c r="Z751">
        <v>0</v>
      </c>
      <c r="AA751" t="s">
        <v>4880</v>
      </c>
    </row>
    <row r="752" spans="1:27">
      <c r="A752" s="23" t="s">
        <v>6184</v>
      </c>
      <c r="B752" s="23" t="s">
        <v>6185</v>
      </c>
      <c r="C752" t="s">
        <v>75</v>
      </c>
      <c r="D752" t="s">
        <v>6186</v>
      </c>
      <c r="E752" s="40">
        <v>42907.466458333336</v>
      </c>
      <c r="F752" s="40">
        <v>42907.617442129631</v>
      </c>
      <c r="G752" t="s">
        <v>62</v>
      </c>
      <c r="H752" t="s">
        <v>62</v>
      </c>
      <c r="I752" t="s">
        <v>174</v>
      </c>
      <c r="J752" t="s">
        <v>175</v>
      </c>
      <c r="K752" t="s">
        <v>6187</v>
      </c>
      <c r="L752">
        <v>-26</v>
      </c>
      <c r="M752">
        <v>-26</v>
      </c>
      <c r="N752">
        <v>0</v>
      </c>
      <c r="O752">
        <v>0</v>
      </c>
      <c r="P752">
        <v>0</v>
      </c>
      <c r="Q752">
        <v>0</v>
      </c>
      <c r="R752">
        <v>0</v>
      </c>
      <c r="S752"/>
      <c r="T752" t="s">
        <v>63</v>
      </c>
      <c r="U752">
        <v>0</v>
      </c>
      <c r="V752" s="23" t="s">
        <v>7624</v>
      </c>
      <c r="W752" s="23"/>
      <c r="X752">
        <f t="shared" si="11"/>
        <v>-26</v>
      </c>
      <c r="Y752">
        <v>0</v>
      </c>
      <c r="Z752">
        <v>0</v>
      </c>
      <c r="AA752" t="s">
        <v>5350</v>
      </c>
    </row>
    <row r="753" spans="1:27">
      <c r="A753" s="23" t="s">
        <v>6188</v>
      </c>
      <c r="B753" s="23" t="s">
        <v>6189</v>
      </c>
      <c r="C753" t="s">
        <v>75</v>
      </c>
      <c r="D753" t="s">
        <v>6190</v>
      </c>
      <c r="E753" s="40">
        <v>42907.615335648145</v>
      </c>
      <c r="F753" s="40">
        <v>42907.618819444448</v>
      </c>
      <c r="G753" t="s">
        <v>62</v>
      </c>
      <c r="H753" t="s">
        <v>62</v>
      </c>
      <c r="I753" t="s">
        <v>2293</v>
      </c>
      <c r="J753" t="s">
        <v>221</v>
      </c>
      <c r="K753" t="s">
        <v>6191</v>
      </c>
      <c r="L753">
        <v>-197</v>
      </c>
      <c r="M753">
        <v>-197</v>
      </c>
      <c r="N753">
        <v>0</v>
      </c>
      <c r="O753">
        <v>0</v>
      </c>
      <c r="P753">
        <v>0</v>
      </c>
      <c r="Q753">
        <v>0</v>
      </c>
      <c r="R753">
        <v>0</v>
      </c>
      <c r="S753"/>
      <c r="T753" t="s">
        <v>63</v>
      </c>
      <c r="U753">
        <v>0</v>
      </c>
      <c r="V753" s="23" t="s">
        <v>7627</v>
      </c>
      <c r="W753" s="23"/>
      <c r="X753">
        <f t="shared" si="11"/>
        <v>-197</v>
      </c>
      <c r="Y753">
        <v>0</v>
      </c>
      <c r="Z753">
        <v>0</v>
      </c>
      <c r="AA753" t="s">
        <v>263</v>
      </c>
    </row>
    <row r="754" spans="1:27">
      <c r="A754" s="23" t="s">
        <v>6192</v>
      </c>
      <c r="B754" s="23" t="s">
        <v>6193</v>
      </c>
      <c r="C754" t="s">
        <v>75</v>
      </c>
      <c r="D754" t="s">
        <v>6194</v>
      </c>
      <c r="E754" s="40">
        <v>42907.586597222224</v>
      </c>
      <c r="F754" s="40">
        <v>42907.648657407408</v>
      </c>
      <c r="G754" t="s">
        <v>62</v>
      </c>
      <c r="H754" t="s">
        <v>62</v>
      </c>
      <c r="I754" t="s">
        <v>203</v>
      </c>
      <c r="J754" t="s">
        <v>163</v>
      </c>
      <c r="K754" t="s">
        <v>6195</v>
      </c>
      <c r="L754">
        <v>-100</v>
      </c>
      <c r="M754">
        <v>-100</v>
      </c>
      <c r="N754">
        <v>0</v>
      </c>
      <c r="O754">
        <v>0</v>
      </c>
      <c r="P754">
        <v>0</v>
      </c>
      <c r="Q754">
        <v>0</v>
      </c>
      <c r="R754">
        <v>0</v>
      </c>
      <c r="S754"/>
      <c r="T754" t="s">
        <v>63</v>
      </c>
      <c r="U754">
        <v>0</v>
      </c>
      <c r="V754" s="23" t="s">
        <v>7630</v>
      </c>
      <c r="W754" s="23"/>
      <c r="X754">
        <f t="shared" si="11"/>
        <v>-100</v>
      </c>
      <c r="Y754">
        <v>0</v>
      </c>
      <c r="Z754">
        <v>0</v>
      </c>
      <c r="AA754" t="s">
        <v>270</v>
      </c>
    </row>
    <row r="755" spans="1:27">
      <c r="A755" s="23" t="s">
        <v>6196</v>
      </c>
      <c r="B755" s="23" t="s">
        <v>6197</v>
      </c>
      <c r="C755" t="s">
        <v>75</v>
      </c>
      <c r="D755" t="s">
        <v>6198</v>
      </c>
      <c r="E755" s="40">
        <v>42907.633379629631</v>
      </c>
      <c r="F755" s="40">
        <v>42907.651759259257</v>
      </c>
      <c r="G755" t="s">
        <v>62</v>
      </c>
      <c r="H755" t="s">
        <v>62</v>
      </c>
      <c r="I755" t="s">
        <v>5204</v>
      </c>
      <c r="J755" t="s">
        <v>221</v>
      </c>
      <c r="K755" t="s">
        <v>6199</v>
      </c>
      <c r="L755">
        <v>-44</v>
      </c>
      <c r="M755">
        <v>-44</v>
      </c>
      <c r="N755">
        <v>0</v>
      </c>
      <c r="O755">
        <v>0</v>
      </c>
      <c r="P755">
        <v>0</v>
      </c>
      <c r="Q755">
        <v>0</v>
      </c>
      <c r="R755">
        <v>0</v>
      </c>
      <c r="S755"/>
      <c r="T755" t="s">
        <v>63</v>
      </c>
      <c r="U755">
        <v>0</v>
      </c>
      <c r="V755" s="23" t="s">
        <v>7633</v>
      </c>
      <c r="W755" s="23"/>
      <c r="X755">
        <f t="shared" si="11"/>
        <v>-44</v>
      </c>
      <c r="Y755">
        <v>0</v>
      </c>
      <c r="Z755">
        <v>0</v>
      </c>
      <c r="AA755" t="s">
        <v>266</v>
      </c>
    </row>
    <row r="756" spans="1:27">
      <c r="A756" s="23" t="s">
        <v>6200</v>
      </c>
      <c r="B756" s="23" t="s">
        <v>6201</v>
      </c>
      <c r="C756" t="s">
        <v>75</v>
      </c>
      <c r="D756" t="s">
        <v>6202</v>
      </c>
      <c r="E756" s="40">
        <v>42907.651921296296</v>
      </c>
      <c r="F756" s="40">
        <v>42907.652881944443</v>
      </c>
      <c r="G756" t="s">
        <v>62</v>
      </c>
      <c r="H756" t="s">
        <v>62</v>
      </c>
      <c r="I756" t="s">
        <v>109</v>
      </c>
      <c r="J756" t="s">
        <v>110</v>
      </c>
      <c r="K756" t="s">
        <v>6203</v>
      </c>
      <c r="L756">
        <v>-123</v>
      </c>
      <c r="M756">
        <v>-123</v>
      </c>
      <c r="N756">
        <v>0</v>
      </c>
      <c r="O756">
        <v>0</v>
      </c>
      <c r="P756">
        <v>0</v>
      </c>
      <c r="Q756">
        <v>0</v>
      </c>
      <c r="R756">
        <v>0</v>
      </c>
      <c r="S756"/>
      <c r="T756" t="s">
        <v>63</v>
      </c>
      <c r="U756">
        <v>0</v>
      </c>
      <c r="V756" s="23" t="s">
        <v>7636</v>
      </c>
      <c r="W756" s="23"/>
      <c r="X756">
        <f t="shared" si="11"/>
        <v>-123</v>
      </c>
      <c r="Y756">
        <v>0</v>
      </c>
      <c r="Z756">
        <v>0</v>
      </c>
      <c r="AA756" t="s">
        <v>6204</v>
      </c>
    </row>
    <row r="757" spans="1:27">
      <c r="A757" s="23" t="s">
        <v>6205</v>
      </c>
      <c r="B757" s="23" t="s">
        <v>6206</v>
      </c>
      <c r="C757" t="s">
        <v>75</v>
      </c>
      <c r="D757" t="s">
        <v>6207</v>
      </c>
      <c r="E757" s="40">
        <v>42893.675011574072</v>
      </c>
      <c r="F757" s="40">
        <v>42907.655092592591</v>
      </c>
      <c r="G757" t="s">
        <v>62</v>
      </c>
      <c r="H757" t="s">
        <v>62</v>
      </c>
      <c r="I757" t="s">
        <v>236</v>
      </c>
      <c r="J757" t="s">
        <v>212</v>
      </c>
      <c r="K757" t="s">
        <v>6208</v>
      </c>
      <c r="L757">
        <v>-1357</v>
      </c>
      <c r="M757">
        <v>-1357</v>
      </c>
      <c r="N757">
        <v>0</v>
      </c>
      <c r="O757">
        <v>0</v>
      </c>
      <c r="P757">
        <v>0</v>
      </c>
      <c r="Q757">
        <v>0</v>
      </c>
      <c r="R757">
        <v>0</v>
      </c>
      <c r="S757"/>
      <c r="T757" t="s">
        <v>63</v>
      </c>
      <c r="U757">
        <v>0</v>
      </c>
      <c r="V757" s="23" t="s">
        <v>7639</v>
      </c>
      <c r="W757" s="23"/>
      <c r="X757">
        <f t="shared" si="11"/>
        <v>-1357</v>
      </c>
      <c r="Y757">
        <v>0</v>
      </c>
      <c r="Z757">
        <v>0</v>
      </c>
      <c r="AA757" t="s">
        <v>283</v>
      </c>
    </row>
    <row r="758" spans="1:27">
      <c r="A758" s="23" t="s">
        <v>6209</v>
      </c>
      <c r="B758" s="23" t="s">
        <v>6210</v>
      </c>
      <c r="C758" t="s">
        <v>75</v>
      </c>
      <c r="D758" t="s">
        <v>6211</v>
      </c>
      <c r="E758" s="40">
        <v>42907.579826388886</v>
      </c>
      <c r="F758" s="40">
        <v>42907.655752314815</v>
      </c>
      <c r="G758" t="s">
        <v>62</v>
      </c>
      <c r="H758" t="s">
        <v>62</v>
      </c>
      <c r="I758" t="s">
        <v>120</v>
      </c>
      <c r="J758" t="s">
        <v>186</v>
      </c>
      <c r="K758" t="s">
        <v>6212</v>
      </c>
      <c r="L758">
        <v>-500</v>
      </c>
      <c r="M758">
        <v>-500</v>
      </c>
      <c r="N758">
        <v>0</v>
      </c>
      <c r="O758">
        <v>0</v>
      </c>
      <c r="P758">
        <v>0</v>
      </c>
      <c r="Q758">
        <v>0</v>
      </c>
      <c r="R758">
        <v>0</v>
      </c>
      <c r="S758"/>
      <c r="T758" t="s">
        <v>63</v>
      </c>
      <c r="U758">
        <v>0</v>
      </c>
      <c r="V758" s="23" t="s">
        <v>7642</v>
      </c>
      <c r="W758" s="23"/>
      <c r="X758">
        <f t="shared" si="11"/>
        <v>-500</v>
      </c>
      <c r="Y758">
        <v>0</v>
      </c>
      <c r="Z758">
        <v>0</v>
      </c>
      <c r="AA758" t="s">
        <v>265</v>
      </c>
    </row>
    <row r="759" spans="1:27">
      <c r="A759" s="23" t="s">
        <v>6213</v>
      </c>
      <c r="B759" s="23" t="s">
        <v>6214</v>
      </c>
      <c r="C759" t="s">
        <v>75</v>
      </c>
      <c r="D759" t="s">
        <v>6211</v>
      </c>
      <c r="E759" s="40">
        <v>42907.596886574072</v>
      </c>
      <c r="F759" s="40">
        <v>42907.656122685185</v>
      </c>
      <c r="G759" t="s">
        <v>62</v>
      </c>
      <c r="H759" t="s">
        <v>62</v>
      </c>
      <c r="I759" t="s">
        <v>120</v>
      </c>
      <c r="J759" t="s">
        <v>192</v>
      </c>
      <c r="K759" t="s">
        <v>6212</v>
      </c>
      <c r="L759">
        <v>-494</v>
      </c>
      <c r="M759">
        <v>-494</v>
      </c>
      <c r="N759">
        <v>0</v>
      </c>
      <c r="O759">
        <v>0</v>
      </c>
      <c r="P759">
        <v>0</v>
      </c>
      <c r="Q759">
        <v>0</v>
      </c>
      <c r="R759">
        <v>0</v>
      </c>
      <c r="S759"/>
      <c r="T759" t="s">
        <v>63</v>
      </c>
      <c r="U759">
        <v>0</v>
      </c>
      <c r="V759" s="23" t="s">
        <v>7644</v>
      </c>
      <c r="W759" s="23"/>
      <c r="X759">
        <f t="shared" si="11"/>
        <v>-494</v>
      </c>
      <c r="Y759">
        <v>0</v>
      </c>
      <c r="Z759">
        <v>0</v>
      </c>
      <c r="AA759" t="s">
        <v>265</v>
      </c>
    </row>
    <row r="760" spans="1:27">
      <c r="A760" s="23" t="s">
        <v>6215</v>
      </c>
      <c r="B760" s="23" t="s">
        <v>6216</v>
      </c>
      <c r="C760" t="s">
        <v>75</v>
      </c>
      <c r="D760" t="s">
        <v>6217</v>
      </c>
      <c r="E760" s="40">
        <v>42907.518796296295</v>
      </c>
      <c r="F760" s="40">
        <v>42907.670787037037</v>
      </c>
      <c r="G760" t="s">
        <v>62</v>
      </c>
      <c r="H760" t="s">
        <v>62</v>
      </c>
      <c r="I760" t="s">
        <v>273</v>
      </c>
      <c r="J760" t="s">
        <v>125</v>
      </c>
      <c r="K760" t="s">
        <v>6218</v>
      </c>
      <c r="L760">
        <v>-60</v>
      </c>
      <c r="M760">
        <v>-60</v>
      </c>
      <c r="N760">
        <v>0</v>
      </c>
      <c r="O760">
        <v>0</v>
      </c>
      <c r="P760">
        <v>0</v>
      </c>
      <c r="Q760">
        <v>0</v>
      </c>
      <c r="R760">
        <v>0</v>
      </c>
      <c r="S760"/>
      <c r="T760" t="s">
        <v>63</v>
      </c>
      <c r="U760">
        <v>0</v>
      </c>
      <c r="V760" s="23" t="s">
        <v>7647</v>
      </c>
      <c r="W760" s="23"/>
      <c r="X760">
        <f t="shared" si="11"/>
        <v>-60</v>
      </c>
      <c r="Y760">
        <v>0</v>
      </c>
      <c r="Z760">
        <v>0</v>
      </c>
      <c r="AA760" t="s">
        <v>270</v>
      </c>
    </row>
    <row r="761" spans="1:27">
      <c r="A761" s="23" t="s">
        <v>6219</v>
      </c>
      <c r="B761" s="23" t="s">
        <v>6220</v>
      </c>
      <c r="C761" t="s">
        <v>75</v>
      </c>
      <c r="D761" t="s">
        <v>6221</v>
      </c>
      <c r="E761" s="40">
        <v>42907.65353009259</v>
      </c>
      <c r="F761" s="40">
        <v>42907.675856481481</v>
      </c>
      <c r="G761" t="s">
        <v>62</v>
      </c>
      <c r="H761" t="s">
        <v>62</v>
      </c>
      <c r="I761" t="s">
        <v>236</v>
      </c>
      <c r="J761" t="s">
        <v>142</v>
      </c>
      <c r="K761" t="s">
        <v>6222</v>
      </c>
      <c r="L761">
        <v>-1500</v>
      </c>
      <c r="M761">
        <v>-1500</v>
      </c>
      <c r="N761">
        <v>0</v>
      </c>
      <c r="O761">
        <v>0</v>
      </c>
      <c r="P761">
        <v>0</v>
      </c>
      <c r="Q761">
        <v>0</v>
      </c>
      <c r="R761">
        <v>0</v>
      </c>
      <c r="S761"/>
      <c r="T761" t="s">
        <v>63</v>
      </c>
      <c r="U761">
        <v>0</v>
      </c>
      <c r="V761" s="23" t="s">
        <v>7650</v>
      </c>
      <c r="W761" s="23"/>
      <c r="X761">
        <f t="shared" si="11"/>
        <v>-1500</v>
      </c>
      <c r="Y761">
        <v>0</v>
      </c>
      <c r="Z761">
        <v>0</v>
      </c>
      <c r="AA761" t="s">
        <v>299</v>
      </c>
    </row>
    <row r="762" spans="1:27">
      <c r="A762" s="23" t="s">
        <v>6223</v>
      </c>
      <c r="B762" s="23" t="s">
        <v>6224</v>
      </c>
      <c r="C762" t="s">
        <v>75</v>
      </c>
      <c r="D762" t="s">
        <v>6225</v>
      </c>
      <c r="E762" s="40">
        <v>42907.373368055552</v>
      </c>
      <c r="F762" s="40">
        <v>42907.682187500002</v>
      </c>
      <c r="G762" t="s">
        <v>62</v>
      </c>
      <c r="H762" t="s">
        <v>62</v>
      </c>
      <c r="I762" t="s">
        <v>148</v>
      </c>
      <c r="J762" t="s">
        <v>149</v>
      </c>
      <c r="K762" t="s">
        <v>6226</v>
      </c>
      <c r="L762">
        <v>-100</v>
      </c>
      <c r="M762">
        <v>-100</v>
      </c>
      <c r="N762">
        <v>0</v>
      </c>
      <c r="O762">
        <v>0</v>
      </c>
      <c r="P762">
        <v>0</v>
      </c>
      <c r="Q762">
        <v>0</v>
      </c>
      <c r="R762">
        <v>0</v>
      </c>
      <c r="S762"/>
      <c r="T762" t="s">
        <v>63</v>
      </c>
      <c r="U762">
        <v>0</v>
      </c>
      <c r="V762" s="23" t="s">
        <v>7653</v>
      </c>
      <c r="W762" s="23"/>
      <c r="X762">
        <f t="shared" si="11"/>
        <v>-100</v>
      </c>
      <c r="Y762">
        <v>0</v>
      </c>
      <c r="Z762">
        <v>0</v>
      </c>
      <c r="AA762" t="s">
        <v>270</v>
      </c>
    </row>
    <row r="763" spans="1:27">
      <c r="A763" s="23" t="s">
        <v>6227</v>
      </c>
      <c r="B763" s="23" t="s">
        <v>6228</v>
      </c>
      <c r="C763" t="s">
        <v>75</v>
      </c>
      <c r="D763" t="s">
        <v>6229</v>
      </c>
      <c r="E763" s="40">
        <v>42907.385682870372</v>
      </c>
      <c r="F763" s="40">
        <v>42907.682453703703</v>
      </c>
      <c r="G763" t="s">
        <v>62</v>
      </c>
      <c r="H763" t="s">
        <v>62</v>
      </c>
      <c r="I763" t="s">
        <v>148</v>
      </c>
      <c r="J763" t="s">
        <v>158</v>
      </c>
      <c r="K763" t="s">
        <v>6226</v>
      </c>
      <c r="L763">
        <v>-100</v>
      </c>
      <c r="M763">
        <v>-100</v>
      </c>
      <c r="N763">
        <v>0</v>
      </c>
      <c r="O763">
        <v>0</v>
      </c>
      <c r="P763">
        <v>0</v>
      </c>
      <c r="Q763">
        <v>0</v>
      </c>
      <c r="R763">
        <v>0</v>
      </c>
      <c r="S763"/>
      <c r="T763" t="s">
        <v>63</v>
      </c>
      <c r="U763">
        <v>0</v>
      </c>
      <c r="V763" s="23" t="s">
        <v>7655</v>
      </c>
      <c r="W763" s="23"/>
      <c r="X763">
        <f t="shared" si="11"/>
        <v>-100</v>
      </c>
      <c r="Y763">
        <v>0</v>
      </c>
      <c r="Z763">
        <v>0</v>
      </c>
      <c r="AA763" t="s">
        <v>272</v>
      </c>
    </row>
    <row r="764" spans="1:27">
      <c r="A764" s="23" t="s">
        <v>6227</v>
      </c>
      <c r="B764" s="23" t="s">
        <v>6228</v>
      </c>
      <c r="C764" t="s">
        <v>75</v>
      </c>
      <c r="D764" t="s">
        <v>6229</v>
      </c>
      <c r="E764" s="40">
        <v>42907.385682870372</v>
      </c>
      <c r="F764" s="40">
        <v>42907.682604166665</v>
      </c>
      <c r="G764" t="s">
        <v>62</v>
      </c>
      <c r="H764" t="s">
        <v>62</v>
      </c>
      <c r="I764" t="s">
        <v>148</v>
      </c>
      <c r="J764" t="s">
        <v>158</v>
      </c>
      <c r="K764" t="s">
        <v>6226</v>
      </c>
      <c r="L764">
        <v>-300</v>
      </c>
      <c r="M764">
        <v>-300</v>
      </c>
      <c r="N764">
        <v>0</v>
      </c>
      <c r="O764">
        <v>0</v>
      </c>
      <c r="P764">
        <v>0</v>
      </c>
      <c r="Q764">
        <v>0</v>
      </c>
      <c r="R764">
        <v>0</v>
      </c>
      <c r="S764"/>
      <c r="T764" t="s">
        <v>63</v>
      </c>
      <c r="U764">
        <v>0</v>
      </c>
      <c r="V764" s="23" t="s">
        <v>7657</v>
      </c>
      <c r="W764" s="23"/>
      <c r="X764">
        <f t="shared" si="11"/>
        <v>-300</v>
      </c>
      <c r="Y764">
        <v>0</v>
      </c>
      <c r="Z764">
        <v>0</v>
      </c>
      <c r="AA764" t="s">
        <v>272</v>
      </c>
    </row>
    <row r="765" spans="1:27">
      <c r="A765" s="23" t="s">
        <v>6230</v>
      </c>
      <c r="B765" s="23" t="s">
        <v>6231</v>
      </c>
      <c r="C765" t="s">
        <v>75</v>
      </c>
      <c r="D765" t="s">
        <v>6232</v>
      </c>
      <c r="E765" s="40">
        <v>42906.420798611114</v>
      </c>
      <c r="F765" s="40">
        <v>42907.687337962961</v>
      </c>
      <c r="G765" t="s">
        <v>62</v>
      </c>
      <c r="H765" t="s">
        <v>62</v>
      </c>
      <c r="I765" t="s">
        <v>155</v>
      </c>
      <c r="J765" t="s">
        <v>158</v>
      </c>
      <c r="K765" t="s">
        <v>6233</v>
      </c>
      <c r="L765">
        <v>-303</v>
      </c>
      <c r="M765">
        <v>-303</v>
      </c>
      <c r="N765">
        <v>0</v>
      </c>
      <c r="O765">
        <v>0</v>
      </c>
      <c r="P765">
        <v>0</v>
      </c>
      <c r="Q765">
        <v>0</v>
      </c>
      <c r="R765">
        <v>0</v>
      </c>
      <c r="S765"/>
      <c r="T765" t="s">
        <v>63</v>
      </c>
      <c r="U765">
        <v>0</v>
      </c>
      <c r="V765" s="23" t="s">
        <v>7660</v>
      </c>
      <c r="W765" s="23"/>
      <c r="X765">
        <f t="shared" si="11"/>
        <v>-303</v>
      </c>
      <c r="Y765">
        <v>0</v>
      </c>
      <c r="Z765">
        <v>0</v>
      </c>
      <c r="AA765" t="s">
        <v>282</v>
      </c>
    </row>
    <row r="766" spans="1:27">
      <c r="A766" s="23" t="s">
        <v>6234</v>
      </c>
      <c r="B766" s="23" t="s">
        <v>6235</v>
      </c>
      <c r="C766" t="s">
        <v>75</v>
      </c>
      <c r="D766" t="s">
        <v>6236</v>
      </c>
      <c r="E766" s="40">
        <v>42907.676180555558</v>
      </c>
      <c r="F766" s="40">
        <v>42907.688680555555</v>
      </c>
      <c r="G766" t="s">
        <v>62</v>
      </c>
      <c r="H766" t="s">
        <v>62</v>
      </c>
      <c r="I766" t="s">
        <v>120</v>
      </c>
      <c r="J766" t="s">
        <v>108</v>
      </c>
      <c r="K766" t="s">
        <v>6237</v>
      </c>
      <c r="L766">
        <v>-92</v>
      </c>
      <c r="M766">
        <v>-92</v>
      </c>
      <c r="N766">
        <v>0</v>
      </c>
      <c r="O766">
        <v>0</v>
      </c>
      <c r="P766">
        <v>0</v>
      </c>
      <c r="Q766">
        <v>0</v>
      </c>
      <c r="R766">
        <v>0</v>
      </c>
      <c r="S766"/>
      <c r="T766" t="s">
        <v>63</v>
      </c>
      <c r="U766">
        <v>0</v>
      </c>
      <c r="V766" s="23" t="s">
        <v>7663</v>
      </c>
      <c r="W766" s="23"/>
      <c r="X766">
        <f t="shared" si="11"/>
        <v>-92</v>
      </c>
      <c r="Y766">
        <v>0</v>
      </c>
      <c r="Z766">
        <v>0</v>
      </c>
      <c r="AA766" t="s">
        <v>270</v>
      </c>
    </row>
    <row r="767" spans="1:27">
      <c r="A767" s="23" t="s">
        <v>6238</v>
      </c>
      <c r="B767" s="23" t="s">
        <v>6239</v>
      </c>
      <c r="C767" t="s">
        <v>75</v>
      </c>
      <c r="D767" t="s">
        <v>6240</v>
      </c>
      <c r="E767" s="40">
        <v>42894.69635416667</v>
      </c>
      <c r="F767" s="40">
        <v>42907.702060185184</v>
      </c>
      <c r="G767" t="s">
        <v>62</v>
      </c>
      <c r="H767" t="s">
        <v>62</v>
      </c>
      <c r="I767" t="s">
        <v>120</v>
      </c>
      <c r="J767" t="s">
        <v>123</v>
      </c>
      <c r="K767" t="s">
        <v>6241</v>
      </c>
      <c r="L767">
        <v>-446</v>
      </c>
      <c r="M767">
        <v>-446</v>
      </c>
      <c r="N767">
        <v>0</v>
      </c>
      <c r="O767">
        <v>0</v>
      </c>
      <c r="P767">
        <v>0</v>
      </c>
      <c r="Q767">
        <v>0</v>
      </c>
      <c r="R767">
        <v>0</v>
      </c>
      <c r="S767"/>
      <c r="T767" t="s">
        <v>63</v>
      </c>
      <c r="U767">
        <v>0</v>
      </c>
      <c r="V767" s="23" t="s">
        <v>7666</v>
      </c>
      <c r="W767" s="23"/>
      <c r="X767">
        <f t="shared" si="11"/>
        <v>-446</v>
      </c>
      <c r="Y767">
        <v>0</v>
      </c>
      <c r="Z767">
        <v>0</v>
      </c>
      <c r="AA767" t="s">
        <v>265</v>
      </c>
    </row>
    <row r="768" spans="1:27">
      <c r="A768" s="23" t="s">
        <v>6242</v>
      </c>
      <c r="B768" s="23" t="s">
        <v>6243</v>
      </c>
      <c r="C768" t="s">
        <v>75</v>
      </c>
      <c r="D768" t="s">
        <v>6244</v>
      </c>
      <c r="E768" s="40">
        <v>42902.331770833334</v>
      </c>
      <c r="F768" s="40">
        <v>42907.703321759262</v>
      </c>
      <c r="G768" t="s">
        <v>62</v>
      </c>
      <c r="H768" t="s">
        <v>62</v>
      </c>
      <c r="I768" t="s">
        <v>185</v>
      </c>
      <c r="J768" t="s">
        <v>121</v>
      </c>
      <c r="K768" t="s">
        <v>6245</v>
      </c>
      <c r="L768">
        <v>-100</v>
      </c>
      <c r="M768">
        <v>-100</v>
      </c>
      <c r="N768">
        <v>0</v>
      </c>
      <c r="O768">
        <v>0</v>
      </c>
      <c r="P768">
        <v>-0.15</v>
      </c>
      <c r="Q768">
        <v>0</v>
      </c>
      <c r="R768">
        <v>0</v>
      </c>
      <c r="S768"/>
      <c r="T768" t="s">
        <v>63</v>
      </c>
      <c r="U768">
        <v>0</v>
      </c>
      <c r="V768" s="23" t="s">
        <v>7669</v>
      </c>
      <c r="W768" s="23"/>
      <c r="X768">
        <f t="shared" si="11"/>
        <v>-100</v>
      </c>
      <c r="Y768">
        <v>0</v>
      </c>
      <c r="Z768">
        <v>0</v>
      </c>
      <c r="AA768" t="s">
        <v>270</v>
      </c>
    </row>
    <row r="769" spans="1:27">
      <c r="A769" s="23" t="s">
        <v>6246</v>
      </c>
      <c r="B769" s="23" t="s">
        <v>6247</v>
      </c>
      <c r="C769" t="s">
        <v>75</v>
      </c>
      <c r="D769" t="s">
        <v>6248</v>
      </c>
      <c r="E769" s="40">
        <v>42907.631956018522</v>
      </c>
      <c r="F769" s="40">
        <v>42907.703518518516</v>
      </c>
      <c r="G769" t="s">
        <v>62</v>
      </c>
      <c r="H769" t="s">
        <v>62</v>
      </c>
      <c r="I769" t="s">
        <v>185</v>
      </c>
      <c r="J769" t="s">
        <v>115</v>
      </c>
      <c r="K769" t="s">
        <v>6245</v>
      </c>
      <c r="L769">
        <v>-100</v>
      </c>
      <c r="M769">
        <v>-100</v>
      </c>
      <c r="N769">
        <v>0</v>
      </c>
      <c r="O769">
        <v>0</v>
      </c>
      <c r="P769">
        <v>0</v>
      </c>
      <c r="Q769">
        <v>0</v>
      </c>
      <c r="R769">
        <v>0</v>
      </c>
      <c r="S769"/>
      <c r="T769" t="s">
        <v>63</v>
      </c>
      <c r="U769">
        <v>0</v>
      </c>
      <c r="V769" s="23" t="s">
        <v>7671</v>
      </c>
      <c r="W769" s="23"/>
      <c r="X769">
        <f t="shared" si="11"/>
        <v>-100</v>
      </c>
      <c r="Y769">
        <v>0</v>
      </c>
      <c r="Z769">
        <v>0</v>
      </c>
      <c r="AA769" t="s">
        <v>265</v>
      </c>
    </row>
    <row r="770" spans="1:27">
      <c r="A770" s="23" t="s">
        <v>6246</v>
      </c>
      <c r="B770" s="23" t="s">
        <v>6247</v>
      </c>
      <c r="C770" t="s">
        <v>75</v>
      </c>
      <c r="D770" t="s">
        <v>6248</v>
      </c>
      <c r="E770" s="40">
        <v>42907.631956018522</v>
      </c>
      <c r="F770" s="40">
        <v>42907.703796296293</v>
      </c>
      <c r="G770" t="s">
        <v>62</v>
      </c>
      <c r="H770" t="s">
        <v>62</v>
      </c>
      <c r="I770" t="s">
        <v>185</v>
      </c>
      <c r="J770" t="s">
        <v>115</v>
      </c>
      <c r="K770" t="s">
        <v>6245</v>
      </c>
      <c r="L770">
        <v>-290</v>
      </c>
      <c r="M770">
        <v>-290</v>
      </c>
      <c r="N770">
        <v>0</v>
      </c>
      <c r="O770">
        <v>0</v>
      </c>
      <c r="P770">
        <v>0</v>
      </c>
      <c r="Q770">
        <v>0</v>
      </c>
      <c r="R770">
        <v>0</v>
      </c>
      <c r="S770"/>
      <c r="T770" t="s">
        <v>63</v>
      </c>
      <c r="U770">
        <v>0</v>
      </c>
      <c r="V770" s="23" t="s">
        <v>7673</v>
      </c>
      <c r="W770" s="23"/>
      <c r="X770">
        <f t="shared" si="11"/>
        <v>-290</v>
      </c>
      <c r="Y770">
        <v>0</v>
      </c>
      <c r="Z770">
        <v>0</v>
      </c>
      <c r="AA770" t="s">
        <v>265</v>
      </c>
    </row>
    <row r="771" spans="1:27">
      <c r="A771" s="23" t="s">
        <v>6249</v>
      </c>
      <c r="B771" s="23" t="s">
        <v>6250</v>
      </c>
      <c r="C771" t="s">
        <v>75</v>
      </c>
      <c r="D771" t="s">
        <v>6251</v>
      </c>
      <c r="E771" s="40">
        <v>42891.412835648145</v>
      </c>
      <c r="F771" s="40">
        <v>42907.705520833333</v>
      </c>
      <c r="G771" t="s">
        <v>62</v>
      </c>
      <c r="H771" t="s">
        <v>62</v>
      </c>
      <c r="I771" t="s">
        <v>5895</v>
      </c>
      <c r="J771" t="s">
        <v>194</v>
      </c>
      <c r="K771" t="s">
        <v>6252</v>
      </c>
      <c r="L771">
        <v>-286</v>
      </c>
      <c r="M771">
        <v>-286</v>
      </c>
      <c r="N771">
        <v>0</v>
      </c>
      <c r="O771">
        <v>0</v>
      </c>
      <c r="P771">
        <v>0</v>
      </c>
      <c r="Q771">
        <v>0</v>
      </c>
      <c r="R771">
        <v>0</v>
      </c>
      <c r="S771"/>
      <c r="T771" t="s">
        <v>63</v>
      </c>
      <c r="U771">
        <v>0</v>
      </c>
      <c r="V771" s="23" t="s">
        <v>7676</v>
      </c>
      <c r="W771" s="23"/>
      <c r="X771">
        <f t="shared" ref="X771:X834" si="12">M771</f>
        <v>-286</v>
      </c>
      <c r="Y771">
        <v>0</v>
      </c>
      <c r="Z771">
        <v>0</v>
      </c>
      <c r="AA771" t="s">
        <v>283</v>
      </c>
    </row>
    <row r="772" spans="1:27">
      <c r="A772" s="23" t="s">
        <v>6253</v>
      </c>
      <c r="B772" s="23" t="s">
        <v>6254</v>
      </c>
      <c r="C772" t="s">
        <v>75</v>
      </c>
      <c r="D772" t="s">
        <v>6255</v>
      </c>
      <c r="E772" s="40">
        <v>42905.442094907405</v>
      </c>
      <c r="F772" s="40">
        <v>42907.717939814815</v>
      </c>
      <c r="G772" t="s">
        <v>62</v>
      </c>
      <c r="H772" t="s">
        <v>62</v>
      </c>
      <c r="I772" t="s">
        <v>176</v>
      </c>
      <c r="J772" t="s">
        <v>151</v>
      </c>
      <c r="K772" t="s">
        <v>6256</v>
      </c>
      <c r="L772">
        <v>-86</v>
      </c>
      <c r="M772">
        <v>-86</v>
      </c>
      <c r="N772">
        <v>0</v>
      </c>
      <c r="O772">
        <v>0</v>
      </c>
      <c r="P772">
        <v>0</v>
      </c>
      <c r="Q772">
        <v>0</v>
      </c>
      <c r="R772">
        <v>0</v>
      </c>
      <c r="S772"/>
      <c r="T772" t="s">
        <v>63</v>
      </c>
      <c r="U772">
        <v>0</v>
      </c>
      <c r="V772" s="23" t="s">
        <v>7679</v>
      </c>
      <c r="W772" s="23"/>
      <c r="X772">
        <f t="shared" si="12"/>
        <v>-86</v>
      </c>
      <c r="Y772">
        <v>0</v>
      </c>
      <c r="Z772">
        <v>0</v>
      </c>
      <c r="AA772" t="s">
        <v>5077</v>
      </c>
    </row>
    <row r="773" spans="1:27">
      <c r="A773" s="23" t="s">
        <v>6257</v>
      </c>
      <c r="B773" s="23" t="s">
        <v>6258</v>
      </c>
      <c r="C773" t="s">
        <v>75</v>
      </c>
      <c r="D773" t="s">
        <v>6259</v>
      </c>
      <c r="E773" s="40">
        <v>42907.564016203702</v>
      </c>
      <c r="F773" s="40">
        <v>42907.732418981483</v>
      </c>
      <c r="G773" t="s">
        <v>62</v>
      </c>
      <c r="H773" t="s">
        <v>62</v>
      </c>
      <c r="I773" t="s">
        <v>143</v>
      </c>
      <c r="J773" t="s">
        <v>311</v>
      </c>
      <c r="K773" t="s">
        <v>6260</v>
      </c>
      <c r="L773">
        <v>-492</v>
      </c>
      <c r="M773">
        <v>-492</v>
      </c>
      <c r="N773">
        <v>0</v>
      </c>
      <c r="O773">
        <v>0</v>
      </c>
      <c r="P773">
        <v>0</v>
      </c>
      <c r="Q773">
        <v>0</v>
      </c>
      <c r="R773">
        <v>0</v>
      </c>
      <c r="S773"/>
      <c r="T773" t="s">
        <v>63</v>
      </c>
      <c r="U773">
        <v>0</v>
      </c>
      <c r="V773" s="23" t="s">
        <v>7682</v>
      </c>
      <c r="W773" s="23"/>
      <c r="X773">
        <f t="shared" si="12"/>
        <v>-492</v>
      </c>
      <c r="Y773">
        <v>0</v>
      </c>
      <c r="Z773">
        <v>0</v>
      </c>
      <c r="AA773" t="s">
        <v>265</v>
      </c>
    </row>
    <row r="774" spans="1:27">
      <c r="A774" s="23" t="s">
        <v>6261</v>
      </c>
      <c r="B774" s="23" t="s">
        <v>6262</v>
      </c>
      <c r="C774" t="s">
        <v>75</v>
      </c>
      <c r="D774" t="s">
        <v>6263</v>
      </c>
      <c r="E774" s="40">
        <v>42902.419733796298</v>
      </c>
      <c r="F774" s="40">
        <v>42907.740740740737</v>
      </c>
      <c r="G774" t="s">
        <v>62</v>
      </c>
      <c r="H774" t="s">
        <v>62</v>
      </c>
      <c r="I774" t="s">
        <v>172</v>
      </c>
      <c r="J774" t="s">
        <v>703</v>
      </c>
      <c r="K774" t="s">
        <v>6264</v>
      </c>
      <c r="L774">
        <v>-280</v>
      </c>
      <c r="M774">
        <v>-280</v>
      </c>
      <c r="N774">
        <v>0</v>
      </c>
      <c r="O774">
        <v>0</v>
      </c>
      <c r="P774">
        <v>0</v>
      </c>
      <c r="Q774">
        <v>0</v>
      </c>
      <c r="R774">
        <v>0</v>
      </c>
      <c r="S774"/>
      <c r="T774" t="s">
        <v>63</v>
      </c>
      <c r="U774">
        <v>0</v>
      </c>
      <c r="V774" s="23" t="s">
        <v>7684</v>
      </c>
      <c r="W774" s="23"/>
      <c r="X774">
        <f t="shared" si="12"/>
        <v>-280</v>
      </c>
      <c r="Y774">
        <v>0</v>
      </c>
      <c r="Z774">
        <v>0</v>
      </c>
      <c r="AA774" t="s">
        <v>265</v>
      </c>
    </row>
    <row r="775" spans="1:27">
      <c r="A775" s="23" t="s">
        <v>6265</v>
      </c>
      <c r="B775" s="23" t="s">
        <v>6266</v>
      </c>
      <c r="C775" t="s">
        <v>75</v>
      </c>
      <c r="D775" t="s">
        <v>6267</v>
      </c>
      <c r="E775" s="40">
        <v>42907.726585648146</v>
      </c>
      <c r="F775" s="40">
        <v>42907.743750000001</v>
      </c>
      <c r="G775" t="s">
        <v>62</v>
      </c>
      <c r="H775" t="s">
        <v>62</v>
      </c>
      <c r="I775" t="s">
        <v>224</v>
      </c>
      <c r="J775" t="s">
        <v>103</v>
      </c>
      <c r="K775" t="s">
        <v>6268</v>
      </c>
      <c r="L775">
        <v>-64</v>
      </c>
      <c r="M775">
        <v>-64</v>
      </c>
      <c r="N775">
        <v>0</v>
      </c>
      <c r="O775">
        <v>0</v>
      </c>
      <c r="P775">
        <v>0</v>
      </c>
      <c r="Q775">
        <v>0</v>
      </c>
      <c r="R775">
        <v>0</v>
      </c>
      <c r="S775"/>
      <c r="T775" t="s">
        <v>63</v>
      </c>
      <c r="U775">
        <v>0</v>
      </c>
      <c r="V775" s="23" t="s">
        <v>7687</v>
      </c>
      <c r="W775" s="23"/>
      <c r="X775">
        <f t="shared" si="12"/>
        <v>-64</v>
      </c>
      <c r="Y775">
        <v>0</v>
      </c>
      <c r="Z775">
        <v>0</v>
      </c>
      <c r="AA775" t="s">
        <v>263</v>
      </c>
    </row>
    <row r="776" spans="1:27">
      <c r="A776" s="23" t="s">
        <v>3645</v>
      </c>
      <c r="B776" s="23" t="s">
        <v>6269</v>
      </c>
      <c r="C776" t="s">
        <v>75</v>
      </c>
      <c r="D776" t="s">
        <v>5928</v>
      </c>
      <c r="E776" s="40">
        <v>42906.365254629629</v>
      </c>
      <c r="F776" s="40">
        <v>42907.745937500003</v>
      </c>
      <c r="G776" t="s">
        <v>62</v>
      </c>
      <c r="H776" t="s">
        <v>62</v>
      </c>
      <c r="I776" t="s">
        <v>183</v>
      </c>
      <c r="J776" t="s">
        <v>123</v>
      </c>
      <c r="K776" t="s">
        <v>5929</v>
      </c>
      <c r="L776">
        <v>-226</v>
      </c>
      <c r="M776">
        <v>-226</v>
      </c>
      <c r="N776">
        <v>0</v>
      </c>
      <c r="O776">
        <v>0</v>
      </c>
      <c r="P776">
        <v>0</v>
      </c>
      <c r="Q776">
        <v>0</v>
      </c>
      <c r="R776">
        <v>0</v>
      </c>
      <c r="S776"/>
      <c r="T776" t="s">
        <v>63</v>
      </c>
      <c r="U776">
        <v>0</v>
      </c>
      <c r="V776" s="23" t="s">
        <v>7689</v>
      </c>
      <c r="W776" s="23"/>
      <c r="X776">
        <f t="shared" si="12"/>
        <v>-226</v>
      </c>
      <c r="Y776">
        <v>0</v>
      </c>
      <c r="Z776">
        <v>0</v>
      </c>
      <c r="AA776" t="s">
        <v>272</v>
      </c>
    </row>
    <row r="777" spans="1:27">
      <c r="A777" s="23" t="s">
        <v>6270</v>
      </c>
      <c r="B777" s="23" t="s">
        <v>6271</v>
      </c>
      <c r="C777" t="s">
        <v>75</v>
      </c>
      <c r="D777" t="s">
        <v>6272</v>
      </c>
      <c r="E777" s="40">
        <v>42907.627152777779</v>
      </c>
      <c r="F777" s="40">
        <v>42907.751550925925</v>
      </c>
      <c r="G777" t="s">
        <v>62</v>
      </c>
      <c r="H777" t="s">
        <v>62</v>
      </c>
      <c r="I777" t="s">
        <v>114</v>
      </c>
      <c r="J777" t="s">
        <v>115</v>
      </c>
      <c r="K777" t="s">
        <v>6273</v>
      </c>
      <c r="L777">
        <v>-780</v>
      </c>
      <c r="M777">
        <v>-780</v>
      </c>
      <c r="N777">
        <v>0</v>
      </c>
      <c r="O777">
        <v>0</v>
      </c>
      <c r="P777">
        <v>0</v>
      </c>
      <c r="Q777">
        <v>0</v>
      </c>
      <c r="R777">
        <v>0</v>
      </c>
      <c r="S777"/>
      <c r="T777" t="s">
        <v>63</v>
      </c>
      <c r="U777">
        <v>0</v>
      </c>
      <c r="V777" s="23" t="s">
        <v>7692</v>
      </c>
      <c r="W777" s="23"/>
      <c r="X777">
        <f t="shared" si="12"/>
        <v>-780</v>
      </c>
      <c r="Y777">
        <v>0</v>
      </c>
      <c r="Z777">
        <v>0</v>
      </c>
      <c r="AA777" t="s">
        <v>272</v>
      </c>
    </row>
    <row r="778" spans="1:27">
      <c r="A778" s="23" t="s">
        <v>6274</v>
      </c>
      <c r="B778" s="23" t="s">
        <v>6275</v>
      </c>
      <c r="C778" t="s">
        <v>75</v>
      </c>
      <c r="D778" t="s">
        <v>6276</v>
      </c>
      <c r="E778" s="40">
        <v>42907.624421296299</v>
      </c>
      <c r="F778" s="40">
        <v>42907.786493055559</v>
      </c>
      <c r="G778" t="s">
        <v>62</v>
      </c>
      <c r="H778" t="s">
        <v>62</v>
      </c>
      <c r="I778" t="s">
        <v>240</v>
      </c>
      <c r="J778" t="s">
        <v>210</v>
      </c>
      <c r="K778" t="s">
        <v>6277</v>
      </c>
      <c r="L778">
        <v>-62</v>
      </c>
      <c r="M778">
        <v>-62</v>
      </c>
      <c r="N778">
        <v>0</v>
      </c>
      <c r="O778">
        <v>0</v>
      </c>
      <c r="P778">
        <v>0</v>
      </c>
      <c r="Q778">
        <v>0</v>
      </c>
      <c r="R778">
        <v>0</v>
      </c>
      <c r="S778"/>
      <c r="T778" t="s">
        <v>63</v>
      </c>
      <c r="U778">
        <v>0</v>
      </c>
      <c r="V778" s="23" t="s">
        <v>7695</v>
      </c>
      <c r="W778" s="23"/>
      <c r="X778">
        <f t="shared" si="12"/>
        <v>-62</v>
      </c>
      <c r="Y778">
        <v>0</v>
      </c>
      <c r="Z778">
        <v>0</v>
      </c>
      <c r="AA778" t="s">
        <v>263</v>
      </c>
    </row>
    <row r="779" spans="1:27">
      <c r="A779" s="23" t="s">
        <v>6278</v>
      </c>
      <c r="B779" s="23" t="s">
        <v>6279</v>
      </c>
      <c r="C779" t="s">
        <v>75</v>
      </c>
      <c r="D779" t="s">
        <v>6280</v>
      </c>
      <c r="E779" s="40">
        <v>42907.876284722224</v>
      </c>
      <c r="F779" s="40">
        <v>42907.958668981482</v>
      </c>
      <c r="G779" t="s">
        <v>62</v>
      </c>
      <c r="H779" t="s">
        <v>62</v>
      </c>
      <c r="I779" t="s">
        <v>211</v>
      </c>
      <c r="J779" t="s">
        <v>315</v>
      </c>
      <c r="K779" t="s">
        <v>6281</v>
      </c>
      <c r="L779">
        <v>-280</v>
      </c>
      <c r="M779">
        <v>-280</v>
      </c>
      <c r="N779">
        <v>0</v>
      </c>
      <c r="O779">
        <v>0</v>
      </c>
      <c r="P779">
        <v>0</v>
      </c>
      <c r="Q779">
        <v>0</v>
      </c>
      <c r="R779">
        <v>0</v>
      </c>
      <c r="S779"/>
      <c r="T779" t="s">
        <v>63</v>
      </c>
      <c r="U779">
        <v>0</v>
      </c>
      <c r="V779" s="23" t="s">
        <v>7698</v>
      </c>
      <c r="W779" s="23"/>
      <c r="X779">
        <f t="shared" si="12"/>
        <v>-280</v>
      </c>
      <c r="Y779">
        <v>0</v>
      </c>
      <c r="Z779">
        <v>0</v>
      </c>
      <c r="AA779" t="s">
        <v>272</v>
      </c>
    </row>
    <row r="780" spans="1:27">
      <c r="A780" s="23" t="s">
        <v>6282</v>
      </c>
      <c r="B780" s="23" t="s">
        <v>6283</v>
      </c>
      <c r="C780" t="s">
        <v>75</v>
      </c>
      <c r="D780" t="s">
        <v>6284</v>
      </c>
      <c r="E780" s="40">
        <v>42893.595717592594</v>
      </c>
      <c r="F780" s="40">
        <v>42908.276435185187</v>
      </c>
      <c r="G780" t="s">
        <v>62</v>
      </c>
      <c r="H780" t="s">
        <v>62</v>
      </c>
      <c r="I780" t="s">
        <v>172</v>
      </c>
      <c r="J780" t="s">
        <v>140</v>
      </c>
      <c r="K780" t="s">
        <v>6285</v>
      </c>
      <c r="L780">
        <v>-494</v>
      </c>
      <c r="M780">
        <v>-494</v>
      </c>
      <c r="N780">
        <v>0</v>
      </c>
      <c r="O780">
        <v>0</v>
      </c>
      <c r="P780">
        <v>0</v>
      </c>
      <c r="Q780">
        <v>0</v>
      </c>
      <c r="R780">
        <v>0</v>
      </c>
      <c r="S780"/>
      <c r="T780" t="s">
        <v>63</v>
      </c>
      <c r="U780">
        <v>0</v>
      </c>
      <c r="V780" s="23" t="s">
        <v>7701</v>
      </c>
      <c r="W780" s="23"/>
      <c r="X780">
        <f t="shared" si="12"/>
        <v>-494</v>
      </c>
      <c r="Y780">
        <v>0</v>
      </c>
      <c r="Z780">
        <v>0</v>
      </c>
      <c r="AA780" t="s">
        <v>265</v>
      </c>
    </row>
    <row r="781" spans="1:27">
      <c r="A781" s="23" t="s">
        <v>6286</v>
      </c>
      <c r="B781" s="23" t="s">
        <v>6287</v>
      </c>
      <c r="C781" t="s">
        <v>75</v>
      </c>
      <c r="D781" t="s">
        <v>6288</v>
      </c>
      <c r="E781" s="40">
        <v>42908.264699074076</v>
      </c>
      <c r="F781" s="40">
        <v>42908.312141203707</v>
      </c>
      <c r="G781" t="s">
        <v>62</v>
      </c>
      <c r="H781" t="s">
        <v>62</v>
      </c>
      <c r="I781" t="s">
        <v>314</v>
      </c>
      <c r="J781" t="s">
        <v>315</v>
      </c>
      <c r="K781" t="s">
        <v>6289</v>
      </c>
      <c r="L781">
        <v>-14</v>
      </c>
      <c r="M781">
        <v>-14</v>
      </c>
      <c r="N781">
        <v>0</v>
      </c>
      <c r="O781">
        <v>0</v>
      </c>
      <c r="P781">
        <v>0</v>
      </c>
      <c r="Q781">
        <v>0</v>
      </c>
      <c r="R781">
        <v>0</v>
      </c>
      <c r="S781"/>
      <c r="T781" t="s">
        <v>63</v>
      </c>
      <c r="U781">
        <v>0</v>
      </c>
      <c r="V781" s="23" t="s">
        <v>7704</v>
      </c>
      <c r="W781" s="23"/>
      <c r="X781">
        <f t="shared" si="12"/>
        <v>-14</v>
      </c>
      <c r="Y781">
        <v>0</v>
      </c>
      <c r="Z781">
        <v>0</v>
      </c>
      <c r="AA781" t="s">
        <v>2284</v>
      </c>
    </row>
    <row r="782" spans="1:27">
      <c r="A782" s="23" t="s">
        <v>6290</v>
      </c>
      <c r="B782" s="23" t="s">
        <v>6291</v>
      </c>
      <c r="C782" t="s">
        <v>75</v>
      </c>
      <c r="D782" t="s">
        <v>6292</v>
      </c>
      <c r="E782" s="40">
        <v>42899.59920138889</v>
      </c>
      <c r="F782" s="40">
        <v>42908.345451388886</v>
      </c>
      <c r="G782" t="s">
        <v>62</v>
      </c>
      <c r="H782" t="s">
        <v>62</v>
      </c>
      <c r="I782" t="s">
        <v>207</v>
      </c>
      <c r="J782" t="s">
        <v>210</v>
      </c>
      <c r="K782" t="s">
        <v>6293</v>
      </c>
      <c r="L782">
        <v>-1200</v>
      </c>
      <c r="M782">
        <v>-1200</v>
      </c>
      <c r="N782">
        <v>0</v>
      </c>
      <c r="O782">
        <v>0</v>
      </c>
      <c r="P782">
        <v>0</v>
      </c>
      <c r="Q782">
        <v>0</v>
      </c>
      <c r="R782">
        <v>0</v>
      </c>
      <c r="S782"/>
      <c r="T782" t="s">
        <v>63</v>
      </c>
      <c r="U782">
        <v>0</v>
      </c>
      <c r="V782" s="23" t="s">
        <v>7707</v>
      </c>
      <c r="W782" s="23"/>
      <c r="X782">
        <f t="shared" si="12"/>
        <v>-1200</v>
      </c>
      <c r="Y782">
        <v>0</v>
      </c>
      <c r="Z782">
        <v>0</v>
      </c>
      <c r="AA782" t="s">
        <v>299</v>
      </c>
    </row>
    <row r="783" spans="1:27">
      <c r="A783" s="23" t="s">
        <v>6294</v>
      </c>
      <c r="B783" s="23" t="s">
        <v>6295</v>
      </c>
      <c r="C783" t="s">
        <v>75</v>
      </c>
      <c r="D783" t="s">
        <v>6296</v>
      </c>
      <c r="E783" s="40">
        <v>42906.376400462963</v>
      </c>
      <c r="F783" s="40">
        <v>42908.345821759256</v>
      </c>
      <c r="G783" t="s">
        <v>62</v>
      </c>
      <c r="H783" t="s">
        <v>62</v>
      </c>
      <c r="I783" t="s">
        <v>207</v>
      </c>
      <c r="J783" t="s">
        <v>154</v>
      </c>
      <c r="K783" t="s">
        <v>6293</v>
      </c>
      <c r="L783">
        <v>-365</v>
      </c>
      <c r="M783">
        <v>-365</v>
      </c>
      <c r="N783">
        <v>0</v>
      </c>
      <c r="O783">
        <v>0</v>
      </c>
      <c r="P783">
        <v>0</v>
      </c>
      <c r="Q783">
        <v>0</v>
      </c>
      <c r="R783">
        <v>0</v>
      </c>
      <c r="S783"/>
      <c r="T783" t="s">
        <v>63</v>
      </c>
      <c r="U783">
        <v>0</v>
      </c>
      <c r="V783" s="23" t="s">
        <v>7710</v>
      </c>
      <c r="W783" s="23"/>
      <c r="X783">
        <f t="shared" si="12"/>
        <v>-365</v>
      </c>
      <c r="Y783">
        <v>0</v>
      </c>
      <c r="Z783">
        <v>0</v>
      </c>
      <c r="AA783" t="s">
        <v>265</v>
      </c>
    </row>
    <row r="784" spans="1:27">
      <c r="A784" s="23" t="s">
        <v>6297</v>
      </c>
      <c r="B784" s="23" t="s">
        <v>6298</v>
      </c>
      <c r="C784" t="s">
        <v>75</v>
      </c>
      <c r="D784" t="s">
        <v>6299</v>
      </c>
      <c r="E784" s="40">
        <v>42908.294027777774</v>
      </c>
      <c r="F784" s="40">
        <v>42908.373148148145</v>
      </c>
      <c r="G784" t="s">
        <v>62</v>
      </c>
      <c r="H784" t="s">
        <v>62</v>
      </c>
      <c r="I784" t="s">
        <v>146</v>
      </c>
      <c r="J784" t="s">
        <v>204</v>
      </c>
      <c r="K784" t="s">
        <v>6300</v>
      </c>
      <c r="L784">
        <v>-194</v>
      </c>
      <c r="M784">
        <v>-194</v>
      </c>
      <c r="N784">
        <v>0</v>
      </c>
      <c r="O784">
        <v>0</v>
      </c>
      <c r="P784">
        <v>0</v>
      </c>
      <c r="Q784">
        <v>0</v>
      </c>
      <c r="R784">
        <v>0</v>
      </c>
      <c r="S784"/>
      <c r="T784" t="s">
        <v>63</v>
      </c>
      <c r="U784">
        <v>0</v>
      </c>
      <c r="V784" s="23" t="s">
        <v>7713</v>
      </c>
      <c r="W784" s="23"/>
      <c r="X784">
        <f t="shared" si="12"/>
        <v>-194</v>
      </c>
      <c r="Y784">
        <v>0</v>
      </c>
      <c r="Z784">
        <v>0</v>
      </c>
      <c r="AA784" t="s">
        <v>263</v>
      </c>
    </row>
    <row r="785" spans="1:27">
      <c r="A785" s="23" t="s">
        <v>6301</v>
      </c>
      <c r="B785" s="23" t="s">
        <v>6302</v>
      </c>
      <c r="C785" t="s">
        <v>75</v>
      </c>
      <c r="D785" t="s">
        <v>6303</v>
      </c>
      <c r="E785" s="40">
        <v>42907.489537037036</v>
      </c>
      <c r="F785" s="40">
        <v>42908.375231481485</v>
      </c>
      <c r="G785" t="s">
        <v>62</v>
      </c>
      <c r="H785" t="s">
        <v>62</v>
      </c>
      <c r="I785" t="s">
        <v>5158</v>
      </c>
      <c r="J785" t="s">
        <v>202</v>
      </c>
      <c r="K785" t="s">
        <v>6304</v>
      </c>
      <c r="L785">
        <v>-16</v>
      </c>
      <c r="M785">
        <v>-16</v>
      </c>
      <c r="N785">
        <v>0</v>
      </c>
      <c r="O785">
        <v>0</v>
      </c>
      <c r="P785">
        <v>0</v>
      </c>
      <c r="Q785">
        <v>0</v>
      </c>
      <c r="R785">
        <v>0</v>
      </c>
      <c r="S785"/>
      <c r="T785" t="s">
        <v>63</v>
      </c>
      <c r="U785">
        <v>0</v>
      </c>
      <c r="V785" s="23" t="s">
        <v>7716</v>
      </c>
      <c r="W785" s="23"/>
      <c r="X785">
        <f t="shared" si="12"/>
        <v>-16</v>
      </c>
      <c r="Y785">
        <v>0</v>
      </c>
      <c r="Z785">
        <v>0</v>
      </c>
      <c r="AA785" t="s">
        <v>262</v>
      </c>
    </row>
    <row r="786" spans="1:27">
      <c r="A786" s="23" t="s">
        <v>6305</v>
      </c>
      <c r="B786" s="23" t="s">
        <v>6306</v>
      </c>
      <c r="C786" t="s">
        <v>75</v>
      </c>
      <c r="D786" t="s">
        <v>6307</v>
      </c>
      <c r="E786" s="40">
        <v>42906.680335648147</v>
      </c>
      <c r="F786" s="40">
        <v>42908.382106481484</v>
      </c>
      <c r="G786" t="s">
        <v>62</v>
      </c>
      <c r="H786" t="s">
        <v>62</v>
      </c>
      <c r="I786" t="s">
        <v>120</v>
      </c>
      <c r="J786" t="s">
        <v>186</v>
      </c>
      <c r="K786" t="s">
        <v>6308</v>
      </c>
      <c r="L786">
        <v>-595</v>
      </c>
      <c r="M786">
        <v>-595</v>
      </c>
      <c r="N786">
        <v>0</v>
      </c>
      <c r="O786">
        <v>0</v>
      </c>
      <c r="P786">
        <v>0</v>
      </c>
      <c r="Q786">
        <v>0</v>
      </c>
      <c r="R786">
        <v>0</v>
      </c>
      <c r="S786"/>
      <c r="T786" t="s">
        <v>63</v>
      </c>
      <c r="U786">
        <v>0</v>
      </c>
      <c r="V786" s="23" t="s">
        <v>7719</v>
      </c>
      <c r="W786" s="23"/>
      <c r="X786">
        <f t="shared" si="12"/>
        <v>-595</v>
      </c>
      <c r="Y786">
        <v>0</v>
      </c>
      <c r="Z786">
        <v>0</v>
      </c>
      <c r="AA786" t="s">
        <v>272</v>
      </c>
    </row>
    <row r="787" spans="1:27">
      <c r="A787" s="23" t="s">
        <v>6309</v>
      </c>
      <c r="B787" s="23" t="s">
        <v>6310</v>
      </c>
      <c r="C787" t="s">
        <v>75</v>
      </c>
      <c r="D787" t="s">
        <v>6311</v>
      </c>
      <c r="E787" s="40">
        <v>42905.627812500003</v>
      </c>
      <c r="F787" s="40">
        <v>42908.383900462963</v>
      </c>
      <c r="G787" t="s">
        <v>62</v>
      </c>
      <c r="H787" t="s">
        <v>62</v>
      </c>
      <c r="I787" t="s">
        <v>273</v>
      </c>
      <c r="J787" t="s">
        <v>703</v>
      </c>
      <c r="K787" t="s">
        <v>6312</v>
      </c>
      <c r="L787">
        <v>-680</v>
      </c>
      <c r="M787">
        <v>-680</v>
      </c>
      <c r="N787">
        <v>0</v>
      </c>
      <c r="O787">
        <v>0</v>
      </c>
      <c r="P787">
        <v>0</v>
      </c>
      <c r="Q787">
        <v>0</v>
      </c>
      <c r="R787">
        <v>0</v>
      </c>
      <c r="S787"/>
      <c r="T787" t="s">
        <v>63</v>
      </c>
      <c r="U787">
        <v>0</v>
      </c>
      <c r="V787" s="23" t="s">
        <v>7722</v>
      </c>
      <c r="W787" s="23"/>
      <c r="X787">
        <f t="shared" si="12"/>
        <v>-680</v>
      </c>
      <c r="Y787">
        <v>0</v>
      </c>
      <c r="Z787">
        <v>0</v>
      </c>
      <c r="AA787" t="s">
        <v>272</v>
      </c>
    </row>
    <row r="788" spans="1:27">
      <c r="A788" s="23" t="s">
        <v>6313</v>
      </c>
      <c r="B788" s="23" t="s">
        <v>6314</v>
      </c>
      <c r="C788" t="s">
        <v>75</v>
      </c>
      <c r="D788" t="s">
        <v>6315</v>
      </c>
      <c r="E788" s="40">
        <v>42906.351643518516</v>
      </c>
      <c r="F788" s="40">
        <v>42908.404097222221</v>
      </c>
      <c r="G788" t="s">
        <v>62</v>
      </c>
      <c r="H788" t="s">
        <v>62</v>
      </c>
      <c r="I788" t="s">
        <v>6316</v>
      </c>
      <c r="J788" t="s">
        <v>156</v>
      </c>
      <c r="K788" t="s">
        <v>6317</v>
      </c>
      <c r="L788">
        <v>-46</v>
      </c>
      <c r="M788">
        <v>-46</v>
      </c>
      <c r="N788">
        <v>0</v>
      </c>
      <c r="O788">
        <v>0</v>
      </c>
      <c r="P788">
        <v>0</v>
      </c>
      <c r="Q788">
        <v>0</v>
      </c>
      <c r="R788">
        <v>0</v>
      </c>
      <c r="S788"/>
      <c r="T788" t="s">
        <v>63</v>
      </c>
      <c r="U788">
        <v>0</v>
      </c>
      <c r="V788" s="23" t="s">
        <v>7725</v>
      </c>
      <c r="W788" s="23"/>
      <c r="X788">
        <f t="shared" si="12"/>
        <v>-46</v>
      </c>
      <c r="Y788">
        <v>0</v>
      </c>
      <c r="Z788">
        <v>0</v>
      </c>
      <c r="AA788" t="s">
        <v>265</v>
      </c>
    </row>
    <row r="789" spans="1:27">
      <c r="A789" s="23" t="s">
        <v>6318</v>
      </c>
      <c r="B789" s="23" t="s">
        <v>6319</v>
      </c>
      <c r="C789" t="s">
        <v>75</v>
      </c>
      <c r="D789" t="s">
        <v>6320</v>
      </c>
      <c r="E789" s="40">
        <v>42908.361030092594</v>
      </c>
      <c r="F789" s="40">
        <v>42908.407534722224</v>
      </c>
      <c r="G789" t="s">
        <v>62</v>
      </c>
      <c r="H789" t="s">
        <v>62</v>
      </c>
      <c r="I789" t="s">
        <v>111</v>
      </c>
      <c r="J789" t="s">
        <v>177</v>
      </c>
      <c r="K789" t="s">
        <v>6321</v>
      </c>
      <c r="L789">
        <v>-418</v>
      </c>
      <c r="M789">
        <v>-418</v>
      </c>
      <c r="N789">
        <v>0</v>
      </c>
      <c r="O789">
        <v>0</v>
      </c>
      <c r="P789">
        <v>0</v>
      </c>
      <c r="Q789">
        <v>0</v>
      </c>
      <c r="R789">
        <v>0</v>
      </c>
      <c r="S789"/>
      <c r="T789" t="s">
        <v>63</v>
      </c>
      <c r="U789">
        <v>0</v>
      </c>
      <c r="V789" s="23" t="s">
        <v>7728</v>
      </c>
      <c r="W789" s="23"/>
      <c r="X789">
        <f t="shared" si="12"/>
        <v>-418</v>
      </c>
      <c r="Y789">
        <v>0</v>
      </c>
      <c r="Z789">
        <v>0</v>
      </c>
      <c r="AA789" t="s">
        <v>283</v>
      </c>
    </row>
    <row r="790" spans="1:27">
      <c r="A790" s="23" t="s">
        <v>6322</v>
      </c>
      <c r="B790" s="23" t="s">
        <v>6323</v>
      </c>
      <c r="C790" t="s">
        <v>75</v>
      </c>
      <c r="D790" t="s">
        <v>6324</v>
      </c>
      <c r="E790" s="40">
        <v>42908.361504629633</v>
      </c>
      <c r="F790" s="40">
        <v>42908.408206018517</v>
      </c>
      <c r="G790" t="s">
        <v>62</v>
      </c>
      <c r="H790" t="s">
        <v>62</v>
      </c>
      <c r="I790" t="s">
        <v>111</v>
      </c>
      <c r="J790" t="s">
        <v>177</v>
      </c>
      <c r="K790" t="s">
        <v>6321</v>
      </c>
      <c r="L790">
        <v>-2000</v>
      </c>
      <c r="M790">
        <v>-2000</v>
      </c>
      <c r="N790">
        <v>0</v>
      </c>
      <c r="O790">
        <v>0</v>
      </c>
      <c r="P790">
        <v>0</v>
      </c>
      <c r="Q790">
        <v>0</v>
      </c>
      <c r="R790">
        <v>0</v>
      </c>
      <c r="S790"/>
      <c r="T790" t="s">
        <v>63</v>
      </c>
      <c r="U790">
        <v>0</v>
      </c>
      <c r="V790" s="23" t="s">
        <v>7731</v>
      </c>
      <c r="W790" s="23"/>
      <c r="X790">
        <f t="shared" si="12"/>
        <v>-2000</v>
      </c>
      <c r="Y790">
        <v>0</v>
      </c>
      <c r="Z790">
        <v>0</v>
      </c>
      <c r="AA790" t="s">
        <v>283</v>
      </c>
    </row>
    <row r="791" spans="1:27">
      <c r="A791" s="23" t="s">
        <v>6325</v>
      </c>
      <c r="B791" s="23" t="s">
        <v>6326</v>
      </c>
      <c r="C791" t="s">
        <v>75</v>
      </c>
      <c r="D791" t="s">
        <v>6327</v>
      </c>
      <c r="E791" s="40">
        <v>42907.69971064815</v>
      </c>
      <c r="F791" s="40">
        <v>42908.417048611111</v>
      </c>
      <c r="G791" t="s">
        <v>62</v>
      </c>
      <c r="H791" t="s">
        <v>62</v>
      </c>
      <c r="I791" t="s">
        <v>185</v>
      </c>
      <c r="J791" t="s">
        <v>311</v>
      </c>
      <c r="K791" t="s">
        <v>6328</v>
      </c>
      <c r="L791">
        <v>-200</v>
      </c>
      <c r="M791">
        <v>-200</v>
      </c>
      <c r="N791">
        <v>0</v>
      </c>
      <c r="O791">
        <v>0</v>
      </c>
      <c r="P791">
        <v>0</v>
      </c>
      <c r="Q791">
        <v>0</v>
      </c>
      <c r="R791">
        <v>0</v>
      </c>
      <c r="S791"/>
      <c r="T791" t="s">
        <v>63</v>
      </c>
      <c r="U791">
        <v>0</v>
      </c>
      <c r="V791" s="23" t="s">
        <v>7735</v>
      </c>
      <c r="W791" s="23"/>
      <c r="X791">
        <f t="shared" si="12"/>
        <v>-200</v>
      </c>
      <c r="Y791">
        <v>0</v>
      </c>
      <c r="Z791">
        <v>0</v>
      </c>
      <c r="AA791" t="s">
        <v>279</v>
      </c>
    </row>
    <row r="792" spans="1:27">
      <c r="A792" s="23" t="s">
        <v>6329</v>
      </c>
      <c r="B792" s="23" t="s">
        <v>6330</v>
      </c>
      <c r="C792" t="s">
        <v>75</v>
      </c>
      <c r="D792" t="s">
        <v>6331</v>
      </c>
      <c r="E792" s="40">
        <v>42907.686793981484</v>
      </c>
      <c r="F792" s="40">
        <v>42908.429039351853</v>
      </c>
      <c r="G792" t="s">
        <v>62</v>
      </c>
      <c r="H792" t="s">
        <v>62</v>
      </c>
      <c r="I792" t="s">
        <v>169</v>
      </c>
      <c r="J792" t="s">
        <v>189</v>
      </c>
      <c r="K792" t="s">
        <v>6332</v>
      </c>
      <c r="L792">
        <v>-990</v>
      </c>
      <c r="M792">
        <v>-990</v>
      </c>
      <c r="N792">
        <v>0</v>
      </c>
      <c r="O792">
        <v>0</v>
      </c>
      <c r="P792">
        <v>0</v>
      </c>
      <c r="Q792">
        <v>0</v>
      </c>
      <c r="R792">
        <v>0</v>
      </c>
      <c r="S792"/>
      <c r="T792" t="s">
        <v>63</v>
      </c>
      <c r="U792">
        <v>0</v>
      </c>
      <c r="V792" s="23" t="s">
        <v>7738</v>
      </c>
      <c r="W792" s="23"/>
      <c r="X792">
        <f t="shared" si="12"/>
        <v>-990</v>
      </c>
      <c r="Y792">
        <v>0</v>
      </c>
      <c r="Z792">
        <v>0</v>
      </c>
      <c r="AA792" t="s">
        <v>272</v>
      </c>
    </row>
    <row r="793" spans="1:27">
      <c r="A793" s="23" t="s">
        <v>1057</v>
      </c>
      <c r="B793" s="23" t="s">
        <v>6333</v>
      </c>
      <c r="C793" t="s">
        <v>75</v>
      </c>
      <c r="D793" t="s">
        <v>480</v>
      </c>
      <c r="E793" s="40">
        <v>42892.422442129631</v>
      </c>
      <c r="F793" s="40">
        <v>42908.436932870369</v>
      </c>
      <c r="G793" t="s">
        <v>62</v>
      </c>
      <c r="H793" t="s">
        <v>62</v>
      </c>
      <c r="I793" t="s">
        <v>146</v>
      </c>
      <c r="J793" t="s">
        <v>108</v>
      </c>
      <c r="K793" t="s">
        <v>458</v>
      </c>
      <c r="L793">
        <v>-158</v>
      </c>
      <c r="M793">
        <v>-158</v>
      </c>
      <c r="N793">
        <v>0</v>
      </c>
      <c r="O793">
        <v>0</v>
      </c>
      <c r="P793">
        <v>0</v>
      </c>
      <c r="Q793">
        <v>0</v>
      </c>
      <c r="R793">
        <v>0</v>
      </c>
      <c r="S793"/>
      <c r="T793" t="s">
        <v>63</v>
      </c>
      <c r="U793">
        <v>0</v>
      </c>
      <c r="V793" s="23" t="s">
        <v>7740</v>
      </c>
      <c r="W793" s="23"/>
      <c r="X793">
        <f t="shared" si="12"/>
        <v>-158</v>
      </c>
      <c r="Y793">
        <v>0</v>
      </c>
      <c r="Z793">
        <v>0</v>
      </c>
      <c r="AA793" t="s">
        <v>263</v>
      </c>
    </row>
    <row r="794" spans="1:27">
      <c r="A794" s="23" t="s">
        <v>6334</v>
      </c>
      <c r="B794" s="23" t="s">
        <v>6335</v>
      </c>
      <c r="C794" t="s">
        <v>75</v>
      </c>
      <c r="D794" t="s">
        <v>6336</v>
      </c>
      <c r="E794" s="40">
        <v>42908.388506944444</v>
      </c>
      <c r="F794" s="40">
        <v>42908.437222222223</v>
      </c>
      <c r="G794" t="s">
        <v>62</v>
      </c>
      <c r="H794" t="s">
        <v>62</v>
      </c>
      <c r="I794" t="s">
        <v>146</v>
      </c>
      <c r="J794" t="s">
        <v>108</v>
      </c>
      <c r="K794" t="s">
        <v>458</v>
      </c>
      <c r="L794">
        <v>-478</v>
      </c>
      <c r="M794">
        <v>-478</v>
      </c>
      <c r="N794">
        <v>0</v>
      </c>
      <c r="O794">
        <v>0</v>
      </c>
      <c r="P794">
        <v>0</v>
      </c>
      <c r="Q794">
        <v>0</v>
      </c>
      <c r="R794">
        <v>0</v>
      </c>
      <c r="S794"/>
      <c r="T794" t="s">
        <v>63</v>
      </c>
      <c r="U794">
        <v>0</v>
      </c>
      <c r="V794" s="23" t="s">
        <v>7742</v>
      </c>
      <c r="W794" s="23"/>
      <c r="X794">
        <f t="shared" si="12"/>
        <v>-478</v>
      </c>
      <c r="Y794">
        <v>0</v>
      </c>
      <c r="Z794">
        <v>0</v>
      </c>
      <c r="AA794" t="s">
        <v>272</v>
      </c>
    </row>
    <row r="795" spans="1:27">
      <c r="A795" s="23" t="s">
        <v>6337</v>
      </c>
      <c r="B795" s="23" t="s">
        <v>6338</v>
      </c>
      <c r="C795" t="s">
        <v>75</v>
      </c>
      <c r="D795" t="s">
        <v>6339</v>
      </c>
      <c r="E795" s="40">
        <v>42908.313321759262</v>
      </c>
      <c r="F795" s="40">
        <v>42908.442372685182</v>
      </c>
      <c r="G795" t="s">
        <v>62</v>
      </c>
      <c r="H795" t="s">
        <v>62</v>
      </c>
      <c r="I795" t="s">
        <v>5201</v>
      </c>
      <c r="J795" t="s">
        <v>215</v>
      </c>
      <c r="K795" t="s">
        <v>6340</v>
      </c>
      <c r="L795">
        <v>-16</v>
      </c>
      <c r="M795">
        <v>-16</v>
      </c>
      <c r="N795">
        <v>0</v>
      </c>
      <c r="O795">
        <v>0</v>
      </c>
      <c r="P795">
        <v>0</v>
      </c>
      <c r="Q795">
        <v>0</v>
      </c>
      <c r="R795">
        <v>0</v>
      </c>
      <c r="S795"/>
      <c r="T795" t="s">
        <v>63</v>
      </c>
      <c r="U795">
        <v>0</v>
      </c>
      <c r="V795" s="23" t="s">
        <v>7745</v>
      </c>
      <c r="W795" s="23"/>
      <c r="X795">
        <f t="shared" si="12"/>
        <v>-16</v>
      </c>
      <c r="Y795">
        <v>0</v>
      </c>
      <c r="Z795">
        <v>0</v>
      </c>
      <c r="AA795" t="s">
        <v>270</v>
      </c>
    </row>
    <row r="796" spans="1:27">
      <c r="A796" s="23" t="s">
        <v>6341</v>
      </c>
      <c r="B796" s="23" t="s">
        <v>6342</v>
      </c>
      <c r="C796" t="s">
        <v>75</v>
      </c>
      <c r="D796" t="s">
        <v>6343</v>
      </c>
      <c r="E796" s="40">
        <v>42905.415717592594</v>
      </c>
      <c r="F796" s="40">
        <v>42908.451238425929</v>
      </c>
      <c r="G796" t="s">
        <v>62</v>
      </c>
      <c r="H796" t="s">
        <v>62</v>
      </c>
      <c r="I796" t="s">
        <v>150</v>
      </c>
      <c r="J796" t="s">
        <v>177</v>
      </c>
      <c r="K796" t="s">
        <v>6344</v>
      </c>
      <c r="L796">
        <v>-37</v>
      </c>
      <c r="M796">
        <v>-37</v>
      </c>
      <c r="N796">
        <v>0</v>
      </c>
      <c r="O796">
        <v>0</v>
      </c>
      <c r="P796">
        <v>0</v>
      </c>
      <c r="Q796">
        <v>0</v>
      </c>
      <c r="R796">
        <v>0</v>
      </c>
      <c r="S796"/>
      <c r="T796" t="s">
        <v>63</v>
      </c>
      <c r="U796">
        <v>0</v>
      </c>
      <c r="V796" s="23" t="s">
        <v>7748</v>
      </c>
      <c r="W796" s="23"/>
      <c r="X796">
        <f t="shared" si="12"/>
        <v>-37</v>
      </c>
      <c r="Y796">
        <v>0</v>
      </c>
      <c r="Z796">
        <v>0</v>
      </c>
      <c r="AA796" t="s">
        <v>6345</v>
      </c>
    </row>
    <row r="797" spans="1:27">
      <c r="A797" s="23" t="s">
        <v>6346</v>
      </c>
      <c r="B797" s="23" t="s">
        <v>6347</v>
      </c>
      <c r="C797" t="s">
        <v>75</v>
      </c>
      <c r="D797" t="s">
        <v>6348</v>
      </c>
      <c r="E797" s="40">
        <v>42908.408379629633</v>
      </c>
      <c r="F797" s="40">
        <v>42908.462812500002</v>
      </c>
      <c r="G797" t="s">
        <v>62</v>
      </c>
      <c r="H797" t="s">
        <v>62</v>
      </c>
      <c r="I797" t="s">
        <v>116</v>
      </c>
      <c r="J797" t="s">
        <v>108</v>
      </c>
      <c r="K797" t="s">
        <v>6349</v>
      </c>
      <c r="L797">
        <v>-300</v>
      </c>
      <c r="M797">
        <v>-300</v>
      </c>
      <c r="N797">
        <v>0</v>
      </c>
      <c r="O797">
        <v>0</v>
      </c>
      <c r="P797">
        <v>0</v>
      </c>
      <c r="Q797">
        <v>0</v>
      </c>
      <c r="R797">
        <v>0</v>
      </c>
      <c r="S797"/>
      <c r="T797" t="s">
        <v>63</v>
      </c>
      <c r="U797">
        <v>0</v>
      </c>
      <c r="V797" s="23" t="s">
        <v>7751</v>
      </c>
      <c r="W797" s="23"/>
      <c r="X797">
        <f t="shared" si="12"/>
        <v>-300</v>
      </c>
      <c r="Y797">
        <v>0</v>
      </c>
      <c r="Z797">
        <v>0</v>
      </c>
      <c r="AA797" t="s">
        <v>279</v>
      </c>
    </row>
    <row r="798" spans="1:27">
      <c r="A798" s="23" t="s">
        <v>6341</v>
      </c>
      <c r="B798" s="23" t="s">
        <v>6342</v>
      </c>
      <c r="C798" t="s">
        <v>75</v>
      </c>
      <c r="D798" t="s">
        <v>6343</v>
      </c>
      <c r="E798" s="40">
        <v>42905.415717592594</v>
      </c>
      <c r="F798" s="40">
        <v>42908.463935185187</v>
      </c>
      <c r="G798" t="s">
        <v>62</v>
      </c>
      <c r="H798" t="s">
        <v>62</v>
      </c>
      <c r="I798" t="s">
        <v>141</v>
      </c>
      <c r="J798" t="s">
        <v>177</v>
      </c>
      <c r="K798" t="s">
        <v>6344</v>
      </c>
      <c r="L798">
        <v>-1113</v>
      </c>
      <c r="M798">
        <v>-1113</v>
      </c>
      <c r="N798">
        <v>0</v>
      </c>
      <c r="O798">
        <v>0</v>
      </c>
      <c r="P798">
        <v>0</v>
      </c>
      <c r="Q798">
        <v>0</v>
      </c>
      <c r="R798">
        <v>0</v>
      </c>
      <c r="S798"/>
      <c r="T798" t="s">
        <v>63</v>
      </c>
      <c r="U798">
        <v>0</v>
      </c>
      <c r="V798" s="23" t="s">
        <v>7753</v>
      </c>
      <c r="W798" s="23"/>
      <c r="X798">
        <f t="shared" si="12"/>
        <v>-1113</v>
      </c>
      <c r="Y798">
        <v>0</v>
      </c>
      <c r="Z798">
        <v>0</v>
      </c>
      <c r="AA798" t="s">
        <v>6345</v>
      </c>
    </row>
    <row r="799" spans="1:27">
      <c r="A799" s="23" t="s">
        <v>6350</v>
      </c>
      <c r="B799" s="23" t="s">
        <v>6351</v>
      </c>
      <c r="C799" t="s">
        <v>75</v>
      </c>
      <c r="D799" t="s">
        <v>6352</v>
      </c>
      <c r="E799" s="40">
        <v>42906.715717592589</v>
      </c>
      <c r="F799" s="40">
        <v>42908.464224537034</v>
      </c>
      <c r="G799" t="s">
        <v>62</v>
      </c>
      <c r="H799" t="s">
        <v>62</v>
      </c>
      <c r="I799" t="s">
        <v>141</v>
      </c>
      <c r="J799" t="s">
        <v>177</v>
      </c>
      <c r="K799" t="s">
        <v>6344</v>
      </c>
      <c r="L799">
        <v>-2003</v>
      </c>
      <c r="M799">
        <v>-2003</v>
      </c>
      <c r="N799">
        <v>0</v>
      </c>
      <c r="O799">
        <v>0</v>
      </c>
      <c r="P799">
        <v>0</v>
      </c>
      <c r="Q799">
        <v>0</v>
      </c>
      <c r="R799">
        <v>0</v>
      </c>
      <c r="S799"/>
      <c r="T799" t="s">
        <v>63</v>
      </c>
      <c r="U799">
        <v>0</v>
      </c>
      <c r="V799" s="23" t="s">
        <v>7755</v>
      </c>
      <c r="W799" s="23"/>
      <c r="X799">
        <f t="shared" si="12"/>
        <v>-2003</v>
      </c>
      <c r="Y799">
        <v>0</v>
      </c>
      <c r="Z799">
        <v>0</v>
      </c>
      <c r="AA799" t="s">
        <v>6353</v>
      </c>
    </row>
    <row r="800" spans="1:27">
      <c r="A800" s="23" t="s">
        <v>6354</v>
      </c>
      <c r="B800" s="23" t="s">
        <v>6355</v>
      </c>
      <c r="C800" t="s">
        <v>75</v>
      </c>
      <c r="D800" t="s">
        <v>6356</v>
      </c>
      <c r="E800" s="40">
        <v>42908.408020833333</v>
      </c>
      <c r="F800" s="40">
        <v>42908.475069444445</v>
      </c>
      <c r="G800" t="s">
        <v>62</v>
      </c>
      <c r="H800" t="s">
        <v>62</v>
      </c>
      <c r="I800" t="s">
        <v>185</v>
      </c>
      <c r="J800" t="s">
        <v>108</v>
      </c>
      <c r="K800" t="s">
        <v>6349</v>
      </c>
      <c r="L800">
        <v>-13</v>
      </c>
      <c r="M800">
        <v>-13</v>
      </c>
      <c r="N800">
        <v>0</v>
      </c>
      <c r="O800">
        <v>0</v>
      </c>
      <c r="P800">
        <v>0</v>
      </c>
      <c r="Q800">
        <v>0</v>
      </c>
      <c r="R800">
        <v>0</v>
      </c>
      <c r="S800"/>
      <c r="T800" t="s">
        <v>63</v>
      </c>
      <c r="U800">
        <v>0</v>
      </c>
      <c r="V800" s="23" t="s">
        <v>7757</v>
      </c>
      <c r="W800" s="23"/>
      <c r="X800">
        <f t="shared" si="12"/>
        <v>-13</v>
      </c>
      <c r="Y800">
        <v>0</v>
      </c>
      <c r="Z800">
        <v>0</v>
      </c>
      <c r="AA800" t="s">
        <v>263</v>
      </c>
    </row>
    <row r="801" spans="1:27">
      <c r="A801" s="23" t="s">
        <v>6357</v>
      </c>
      <c r="B801" s="23" t="s">
        <v>6358</v>
      </c>
      <c r="C801" t="s">
        <v>75</v>
      </c>
      <c r="D801" t="s">
        <v>6359</v>
      </c>
      <c r="E801" s="40">
        <v>42908.346967592595</v>
      </c>
      <c r="F801" s="40">
        <v>42908.475671296299</v>
      </c>
      <c r="G801" t="s">
        <v>62</v>
      </c>
      <c r="H801" t="s">
        <v>62</v>
      </c>
      <c r="I801" t="s">
        <v>280</v>
      </c>
      <c r="J801" t="s">
        <v>101</v>
      </c>
      <c r="K801" t="s">
        <v>6360</v>
      </c>
      <c r="L801">
        <v>-15</v>
      </c>
      <c r="M801">
        <v>-15</v>
      </c>
      <c r="N801">
        <v>0</v>
      </c>
      <c r="O801">
        <v>0</v>
      </c>
      <c r="P801">
        <v>0</v>
      </c>
      <c r="Q801">
        <v>0</v>
      </c>
      <c r="R801">
        <v>0</v>
      </c>
      <c r="S801"/>
      <c r="T801" t="s">
        <v>63</v>
      </c>
      <c r="U801">
        <v>0</v>
      </c>
      <c r="V801" s="23" t="s">
        <v>7760</v>
      </c>
      <c r="W801" s="23"/>
      <c r="X801">
        <f t="shared" si="12"/>
        <v>-15</v>
      </c>
      <c r="Y801">
        <v>0</v>
      </c>
      <c r="Z801">
        <v>0</v>
      </c>
      <c r="AA801" t="s">
        <v>309</v>
      </c>
    </row>
    <row r="802" spans="1:27">
      <c r="A802" s="23" t="s">
        <v>6361</v>
      </c>
      <c r="B802" s="23" t="s">
        <v>6362</v>
      </c>
      <c r="C802" t="s">
        <v>75</v>
      </c>
      <c r="D802" t="s">
        <v>6363</v>
      </c>
      <c r="E802" s="40">
        <v>42908.345266203702</v>
      </c>
      <c r="F802" s="40">
        <v>42908.476018518515</v>
      </c>
      <c r="G802" t="s">
        <v>62</v>
      </c>
      <c r="H802" t="s">
        <v>62</v>
      </c>
      <c r="I802" t="s">
        <v>280</v>
      </c>
      <c r="J802" t="s">
        <v>101</v>
      </c>
      <c r="K802" t="s">
        <v>6360</v>
      </c>
      <c r="L802">
        <v>-86</v>
      </c>
      <c r="M802">
        <v>-86</v>
      </c>
      <c r="N802">
        <v>0</v>
      </c>
      <c r="O802">
        <v>0</v>
      </c>
      <c r="P802">
        <v>0</v>
      </c>
      <c r="Q802">
        <v>0</v>
      </c>
      <c r="R802">
        <v>0</v>
      </c>
      <c r="S802"/>
      <c r="T802" t="s">
        <v>63</v>
      </c>
      <c r="U802">
        <v>0</v>
      </c>
      <c r="V802" s="23" t="s">
        <v>7763</v>
      </c>
      <c r="W802" s="23"/>
      <c r="X802">
        <f t="shared" si="12"/>
        <v>-86</v>
      </c>
      <c r="Y802">
        <v>0</v>
      </c>
      <c r="Z802">
        <v>0</v>
      </c>
      <c r="AA802" t="s">
        <v>5077</v>
      </c>
    </row>
    <row r="803" spans="1:27">
      <c r="A803" s="23" t="s">
        <v>6364</v>
      </c>
      <c r="B803" s="23" t="s">
        <v>6365</v>
      </c>
      <c r="C803" t="s">
        <v>75</v>
      </c>
      <c r="D803" t="s">
        <v>6366</v>
      </c>
      <c r="E803" s="40">
        <v>42908.349791666667</v>
      </c>
      <c r="F803" s="40">
        <v>42908.477858796294</v>
      </c>
      <c r="G803" t="s">
        <v>62</v>
      </c>
      <c r="H803" t="s">
        <v>62</v>
      </c>
      <c r="I803" t="s">
        <v>195</v>
      </c>
      <c r="J803" t="s">
        <v>101</v>
      </c>
      <c r="K803" t="s">
        <v>6367</v>
      </c>
      <c r="L803">
        <v>-200</v>
      </c>
      <c r="M803">
        <v>-200</v>
      </c>
      <c r="N803">
        <v>0</v>
      </c>
      <c r="O803">
        <v>0</v>
      </c>
      <c r="P803">
        <v>0</v>
      </c>
      <c r="Q803">
        <v>0</v>
      </c>
      <c r="R803">
        <v>0</v>
      </c>
      <c r="S803"/>
      <c r="T803" t="s">
        <v>63</v>
      </c>
      <c r="U803">
        <v>0</v>
      </c>
      <c r="V803" s="23" t="s">
        <v>7766</v>
      </c>
      <c r="W803" s="23"/>
      <c r="X803">
        <f t="shared" si="12"/>
        <v>-200</v>
      </c>
      <c r="Y803">
        <v>0</v>
      </c>
      <c r="Z803">
        <v>0</v>
      </c>
      <c r="AA803" t="s">
        <v>263</v>
      </c>
    </row>
    <row r="804" spans="1:27">
      <c r="A804" s="23" t="s">
        <v>6368</v>
      </c>
      <c r="B804" s="23" t="s">
        <v>6369</v>
      </c>
      <c r="C804" t="s">
        <v>75</v>
      </c>
      <c r="D804" t="s">
        <v>6370</v>
      </c>
      <c r="E804" s="40">
        <v>42904.538518518515</v>
      </c>
      <c r="F804" s="40">
        <v>42908.486921296295</v>
      </c>
      <c r="G804" t="s">
        <v>62</v>
      </c>
      <c r="H804" t="s">
        <v>62</v>
      </c>
      <c r="I804" t="s">
        <v>183</v>
      </c>
      <c r="J804" t="s">
        <v>140</v>
      </c>
      <c r="K804" t="s">
        <v>6371</v>
      </c>
      <c r="L804">
        <v>-500</v>
      </c>
      <c r="M804">
        <v>-500</v>
      </c>
      <c r="N804">
        <v>0</v>
      </c>
      <c r="O804">
        <v>0</v>
      </c>
      <c r="P804">
        <v>0</v>
      </c>
      <c r="Q804">
        <v>0</v>
      </c>
      <c r="R804">
        <v>0</v>
      </c>
      <c r="S804"/>
      <c r="T804" t="s">
        <v>63</v>
      </c>
      <c r="U804">
        <v>0</v>
      </c>
      <c r="V804" s="23" t="s">
        <v>7769</v>
      </c>
      <c r="W804" s="23"/>
      <c r="X804">
        <f t="shared" si="12"/>
        <v>-500</v>
      </c>
      <c r="Y804">
        <v>0</v>
      </c>
      <c r="Z804">
        <v>0</v>
      </c>
      <c r="AA804" t="s">
        <v>272</v>
      </c>
    </row>
    <row r="805" spans="1:27">
      <c r="A805" s="23" t="s">
        <v>6372</v>
      </c>
      <c r="B805" s="23" t="s">
        <v>6373</v>
      </c>
      <c r="C805" t="s">
        <v>75</v>
      </c>
      <c r="D805" t="s">
        <v>6374</v>
      </c>
      <c r="E805" s="40">
        <v>42907.509687500002</v>
      </c>
      <c r="F805" s="40">
        <v>42908.489884259259</v>
      </c>
      <c r="G805" t="s">
        <v>62</v>
      </c>
      <c r="H805" t="s">
        <v>62</v>
      </c>
      <c r="I805" t="s">
        <v>92</v>
      </c>
      <c r="J805" t="s">
        <v>221</v>
      </c>
      <c r="K805" t="s">
        <v>6375</v>
      </c>
      <c r="L805">
        <v>-31</v>
      </c>
      <c r="M805">
        <v>-31</v>
      </c>
      <c r="N805">
        <v>0</v>
      </c>
      <c r="O805">
        <v>0</v>
      </c>
      <c r="P805">
        <v>0</v>
      </c>
      <c r="Q805">
        <v>0</v>
      </c>
      <c r="R805">
        <v>0</v>
      </c>
      <c r="S805"/>
      <c r="T805" t="s">
        <v>63</v>
      </c>
      <c r="U805">
        <v>0</v>
      </c>
      <c r="V805" s="23" t="s">
        <v>7772</v>
      </c>
      <c r="W805" s="23"/>
      <c r="X805">
        <f t="shared" si="12"/>
        <v>-31</v>
      </c>
      <c r="Y805">
        <v>0</v>
      </c>
      <c r="Z805">
        <v>0</v>
      </c>
      <c r="AA805" t="s">
        <v>5077</v>
      </c>
    </row>
    <row r="806" spans="1:27">
      <c r="A806" s="23" t="s">
        <v>6376</v>
      </c>
      <c r="B806" s="23" t="s">
        <v>6377</v>
      </c>
      <c r="C806" t="s">
        <v>75</v>
      </c>
      <c r="D806" t="s">
        <v>6378</v>
      </c>
      <c r="E806" s="40">
        <v>42906.666238425925</v>
      </c>
      <c r="F806" s="40">
        <v>42908.490902777776</v>
      </c>
      <c r="G806" t="s">
        <v>62</v>
      </c>
      <c r="H806" t="s">
        <v>62</v>
      </c>
      <c r="I806" t="s">
        <v>131</v>
      </c>
      <c r="J806" t="s">
        <v>212</v>
      </c>
      <c r="K806" t="s">
        <v>6379</v>
      </c>
      <c r="L806">
        <v>-190</v>
      </c>
      <c r="M806">
        <v>-190</v>
      </c>
      <c r="N806">
        <v>0</v>
      </c>
      <c r="O806">
        <v>0</v>
      </c>
      <c r="P806">
        <v>0</v>
      </c>
      <c r="Q806">
        <v>0</v>
      </c>
      <c r="R806">
        <v>0</v>
      </c>
      <c r="S806"/>
      <c r="T806" t="s">
        <v>63</v>
      </c>
      <c r="U806">
        <v>0</v>
      </c>
      <c r="V806" s="23" t="s">
        <v>7775</v>
      </c>
      <c r="W806" s="23"/>
      <c r="X806">
        <f t="shared" si="12"/>
        <v>-190</v>
      </c>
      <c r="Y806">
        <v>0</v>
      </c>
      <c r="Z806">
        <v>0</v>
      </c>
      <c r="AA806" t="s">
        <v>312</v>
      </c>
    </row>
    <row r="807" spans="1:27">
      <c r="A807" s="23" t="s">
        <v>3017</v>
      </c>
      <c r="B807" s="23" t="s">
        <v>6380</v>
      </c>
      <c r="C807" t="s">
        <v>75</v>
      </c>
      <c r="D807" t="s">
        <v>5260</v>
      </c>
      <c r="E807" s="40">
        <v>42901.345300925925</v>
      </c>
      <c r="F807" s="40">
        <v>42908.507245370369</v>
      </c>
      <c r="G807" t="s">
        <v>62</v>
      </c>
      <c r="H807" t="s">
        <v>62</v>
      </c>
      <c r="I807" t="s">
        <v>209</v>
      </c>
      <c r="J807" t="s">
        <v>344</v>
      </c>
      <c r="K807" t="s">
        <v>5261</v>
      </c>
      <c r="L807">
        <v>-500</v>
      </c>
      <c r="M807">
        <v>-500</v>
      </c>
      <c r="N807">
        <v>0</v>
      </c>
      <c r="O807">
        <v>0</v>
      </c>
      <c r="P807">
        <v>0</v>
      </c>
      <c r="Q807">
        <v>0</v>
      </c>
      <c r="R807">
        <v>0</v>
      </c>
      <c r="S807"/>
      <c r="T807" t="s">
        <v>63</v>
      </c>
      <c r="U807">
        <v>0</v>
      </c>
      <c r="V807" s="23" t="s">
        <v>7777</v>
      </c>
      <c r="W807" s="23"/>
      <c r="X807">
        <f t="shared" si="12"/>
        <v>-500</v>
      </c>
      <c r="Y807">
        <v>0</v>
      </c>
      <c r="Z807">
        <v>0</v>
      </c>
      <c r="AA807" t="s">
        <v>283</v>
      </c>
    </row>
    <row r="808" spans="1:27">
      <c r="A808" s="23" t="s">
        <v>6381</v>
      </c>
      <c r="B808" s="23" t="s">
        <v>6382</v>
      </c>
      <c r="C808" t="s">
        <v>75</v>
      </c>
      <c r="D808" t="s">
        <v>6383</v>
      </c>
      <c r="E808" s="40">
        <v>42908.43608796296</v>
      </c>
      <c r="F808" s="40">
        <v>42908.513159722221</v>
      </c>
      <c r="G808" t="s">
        <v>62</v>
      </c>
      <c r="H808" t="s">
        <v>62</v>
      </c>
      <c r="I808" t="s">
        <v>5204</v>
      </c>
      <c r="J808" t="s">
        <v>105</v>
      </c>
      <c r="K808" t="s">
        <v>6384</v>
      </c>
      <c r="L808">
        <v>-969</v>
      </c>
      <c r="M808">
        <v>-969</v>
      </c>
      <c r="N808">
        <v>0</v>
      </c>
      <c r="O808">
        <v>0</v>
      </c>
      <c r="P808">
        <v>0</v>
      </c>
      <c r="Q808">
        <v>0</v>
      </c>
      <c r="R808">
        <v>0</v>
      </c>
      <c r="S808"/>
      <c r="T808" t="s">
        <v>63</v>
      </c>
      <c r="U808">
        <v>0</v>
      </c>
      <c r="V808" s="23" t="s">
        <v>7780</v>
      </c>
      <c r="W808" s="23"/>
      <c r="X808">
        <f t="shared" si="12"/>
        <v>-969</v>
      </c>
      <c r="Y808">
        <v>0</v>
      </c>
      <c r="Z808">
        <v>0</v>
      </c>
      <c r="AA808" t="s">
        <v>6385</v>
      </c>
    </row>
    <row r="809" spans="1:27">
      <c r="A809" s="23" t="s">
        <v>6386</v>
      </c>
      <c r="B809" s="23" t="s">
        <v>6387</v>
      </c>
      <c r="C809" t="s">
        <v>75</v>
      </c>
      <c r="D809" t="s">
        <v>6388</v>
      </c>
      <c r="E809" s="40">
        <v>42908.358831018515</v>
      </c>
      <c r="F809" s="40">
        <v>42908.518738425926</v>
      </c>
      <c r="G809" t="s">
        <v>62</v>
      </c>
      <c r="H809" t="s">
        <v>62</v>
      </c>
      <c r="I809" t="s">
        <v>111</v>
      </c>
      <c r="J809" t="s">
        <v>281</v>
      </c>
      <c r="K809" t="s">
        <v>6389</v>
      </c>
      <c r="L809">
        <v>-575</v>
      </c>
      <c r="M809">
        <v>-575</v>
      </c>
      <c r="N809">
        <v>0</v>
      </c>
      <c r="O809">
        <v>0</v>
      </c>
      <c r="P809">
        <v>0</v>
      </c>
      <c r="Q809">
        <v>0</v>
      </c>
      <c r="R809">
        <v>0</v>
      </c>
      <c r="S809"/>
      <c r="T809" t="s">
        <v>63</v>
      </c>
      <c r="U809">
        <v>0</v>
      </c>
      <c r="V809" s="23" t="s">
        <v>7783</v>
      </c>
      <c r="W809" s="23"/>
      <c r="X809">
        <f t="shared" si="12"/>
        <v>-575</v>
      </c>
      <c r="Y809">
        <v>0</v>
      </c>
      <c r="Z809">
        <v>0</v>
      </c>
      <c r="AA809" t="s">
        <v>283</v>
      </c>
    </row>
    <row r="810" spans="1:27">
      <c r="A810" s="23" t="s">
        <v>6390</v>
      </c>
      <c r="B810" s="23" t="s">
        <v>6391</v>
      </c>
      <c r="C810" t="s">
        <v>75</v>
      </c>
      <c r="D810" t="s">
        <v>6392</v>
      </c>
      <c r="E810" s="40">
        <v>42908.427546296298</v>
      </c>
      <c r="F810" s="40">
        <v>42908.521469907406</v>
      </c>
      <c r="G810" t="s">
        <v>62</v>
      </c>
      <c r="H810" t="s">
        <v>62</v>
      </c>
      <c r="I810" t="s">
        <v>5075</v>
      </c>
      <c r="J810" t="s">
        <v>163</v>
      </c>
      <c r="K810" t="s">
        <v>6393</v>
      </c>
      <c r="L810">
        <v>-72</v>
      </c>
      <c r="M810">
        <v>-72</v>
      </c>
      <c r="N810">
        <v>0</v>
      </c>
      <c r="O810">
        <v>0</v>
      </c>
      <c r="P810">
        <v>0</v>
      </c>
      <c r="Q810">
        <v>0</v>
      </c>
      <c r="R810">
        <v>0</v>
      </c>
      <c r="S810"/>
      <c r="T810" t="s">
        <v>63</v>
      </c>
      <c r="U810">
        <v>0</v>
      </c>
      <c r="V810" s="23" t="s">
        <v>7786</v>
      </c>
      <c r="W810" s="23"/>
      <c r="X810">
        <f t="shared" si="12"/>
        <v>-72</v>
      </c>
      <c r="Y810">
        <v>0</v>
      </c>
      <c r="Z810">
        <v>0</v>
      </c>
      <c r="AA810" t="s">
        <v>263</v>
      </c>
    </row>
    <row r="811" spans="1:27">
      <c r="A811" s="23" t="s">
        <v>6394</v>
      </c>
      <c r="B811" s="23" t="s">
        <v>6395</v>
      </c>
      <c r="C811" t="s">
        <v>75</v>
      </c>
      <c r="D811" t="s">
        <v>6396</v>
      </c>
      <c r="E811" s="40">
        <v>42908.353425925925</v>
      </c>
      <c r="F811" s="40">
        <v>42908.535844907405</v>
      </c>
      <c r="G811" t="s">
        <v>62</v>
      </c>
      <c r="H811" t="s">
        <v>62</v>
      </c>
      <c r="I811" t="s">
        <v>102</v>
      </c>
      <c r="J811" t="s">
        <v>281</v>
      </c>
      <c r="K811" t="s">
        <v>6397</v>
      </c>
      <c r="L811">
        <v>-588</v>
      </c>
      <c r="M811">
        <v>-588</v>
      </c>
      <c r="N811">
        <v>0</v>
      </c>
      <c r="O811">
        <v>0</v>
      </c>
      <c r="P811">
        <v>0</v>
      </c>
      <c r="Q811">
        <v>0</v>
      </c>
      <c r="R811">
        <v>0</v>
      </c>
      <c r="S811"/>
      <c r="T811" t="s">
        <v>63</v>
      </c>
      <c r="U811">
        <v>0</v>
      </c>
      <c r="V811" s="23" t="s">
        <v>7789</v>
      </c>
      <c r="W811" s="23"/>
      <c r="X811">
        <f t="shared" si="12"/>
        <v>-588</v>
      </c>
      <c r="Y811">
        <v>0</v>
      </c>
      <c r="Z811">
        <v>0</v>
      </c>
      <c r="AA811" t="s">
        <v>283</v>
      </c>
    </row>
    <row r="812" spans="1:27">
      <c r="A812" s="23" t="s">
        <v>6398</v>
      </c>
      <c r="B812" s="23" t="s">
        <v>6399</v>
      </c>
      <c r="C812" t="s">
        <v>75</v>
      </c>
      <c r="D812" t="s">
        <v>6400</v>
      </c>
      <c r="E812" s="40">
        <v>42899.887638888889</v>
      </c>
      <c r="F812" s="40">
        <v>42908.578194444446</v>
      </c>
      <c r="G812" t="s">
        <v>62</v>
      </c>
      <c r="H812" t="s">
        <v>62</v>
      </c>
      <c r="I812" t="s">
        <v>209</v>
      </c>
      <c r="J812" t="s">
        <v>98</v>
      </c>
      <c r="K812" t="s">
        <v>6401</v>
      </c>
      <c r="L812">
        <v>-54</v>
      </c>
      <c r="M812">
        <v>-54</v>
      </c>
      <c r="N812">
        <v>0</v>
      </c>
      <c r="O812">
        <v>0</v>
      </c>
      <c r="P812">
        <v>0</v>
      </c>
      <c r="Q812">
        <v>0</v>
      </c>
      <c r="R812">
        <v>0</v>
      </c>
      <c r="S812"/>
      <c r="T812" t="s">
        <v>63</v>
      </c>
      <c r="U812">
        <v>0</v>
      </c>
      <c r="V812" s="23" t="s">
        <v>7792</v>
      </c>
      <c r="W812" s="23"/>
      <c r="X812">
        <f t="shared" si="12"/>
        <v>-54</v>
      </c>
      <c r="Y812">
        <v>0</v>
      </c>
      <c r="Z812">
        <v>0</v>
      </c>
      <c r="AA812" t="s">
        <v>270</v>
      </c>
    </row>
    <row r="813" spans="1:27">
      <c r="A813" s="23" t="s">
        <v>6402</v>
      </c>
      <c r="B813" s="23" t="s">
        <v>6403</v>
      </c>
      <c r="C813" t="s">
        <v>75</v>
      </c>
      <c r="D813" t="s">
        <v>6404</v>
      </c>
      <c r="E813" s="40">
        <v>42902.56790509259</v>
      </c>
      <c r="F813" s="40">
        <v>42908.583634259259</v>
      </c>
      <c r="G813" t="s">
        <v>62</v>
      </c>
      <c r="H813" t="s">
        <v>62</v>
      </c>
      <c r="I813" t="s">
        <v>240</v>
      </c>
      <c r="J813" t="s">
        <v>108</v>
      </c>
      <c r="K813" t="s">
        <v>6405</v>
      </c>
      <c r="L813">
        <v>-817</v>
      </c>
      <c r="M813">
        <v>-817</v>
      </c>
      <c r="N813">
        <v>0</v>
      </c>
      <c r="O813">
        <v>0</v>
      </c>
      <c r="P813">
        <v>0</v>
      </c>
      <c r="Q813">
        <v>0</v>
      </c>
      <c r="R813">
        <v>0</v>
      </c>
      <c r="S813"/>
      <c r="T813" t="s">
        <v>63</v>
      </c>
      <c r="U813">
        <v>0</v>
      </c>
      <c r="V813" s="23" t="s">
        <v>7795</v>
      </c>
      <c r="W813" s="23"/>
      <c r="X813">
        <f t="shared" si="12"/>
        <v>-817</v>
      </c>
      <c r="Y813">
        <v>0</v>
      </c>
      <c r="Z813">
        <v>0</v>
      </c>
      <c r="AA813" t="s">
        <v>283</v>
      </c>
    </row>
    <row r="814" spans="1:27">
      <c r="A814" s="23" t="s">
        <v>6406</v>
      </c>
      <c r="B814" s="23" t="s">
        <v>6407</v>
      </c>
      <c r="C814" t="s">
        <v>75</v>
      </c>
      <c r="D814" t="s">
        <v>6408</v>
      </c>
      <c r="E814" s="40">
        <v>42908.541574074072</v>
      </c>
      <c r="F814" s="40">
        <v>42908.614548611113</v>
      </c>
      <c r="G814" t="s">
        <v>62</v>
      </c>
      <c r="H814" t="s">
        <v>62</v>
      </c>
      <c r="I814" t="s">
        <v>159</v>
      </c>
      <c r="J814" t="s">
        <v>160</v>
      </c>
      <c r="K814" t="s">
        <v>6409</v>
      </c>
      <c r="L814">
        <v>-998</v>
      </c>
      <c r="M814">
        <v>-998</v>
      </c>
      <c r="N814">
        <v>0</v>
      </c>
      <c r="O814">
        <v>0</v>
      </c>
      <c r="P814">
        <v>0</v>
      </c>
      <c r="Q814">
        <v>0</v>
      </c>
      <c r="R814">
        <v>0</v>
      </c>
      <c r="S814"/>
      <c r="T814" t="s">
        <v>63</v>
      </c>
      <c r="U814">
        <v>0</v>
      </c>
      <c r="V814" s="23" t="s">
        <v>7798</v>
      </c>
      <c r="W814" s="23"/>
      <c r="X814">
        <f t="shared" si="12"/>
        <v>-998</v>
      </c>
      <c r="Y814">
        <v>0</v>
      </c>
      <c r="Z814">
        <v>0</v>
      </c>
      <c r="AA814" t="s">
        <v>272</v>
      </c>
    </row>
    <row r="815" spans="1:27">
      <c r="A815" s="23" t="s">
        <v>6410</v>
      </c>
      <c r="B815" s="23" t="s">
        <v>6411</v>
      </c>
      <c r="C815" t="s">
        <v>75</v>
      </c>
      <c r="D815" t="s">
        <v>6412</v>
      </c>
      <c r="E815" s="40">
        <v>42908.614293981482</v>
      </c>
      <c r="F815" s="40">
        <v>42908.618055555555</v>
      </c>
      <c r="G815" t="s">
        <v>62</v>
      </c>
      <c r="H815" t="s">
        <v>62</v>
      </c>
      <c r="I815" t="s">
        <v>169</v>
      </c>
      <c r="J815" t="s">
        <v>170</v>
      </c>
      <c r="K815" t="s">
        <v>6413</v>
      </c>
      <c r="L815">
        <v>-900</v>
      </c>
      <c r="M815">
        <v>-900</v>
      </c>
      <c r="N815">
        <v>0</v>
      </c>
      <c r="O815">
        <v>0</v>
      </c>
      <c r="P815">
        <v>0</v>
      </c>
      <c r="Q815">
        <v>0</v>
      </c>
      <c r="R815">
        <v>0</v>
      </c>
      <c r="S815"/>
      <c r="T815" t="s">
        <v>63</v>
      </c>
      <c r="U815">
        <v>0</v>
      </c>
      <c r="V815" s="23" t="s">
        <v>7801</v>
      </c>
      <c r="W815" s="23"/>
      <c r="X815">
        <f t="shared" si="12"/>
        <v>-900</v>
      </c>
      <c r="Y815">
        <v>0</v>
      </c>
      <c r="Z815">
        <v>0</v>
      </c>
      <c r="AA815" t="s">
        <v>5139</v>
      </c>
    </row>
    <row r="816" spans="1:27">
      <c r="A816" s="23" t="s">
        <v>6414</v>
      </c>
      <c r="B816" s="23" t="s">
        <v>6415</v>
      </c>
      <c r="C816" t="s">
        <v>75</v>
      </c>
      <c r="D816" t="s">
        <v>6416</v>
      </c>
      <c r="E816" s="40">
        <v>42908.591574074075</v>
      </c>
      <c r="F816" s="40">
        <v>42908.618125000001</v>
      </c>
      <c r="G816" t="s">
        <v>62</v>
      </c>
      <c r="H816" t="s">
        <v>62</v>
      </c>
      <c r="I816" t="s">
        <v>104</v>
      </c>
      <c r="J816" t="s">
        <v>714</v>
      </c>
      <c r="K816" t="s">
        <v>6417</v>
      </c>
      <c r="L816">
        <v>-832</v>
      </c>
      <c r="M816">
        <v>-832</v>
      </c>
      <c r="N816">
        <v>0</v>
      </c>
      <c r="O816">
        <v>0</v>
      </c>
      <c r="P816">
        <v>0</v>
      </c>
      <c r="Q816">
        <v>0</v>
      </c>
      <c r="R816">
        <v>0</v>
      </c>
      <c r="S816"/>
      <c r="T816" t="s">
        <v>63</v>
      </c>
      <c r="U816">
        <v>0</v>
      </c>
      <c r="V816" s="23" t="s">
        <v>7804</v>
      </c>
      <c r="W816" s="23"/>
      <c r="X816">
        <f t="shared" si="12"/>
        <v>-832</v>
      </c>
      <c r="Y816">
        <v>0</v>
      </c>
      <c r="Z816">
        <v>0</v>
      </c>
      <c r="AA816" t="s">
        <v>272</v>
      </c>
    </row>
    <row r="817" spans="1:27">
      <c r="A817" s="23" t="s">
        <v>6418</v>
      </c>
      <c r="B817" s="23" t="s">
        <v>6419</v>
      </c>
      <c r="C817" t="s">
        <v>75</v>
      </c>
      <c r="D817" t="s">
        <v>6420</v>
      </c>
      <c r="E817" s="40">
        <v>42902.902418981481</v>
      </c>
      <c r="F817" s="40">
        <v>42908.624872685185</v>
      </c>
      <c r="G817" t="s">
        <v>62</v>
      </c>
      <c r="H817" t="s">
        <v>62</v>
      </c>
      <c r="I817" t="s">
        <v>122</v>
      </c>
      <c r="J817" t="s">
        <v>380</v>
      </c>
      <c r="K817" t="s">
        <v>6421</v>
      </c>
      <c r="L817">
        <v>-139</v>
      </c>
      <c r="M817">
        <v>-139</v>
      </c>
      <c r="N817">
        <v>0</v>
      </c>
      <c r="O817">
        <v>0</v>
      </c>
      <c r="P817">
        <v>0</v>
      </c>
      <c r="Q817">
        <v>0</v>
      </c>
      <c r="R817">
        <v>0</v>
      </c>
      <c r="S817"/>
      <c r="T817" t="s">
        <v>63</v>
      </c>
      <c r="U817">
        <v>0</v>
      </c>
      <c r="V817" s="23" t="s">
        <v>7807</v>
      </c>
      <c r="W817" s="23"/>
      <c r="X817">
        <f t="shared" si="12"/>
        <v>-139</v>
      </c>
      <c r="Y817">
        <v>0</v>
      </c>
      <c r="Z817">
        <v>0</v>
      </c>
      <c r="AA817" t="s">
        <v>263</v>
      </c>
    </row>
    <row r="818" spans="1:27">
      <c r="A818" s="23" t="s">
        <v>6422</v>
      </c>
      <c r="B818" s="23" t="s">
        <v>6423</v>
      </c>
      <c r="C818" t="s">
        <v>75</v>
      </c>
      <c r="D818" t="s">
        <v>6424</v>
      </c>
      <c r="E818" s="40">
        <v>42898.680879629632</v>
      </c>
      <c r="F818" s="40">
        <v>42908.628206018519</v>
      </c>
      <c r="G818" t="s">
        <v>62</v>
      </c>
      <c r="H818" t="s">
        <v>62</v>
      </c>
      <c r="I818" t="s">
        <v>169</v>
      </c>
      <c r="J818" t="s">
        <v>170</v>
      </c>
      <c r="K818" t="s">
        <v>494</v>
      </c>
      <c r="L818">
        <v>-500</v>
      </c>
      <c r="M818">
        <v>-500</v>
      </c>
      <c r="N818">
        <v>0</v>
      </c>
      <c r="O818">
        <v>0</v>
      </c>
      <c r="P818">
        <v>0</v>
      </c>
      <c r="Q818">
        <v>0</v>
      </c>
      <c r="R818">
        <v>0</v>
      </c>
      <c r="S818"/>
      <c r="T818" t="s">
        <v>63</v>
      </c>
      <c r="U818">
        <v>0</v>
      </c>
      <c r="V818" s="23" t="s">
        <v>7810</v>
      </c>
      <c r="W818" s="23"/>
      <c r="X818">
        <f t="shared" si="12"/>
        <v>-500</v>
      </c>
      <c r="Y818">
        <v>0</v>
      </c>
      <c r="Z818">
        <v>0</v>
      </c>
      <c r="AA818" t="s">
        <v>272</v>
      </c>
    </row>
    <row r="819" spans="1:27">
      <c r="A819" s="23" t="s">
        <v>6425</v>
      </c>
      <c r="B819" s="23" t="s">
        <v>6426</v>
      </c>
      <c r="C819" t="s">
        <v>75</v>
      </c>
      <c r="D819" t="s">
        <v>6427</v>
      </c>
      <c r="E819" s="40">
        <v>42908.608599537038</v>
      </c>
      <c r="F819" s="40">
        <v>42908.630555555559</v>
      </c>
      <c r="G819" t="s">
        <v>62</v>
      </c>
      <c r="H819" t="s">
        <v>62</v>
      </c>
      <c r="I819" t="s">
        <v>185</v>
      </c>
      <c r="J819" t="s">
        <v>101</v>
      </c>
      <c r="K819" t="s">
        <v>6428</v>
      </c>
      <c r="L819">
        <v>-300</v>
      </c>
      <c r="M819">
        <v>-300</v>
      </c>
      <c r="N819">
        <v>0</v>
      </c>
      <c r="O819">
        <v>0</v>
      </c>
      <c r="P819">
        <v>0</v>
      </c>
      <c r="Q819">
        <v>0</v>
      </c>
      <c r="R819">
        <v>0</v>
      </c>
      <c r="S819"/>
      <c r="T819" t="s">
        <v>63</v>
      </c>
      <c r="U819">
        <v>0</v>
      </c>
      <c r="V819" s="23" t="s">
        <v>7813</v>
      </c>
      <c r="W819" s="23"/>
      <c r="X819">
        <f t="shared" si="12"/>
        <v>-300</v>
      </c>
      <c r="Y819">
        <v>0</v>
      </c>
      <c r="Z819">
        <v>0</v>
      </c>
      <c r="AA819" t="s">
        <v>265</v>
      </c>
    </row>
    <row r="820" spans="1:27">
      <c r="A820" s="23" t="s">
        <v>6429</v>
      </c>
      <c r="B820" s="23" t="s">
        <v>6430</v>
      </c>
      <c r="C820" t="s">
        <v>75</v>
      </c>
      <c r="D820" t="s">
        <v>6431</v>
      </c>
      <c r="E820" s="40">
        <v>42900.688576388886</v>
      </c>
      <c r="F820" s="40">
        <v>42908.639490740738</v>
      </c>
      <c r="G820" t="s">
        <v>62</v>
      </c>
      <c r="H820" t="s">
        <v>62</v>
      </c>
      <c r="I820" t="s">
        <v>162</v>
      </c>
      <c r="J820" t="s">
        <v>202</v>
      </c>
      <c r="K820" t="s">
        <v>6432</v>
      </c>
      <c r="L820">
        <v>-160</v>
      </c>
      <c r="M820">
        <v>-160</v>
      </c>
      <c r="N820">
        <v>0</v>
      </c>
      <c r="O820">
        <v>0</v>
      </c>
      <c r="P820">
        <v>0</v>
      </c>
      <c r="Q820">
        <v>0</v>
      </c>
      <c r="R820">
        <v>0</v>
      </c>
      <c r="S820"/>
      <c r="T820" t="s">
        <v>63</v>
      </c>
      <c r="U820">
        <v>0</v>
      </c>
      <c r="V820" s="23" t="s">
        <v>7816</v>
      </c>
      <c r="W820" s="23"/>
      <c r="X820">
        <f t="shared" si="12"/>
        <v>-160</v>
      </c>
      <c r="Y820">
        <v>0</v>
      </c>
      <c r="Z820">
        <v>0</v>
      </c>
      <c r="AA820" t="s">
        <v>263</v>
      </c>
    </row>
    <row r="821" spans="1:27">
      <c r="A821" s="23" t="s">
        <v>6433</v>
      </c>
      <c r="B821" s="23" t="s">
        <v>6434</v>
      </c>
      <c r="C821" t="s">
        <v>75</v>
      </c>
      <c r="D821" t="s">
        <v>6435</v>
      </c>
      <c r="E821" s="40">
        <v>42908.60087962963</v>
      </c>
      <c r="F821" s="40">
        <v>42908.645405092589</v>
      </c>
      <c r="G821" t="s">
        <v>62</v>
      </c>
      <c r="H821" t="s">
        <v>62</v>
      </c>
      <c r="I821" t="s">
        <v>713</v>
      </c>
      <c r="J821" t="s">
        <v>714</v>
      </c>
      <c r="K821" t="s">
        <v>6436</v>
      </c>
      <c r="L821">
        <v>-180</v>
      </c>
      <c r="M821">
        <v>-180</v>
      </c>
      <c r="N821">
        <v>0</v>
      </c>
      <c r="O821">
        <v>0</v>
      </c>
      <c r="P821">
        <v>0</v>
      </c>
      <c r="Q821">
        <v>0</v>
      </c>
      <c r="R821">
        <v>0</v>
      </c>
      <c r="S821"/>
      <c r="T821" t="s">
        <v>63</v>
      </c>
      <c r="U821">
        <v>0</v>
      </c>
      <c r="V821" s="23" t="s">
        <v>7819</v>
      </c>
      <c r="W821" s="23"/>
      <c r="X821">
        <f t="shared" si="12"/>
        <v>-180</v>
      </c>
      <c r="Y821">
        <v>0</v>
      </c>
      <c r="Z821">
        <v>0</v>
      </c>
      <c r="AA821" t="s">
        <v>263</v>
      </c>
    </row>
    <row r="822" spans="1:27">
      <c r="A822" s="23" t="s">
        <v>6437</v>
      </c>
      <c r="B822" s="23" t="s">
        <v>6438</v>
      </c>
      <c r="C822" t="s">
        <v>75</v>
      </c>
      <c r="D822" t="s">
        <v>6439</v>
      </c>
      <c r="E822" s="40">
        <v>42908.599479166667</v>
      </c>
      <c r="F822" s="40">
        <v>42908.652291666665</v>
      </c>
      <c r="G822" t="s">
        <v>62</v>
      </c>
      <c r="H822" t="s">
        <v>62</v>
      </c>
      <c r="I822" t="s">
        <v>107</v>
      </c>
      <c r="J822" t="s">
        <v>108</v>
      </c>
      <c r="K822" t="s">
        <v>6440</v>
      </c>
      <c r="L822">
        <v>-162</v>
      </c>
      <c r="M822">
        <v>-162</v>
      </c>
      <c r="N822">
        <v>0</v>
      </c>
      <c r="O822">
        <v>0</v>
      </c>
      <c r="P822">
        <v>0</v>
      </c>
      <c r="Q822">
        <v>0</v>
      </c>
      <c r="R822">
        <v>0</v>
      </c>
      <c r="S822"/>
      <c r="T822" t="s">
        <v>63</v>
      </c>
      <c r="U822">
        <v>0</v>
      </c>
      <c r="V822" s="23" t="s">
        <v>7822</v>
      </c>
      <c r="W822" s="23"/>
      <c r="X822">
        <f t="shared" si="12"/>
        <v>-162</v>
      </c>
      <c r="Y822">
        <v>0</v>
      </c>
      <c r="Z822">
        <v>0</v>
      </c>
      <c r="AA822" t="s">
        <v>263</v>
      </c>
    </row>
    <row r="823" spans="1:27">
      <c r="A823" s="23" t="s">
        <v>6441</v>
      </c>
      <c r="B823" s="23" t="s">
        <v>6442</v>
      </c>
      <c r="C823" t="s">
        <v>75</v>
      </c>
      <c r="D823" t="s">
        <v>6443</v>
      </c>
      <c r="E823" s="40">
        <v>42908.64980324074</v>
      </c>
      <c r="F823" s="40">
        <v>42908.654282407406</v>
      </c>
      <c r="G823" t="s">
        <v>62</v>
      </c>
      <c r="H823" t="s">
        <v>62</v>
      </c>
      <c r="I823" t="s">
        <v>126</v>
      </c>
      <c r="J823" t="s">
        <v>219</v>
      </c>
      <c r="K823" t="s">
        <v>6444</v>
      </c>
      <c r="L823">
        <v>-333</v>
      </c>
      <c r="M823">
        <v>-333</v>
      </c>
      <c r="N823">
        <v>0</v>
      </c>
      <c r="O823">
        <v>0</v>
      </c>
      <c r="P823">
        <v>0</v>
      </c>
      <c r="Q823">
        <v>0</v>
      </c>
      <c r="R823">
        <v>0</v>
      </c>
      <c r="S823"/>
      <c r="T823" t="s">
        <v>63</v>
      </c>
      <c r="U823">
        <v>0</v>
      </c>
      <c r="V823" s="23" t="s">
        <v>7825</v>
      </c>
      <c r="W823" s="23"/>
      <c r="X823">
        <f t="shared" si="12"/>
        <v>-333</v>
      </c>
      <c r="Y823">
        <v>0</v>
      </c>
      <c r="Z823">
        <v>0</v>
      </c>
      <c r="AA823" t="s">
        <v>6445</v>
      </c>
    </row>
    <row r="824" spans="1:27">
      <c r="A824" s="23" t="s">
        <v>6446</v>
      </c>
      <c r="B824" s="23" t="s">
        <v>6447</v>
      </c>
      <c r="C824" t="s">
        <v>75</v>
      </c>
      <c r="D824" t="s">
        <v>6448</v>
      </c>
      <c r="E824" s="40">
        <v>42908.424270833333</v>
      </c>
      <c r="F824" s="40">
        <v>42908.658993055556</v>
      </c>
      <c r="G824" t="s">
        <v>62</v>
      </c>
      <c r="H824" t="s">
        <v>62</v>
      </c>
      <c r="I824" t="s">
        <v>172</v>
      </c>
      <c r="J824" t="s">
        <v>210</v>
      </c>
      <c r="K824" t="s">
        <v>6449</v>
      </c>
      <c r="L824">
        <v>-374</v>
      </c>
      <c r="M824">
        <v>-374</v>
      </c>
      <c r="N824">
        <v>0</v>
      </c>
      <c r="O824">
        <v>0</v>
      </c>
      <c r="P824">
        <v>0</v>
      </c>
      <c r="Q824">
        <v>0</v>
      </c>
      <c r="R824">
        <v>0</v>
      </c>
      <c r="S824"/>
      <c r="T824" t="s">
        <v>63</v>
      </c>
      <c r="U824">
        <v>0</v>
      </c>
      <c r="V824" s="23" t="s">
        <v>7828</v>
      </c>
      <c r="W824" s="23"/>
      <c r="X824">
        <f t="shared" si="12"/>
        <v>-374</v>
      </c>
      <c r="Y824">
        <v>0</v>
      </c>
      <c r="Z824">
        <v>0</v>
      </c>
      <c r="AA824" t="s">
        <v>265</v>
      </c>
    </row>
    <row r="825" spans="1:27">
      <c r="A825" s="23" t="s">
        <v>6450</v>
      </c>
      <c r="B825" s="23" t="s">
        <v>6451</v>
      </c>
      <c r="C825" t="s">
        <v>75</v>
      </c>
      <c r="D825" t="s">
        <v>6452</v>
      </c>
      <c r="E825" s="40">
        <v>42900.622199074074</v>
      </c>
      <c r="F825" s="40">
        <v>42908.663113425922</v>
      </c>
      <c r="G825" t="s">
        <v>62</v>
      </c>
      <c r="H825" t="s">
        <v>62</v>
      </c>
      <c r="I825" t="s">
        <v>135</v>
      </c>
      <c r="J825" t="s">
        <v>134</v>
      </c>
      <c r="K825" t="s">
        <v>6453</v>
      </c>
      <c r="L825">
        <v>-1000</v>
      </c>
      <c r="M825">
        <v>-1000</v>
      </c>
      <c r="N825">
        <v>0</v>
      </c>
      <c r="O825">
        <v>0</v>
      </c>
      <c r="P825">
        <v>0</v>
      </c>
      <c r="Q825">
        <v>0</v>
      </c>
      <c r="R825">
        <v>0</v>
      </c>
      <c r="S825"/>
      <c r="T825" t="s">
        <v>63</v>
      </c>
      <c r="U825">
        <v>0</v>
      </c>
      <c r="V825" s="23" t="s">
        <v>7831</v>
      </c>
      <c r="W825" s="23"/>
      <c r="X825">
        <f t="shared" si="12"/>
        <v>-1000</v>
      </c>
      <c r="Y825">
        <v>0</v>
      </c>
      <c r="Z825">
        <v>0</v>
      </c>
      <c r="AA825" t="s">
        <v>272</v>
      </c>
    </row>
    <row r="826" spans="1:27">
      <c r="A826" s="23" t="s">
        <v>6454</v>
      </c>
      <c r="B826" s="23" t="s">
        <v>6455</v>
      </c>
      <c r="C826" t="s">
        <v>75</v>
      </c>
      <c r="D826" t="s">
        <v>6456</v>
      </c>
      <c r="E826" s="40">
        <v>42908.415729166663</v>
      </c>
      <c r="F826" s="40">
        <v>42908.665798611109</v>
      </c>
      <c r="G826" t="s">
        <v>62</v>
      </c>
      <c r="H826" t="s">
        <v>62</v>
      </c>
      <c r="I826" t="s">
        <v>97</v>
      </c>
      <c r="J826" t="s">
        <v>98</v>
      </c>
      <c r="K826" t="s">
        <v>6457</v>
      </c>
      <c r="L826">
        <v>-670</v>
      </c>
      <c r="M826">
        <v>-670</v>
      </c>
      <c r="N826">
        <v>0</v>
      </c>
      <c r="O826">
        <v>0</v>
      </c>
      <c r="P826">
        <v>0</v>
      </c>
      <c r="Q826">
        <v>0</v>
      </c>
      <c r="R826">
        <v>0</v>
      </c>
      <c r="S826"/>
      <c r="T826" t="s">
        <v>63</v>
      </c>
      <c r="U826">
        <v>0</v>
      </c>
      <c r="V826" s="23" t="s">
        <v>7834</v>
      </c>
      <c r="W826" s="23"/>
      <c r="X826">
        <f t="shared" si="12"/>
        <v>-670</v>
      </c>
      <c r="Y826">
        <v>0</v>
      </c>
      <c r="Z826">
        <v>0</v>
      </c>
      <c r="AA826" t="s">
        <v>282</v>
      </c>
    </row>
    <row r="827" spans="1:27">
      <c r="A827" s="23" t="s">
        <v>6458</v>
      </c>
      <c r="B827" s="23" t="s">
        <v>6459</v>
      </c>
      <c r="C827" t="s">
        <v>75</v>
      </c>
      <c r="D827" t="s">
        <v>6460</v>
      </c>
      <c r="E827" s="40">
        <v>42908.6797337963</v>
      </c>
      <c r="F827" s="40">
        <v>42908.681203703702</v>
      </c>
      <c r="G827" t="s">
        <v>62</v>
      </c>
      <c r="H827" t="s">
        <v>62</v>
      </c>
      <c r="I827" t="s">
        <v>183</v>
      </c>
      <c r="J827" t="s">
        <v>184</v>
      </c>
      <c r="K827" t="s">
        <v>6461</v>
      </c>
      <c r="L827">
        <v>-131</v>
      </c>
      <c r="M827">
        <v>-131</v>
      </c>
      <c r="N827">
        <v>0</v>
      </c>
      <c r="O827">
        <v>0</v>
      </c>
      <c r="P827">
        <v>0</v>
      </c>
      <c r="Q827">
        <v>0</v>
      </c>
      <c r="R827">
        <v>0</v>
      </c>
      <c r="S827"/>
      <c r="T827" t="s">
        <v>63</v>
      </c>
      <c r="U827">
        <v>0</v>
      </c>
      <c r="V827" s="23" t="s">
        <v>7838</v>
      </c>
      <c r="W827" s="23"/>
      <c r="X827">
        <f t="shared" si="12"/>
        <v>-131</v>
      </c>
      <c r="Y827">
        <v>0</v>
      </c>
      <c r="Z827">
        <v>0</v>
      </c>
      <c r="AA827" t="s">
        <v>6462</v>
      </c>
    </row>
    <row r="828" spans="1:27">
      <c r="A828" s="23" t="s">
        <v>6463</v>
      </c>
      <c r="B828" s="23" t="s">
        <v>6464</v>
      </c>
      <c r="C828" t="s">
        <v>75</v>
      </c>
      <c r="D828" t="s">
        <v>6465</v>
      </c>
      <c r="E828" s="40">
        <v>42908.660081018519</v>
      </c>
      <c r="F828" s="40">
        <v>42908.683032407411</v>
      </c>
      <c r="G828" t="s">
        <v>62</v>
      </c>
      <c r="H828" t="s">
        <v>62</v>
      </c>
      <c r="I828" t="s">
        <v>224</v>
      </c>
      <c r="J828" t="s">
        <v>149</v>
      </c>
      <c r="K828" t="s">
        <v>6466</v>
      </c>
      <c r="L828">
        <v>-9</v>
      </c>
      <c r="M828">
        <v>-9</v>
      </c>
      <c r="N828">
        <v>0</v>
      </c>
      <c r="O828">
        <v>0</v>
      </c>
      <c r="P828">
        <v>0</v>
      </c>
      <c r="Q828">
        <v>0</v>
      </c>
      <c r="R828">
        <v>0</v>
      </c>
      <c r="S828"/>
      <c r="T828" t="s">
        <v>63</v>
      </c>
      <c r="U828">
        <v>0</v>
      </c>
      <c r="V828" s="23" t="s">
        <v>7841</v>
      </c>
      <c r="W828" s="23"/>
      <c r="X828">
        <f t="shared" si="12"/>
        <v>-9</v>
      </c>
      <c r="Y828">
        <v>0</v>
      </c>
      <c r="Z828">
        <v>0</v>
      </c>
      <c r="AA828" t="s">
        <v>270</v>
      </c>
    </row>
    <row r="829" spans="1:27">
      <c r="A829" s="23" t="s">
        <v>6467</v>
      </c>
      <c r="B829" s="23" t="s">
        <v>6468</v>
      </c>
      <c r="C829" t="s">
        <v>75</v>
      </c>
      <c r="D829" t="s">
        <v>6469</v>
      </c>
      <c r="E829" s="40">
        <v>42908.65797453704</v>
      </c>
      <c r="F829" s="40">
        <v>42908.692175925928</v>
      </c>
      <c r="G829" t="s">
        <v>62</v>
      </c>
      <c r="H829" t="s">
        <v>62</v>
      </c>
      <c r="I829" t="s">
        <v>185</v>
      </c>
      <c r="J829" t="s">
        <v>219</v>
      </c>
      <c r="K829" t="s">
        <v>6470</v>
      </c>
      <c r="L829">
        <v>-20</v>
      </c>
      <c r="M829">
        <v>-20</v>
      </c>
      <c r="N829">
        <v>0</v>
      </c>
      <c r="O829">
        <v>0</v>
      </c>
      <c r="P829">
        <v>0</v>
      </c>
      <c r="Q829">
        <v>0</v>
      </c>
      <c r="R829">
        <v>0</v>
      </c>
      <c r="S829"/>
      <c r="T829" t="s">
        <v>63</v>
      </c>
      <c r="U829">
        <v>0</v>
      </c>
      <c r="V829" s="23" t="s">
        <v>7844</v>
      </c>
      <c r="W829" s="23"/>
      <c r="X829">
        <f t="shared" si="12"/>
        <v>-20</v>
      </c>
      <c r="Y829">
        <v>0</v>
      </c>
      <c r="Z829">
        <v>0</v>
      </c>
      <c r="AA829" t="s">
        <v>270</v>
      </c>
    </row>
    <row r="830" spans="1:27">
      <c r="A830" s="23" t="s">
        <v>6471</v>
      </c>
      <c r="B830" s="23" t="s">
        <v>6472</v>
      </c>
      <c r="C830" t="s">
        <v>75</v>
      </c>
      <c r="D830" t="s">
        <v>6473</v>
      </c>
      <c r="E830" s="40">
        <v>42899.689479166664</v>
      </c>
      <c r="F830" s="40">
        <v>42908.702476851853</v>
      </c>
      <c r="G830" t="s">
        <v>62</v>
      </c>
      <c r="H830" t="s">
        <v>62</v>
      </c>
      <c r="I830" t="s">
        <v>193</v>
      </c>
      <c r="J830" t="s">
        <v>204</v>
      </c>
      <c r="K830" t="s">
        <v>6474</v>
      </c>
      <c r="L830">
        <v>-200</v>
      </c>
      <c r="M830">
        <v>-200</v>
      </c>
      <c r="N830">
        <v>0</v>
      </c>
      <c r="O830">
        <v>0</v>
      </c>
      <c r="P830">
        <v>0</v>
      </c>
      <c r="Q830">
        <v>0</v>
      </c>
      <c r="R830">
        <v>0</v>
      </c>
      <c r="S830"/>
      <c r="T830" t="s">
        <v>63</v>
      </c>
      <c r="U830">
        <v>0</v>
      </c>
      <c r="V830" s="23" t="s">
        <v>7847</v>
      </c>
      <c r="W830" s="23"/>
      <c r="X830">
        <f t="shared" si="12"/>
        <v>-200</v>
      </c>
      <c r="Y830">
        <v>0</v>
      </c>
      <c r="Z830">
        <v>0</v>
      </c>
      <c r="AA830" t="s">
        <v>265</v>
      </c>
    </row>
    <row r="831" spans="1:27">
      <c r="A831" s="23" t="s">
        <v>6475</v>
      </c>
      <c r="B831" s="23" t="s">
        <v>6476</v>
      </c>
      <c r="C831" t="s">
        <v>75</v>
      </c>
      <c r="D831" t="s">
        <v>6477</v>
      </c>
      <c r="E831" s="40">
        <v>42908.669918981483</v>
      </c>
      <c r="F831" s="40">
        <v>42908.703946759262</v>
      </c>
      <c r="G831" t="s">
        <v>62</v>
      </c>
      <c r="H831" t="s">
        <v>62</v>
      </c>
      <c r="I831" t="s">
        <v>100</v>
      </c>
      <c r="J831" t="s">
        <v>108</v>
      </c>
      <c r="K831" t="s">
        <v>6478</v>
      </c>
      <c r="L831">
        <v>-150</v>
      </c>
      <c r="M831">
        <v>-150</v>
      </c>
      <c r="N831">
        <v>0</v>
      </c>
      <c r="O831">
        <v>0</v>
      </c>
      <c r="P831">
        <v>0</v>
      </c>
      <c r="Q831">
        <v>0</v>
      </c>
      <c r="R831">
        <v>0</v>
      </c>
      <c r="S831"/>
      <c r="T831" t="s">
        <v>63</v>
      </c>
      <c r="U831">
        <v>0</v>
      </c>
      <c r="V831" s="23" t="s">
        <v>7850</v>
      </c>
      <c r="W831" s="23"/>
      <c r="X831">
        <f t="shared" si="12"/>
        <v>-150</v>
      </c>
      <c r="Y831">
        <v>0</v>
      </c>
      <c r="Z831">
        <v>0</v>
      </c>
      <c r="AA831" t="s">
        <v>263</v>
      </c>
    </row>
    <row r="832" spans="1:27">
      <c r="A832" s="23" t="s">
        <v>6479</v>
      </c>
      <c r="B832" s="23" t="s">
        <v>6480</v>
      </c>
      <c r="C832" t="s">
        <v>75</v>
      </c>
      <c r="D832" t="s">
        <v>6481</v>
      </c>
      <c r="E832" s="40">
        <v>42895.472453703704</v>
      </c>
      <c r="F832" s="40">
        <v>42908.712465277778</v>
      </c>
      <c r="G832" t="s">
        <v>62</v>
      </c>
      <c r="H832" t="s">
        <v>62</v>
      </c>
      <c r="I832" t="s">
        <v>122</v>
      </c>
      <c r="J832" t="s">
        <v>132</v>
      </c>
      <c r="K832" t="s">
        <v>6482</v>
      </c>
      <c r="L832">
        <v>-300</v>
      </c>
      <c r="M832">
        <v>-300</v>
      </c>
      <c r="N832">
        <v>0</v>
      </c>
      <c r="O832">
        <v>0</v>
      </c>
      <c r="P832">
        <v>0</v>
      </c>
      <c r="Q832">
        <v>0</v>
      </c>
      <c r="R832">
        <v>0</v>
      </c>
      <c r="S832"/>
      <c r="T832" t="s">
        <v>63</v>
      </c>
      <c r="U832">
        <v>0</v>
      </c>
      <c r="V832" s="23" t="s">
        <v>7853</v>
      </c>
      <c r="W832" s="23"/>
      <c r="X832">
        <f t="shared" si="12"/>
        <v>-300</v>
      </c>
      <c r="Y832">
        <v>0</v>
      </c>
      <c r="Z832">
        <v>0</v>
      </c>
      <c r="AA832" t="s">
        <v>279</v>
      </c>
    </row>
    <row r="833" spans="1:27">
      <c r="A833" s="23" t="s">
        <v>6483</v>
      </c>
      <c r="B833" s="23" t="s">
        <v>6484</v>
      </c>
      <c r="C833" t="s">
        <v>75</v>
      </c>
      <c r="D833" t="s">
        <v>6485</v>
      </c>
      <c r="E833" s="40">
        <v>42895.32234953704</v>
      </c>
      <c r="F833" s="40">
        <v>42908.713159722225</v>
      </c>
      <c r="G833" t="s">
        <v>62</v>
      </c>
      <c r="H833" t="s">
        <v>62</v>
      </c>
      <c r="I833" t="s">
        <v>122</v>
      </c>
      <c r="J833" t="s">
        <v>132</v>
      </c>
      <c r="K833" t="s">
        <v>6482</v>
      </c>
      <c r="L833">
        <v>-20</v>
      </c>
      <c r="M833">
        <v>-20</v>
      </c>
      <c r="N833">
        <v>0</v>
      </c>
      <c r="O833">
        <v>0</v>
      </c>
      <c r="P833">
        <v>0</v>
      </c>
      <c r="Q833">
        <v>0</v>
      </c>
      <c r="R833">
        <v>0</v>
      </c>
      <c r="S833"/>
      <c r="T833" t="s">
        <v>63</v>
      </c>
      <c r="U833">
        <v>0</v>
      </c>
      <c r="V833" s="23" t="s">
        <v>7855</v>
      </c>
      <c r="W833" s="23"/>
      <c r="X833">
        <f t="shared" si="12"/>
        <v>-20</v>
      </c>
      <c r="Y833">
        <v>0</v>
      </c>
      <c r="Z833">
        <v>0</v>
      </c>
      <c r="AA833" t="s">
        <v>262</v>
      </c>
    </row>
    <row r="834" spans="1:27">
      <c r="A834" s="23" t="s">
        <v>6486</v>
      </c>
      <c r="B834" s="23" t="s">
        <v>6487</v>
      </c>
      <c r="C834" t="s">
        <v>75</v>
      </c>
      <c r="D834" t="s">
        <v>6488</v>
      </c>
      <c r="E834" s="40">
        <v>42895.498564814814</v>
      </c>
      <c r="F834" s="40">
        <v>42908.71334490741</v>
      </c>
      <c r="G834" t="s">
        <v>62</v>
      </c>
      <c r="H834" t="s">
        <v>62</v>
      </c>
      <c r="I834" t="s">
        <v>122</v>
      </c>
      <c r="J834" t="s">
        <v>115</v>
      </c>
      <c r="K834" t="s">
        <v>6482</v>
      </c>
      <c r="L834">
        <v>-57</v>
      </c>
      <c r="M834">
        <v>-57</v>
      </c>
      <c r="N834">
        <v>0</v>
      </c>
      <c r="O834">
        <v>0</v>
      </c>
      <c r="P834">
        <v>0</v>
      </c>
      <c r="Q834">
        <v>0</v>
      </c>
      <c r="R834">
        <v>0</v>
      </c>
      <c r="S834"/>
      <c r="T834" t="s">
        <v>63</v>
      </c>
      <c r="U834">
        <v>0</v>
      </c>
      <c r="V834" s="23" t="s">
        <v>7857</v>
      </c>
      <c r="W834" s="23"/>
      <c r="X834">
        <f t="shared" si="12"/>
        <v>-57</v>
      </c>
      <c r="Y834">
        <v>0</v>
      </c>
      <c r="Z834">
        <v>0</v>
      </c>
      <c r="AA834" t="s">
        <v>265</v>
      </c>
    </row>
    <row r="835" spans="1:27">
      <c r="A835" s="23" t="s">
        <v>6489</v>
      </c>
      <c r="B835" s="23" t="s">
        <v>6490</v>
      </c>
      <c r="C835" t="s">
        <v>75</v>
      </c>
      <c r="D835" t="s">
        <v>6491</v>
      </c>
      <c r="E835" s="40">
        <v>42908.62672453704</v>
      </c>
      <c r="F835" s="40">
        <v>42908.716226851851</v>
      </c>
      <c r="G835" t="s">
        <v>62</v>
      </c>
      <c r="H835" t="s">
        <v>62</v>
      </c>
      <c r="I835" t="s">
        <v>218</v>
      </c>
      <c r="J835" t="s">
        <v>149</v>
      </c>
      <c r="K835" t="s">
        <v>6492</v>
      </c>
      <c r="L835">
        <v>-350</v>
      </c>
      <c r="M835">
        <v>-350</v>
      </c>
      <c r="N835">
        <v>0</v>
      </c>
      <c r="O835">
        <v>0</v>
      </c>
      <c r="P835">
        <v>0</v>
      </c>
      <c r="Q835">
        <v>0</v>
      </c>
      <c r="R835">
        <v>0</v>
      </c>
      <c r="S835"/>
      <c r="T835" t="s">
        <v>63</v>
      </c>
      <c r="U835">
        <v>0</v>
      </c>
      <c r="V835" s="23" t="s">
        <v>7860</v>
      </c>
      <c r="W835" s="23"/>
      <c r="X835">
        <f t="shared" ref="X835:X898" si="13">M835</f>
        <v>-350</v>
      </c>
      <c r="Y835">
        <v>0</v>
      </c>
      <c r="Z835">
        <v>0</v>
      </c>
      <c r="AA835" t="s">
        <v>265</v>
      </c>
    </row>
    <row r="836" spans="1:27">
      <c r="A836" s="23" t="s">
        <v>6493</v>
      </c>
      <c r="B836" s="23" t="s">
        <v>6494</v>
      </c>
      <c r="C836" t="s">
        <v>75</v>
      </c>
      <c r="D836" t="s">
        <v>6495</v>
      </c>
      <c r="E836" s="40">
        <v>42908.685011574074</v>
      </c>
      <c r="F836" s="40">
        <v>42908.718113425923</v>
      </c>
      <c r="G836" t="s">
        <v>62</v>
      </c>
      <c r="H836" t="s">
        <v>62</v>
      </c>
      <c r="I836" t="s">
        <v>159</v>
      </c>
      <c r="J836" t="s">
        <v>117</v>
      </c>
      <c r="K836" t="s">
        <v>6496</v>
      </c>
      <c r="L836">
        <v>-400</v>
      </c>
      <c r="M836">
        <v>-400</v>
      </c>
      <c r="N836">
        <v>0</v>
      </c>
      <c r="O836">
        <v>0</v>
      </c>
      <c r="P836">
        <v>0</v>
      </c>
      <c r="Q836">
        <v>0</v>
      </c>
      <c r="R836">
        <v>0</v>
      </c>
      <c r="S836"/>
      <c r="T836" t="s">
        <v>63</v>
      </c>
      <c r="U836">
        <v>0</v>
      </c>
      <c r="V836" s="23" t="s">
        <v>7863</v>
      </c>
      <c r="W836" s="23"/>
      <c r="X836">
        <f t="shared" si="13"/>
        <v>-400</v>
      </c>
      <c r="Y836">
        <v>0</v>
      </c>
      <c r="Z836">
        <v>0</v>
      </c>
      <c r="AA836" t="s">
        <v>265</v>
      </c>
    </row>
    <row r="837" spans="1:27">
      <c r="A837" s="23" t="s">
        <v>6497</v>
      </c>
      <c r="B837" s="23" t="s">
        <v>6498</v>
      </c>
      <c r="C837" t="s">
        <v>75</v>
      </c>
      <c r="D837" t="s">
        <v>6499</v>
      </c>
      <c r="E837" s="40">
        <v>42908.719097222223</v>
      </c>
      <c r="F837" s="40">
        <v>42908.720069444447</v>
      </c>
      <c r="G837" t="s">
        <v>62</v>
      </c>
      <c r="H837" t="s">
        <v>62</v>
      </c>
      <c r="I837" t="s">
        <v>157</v>
      </c>
      <c r="J837" t="s">
        <v>158</v>
      </c>
      <c r="K837" t="s">
        <v>6500</v>
      </c>
      <c r="L837">
        <v>-200</v>
      </c>
      <c r="M837">
        <v>-200</v>
      </c>
      <c r="N837">
        <v>0</v>
      </c>
      <c r="O837">
        <v>0</v>
      </c>
      <c r="P837">
        <v>0</v>
      </c>
      <c r="Q837">
        <v>0</v>
      </c>
      <c r="R837">
        <v>0</v>
      </c>
      <c r="S837"/>
      <c r="T837" t="s">
        <v>63</v>
      </c>
      <c r="U837">
        <v>0</v>
      </c>
      <c r="V837" s="23" t="s">
        <v>7866</v>
      </c>
      <c r="W837" s="23"/>
      <c r="X837">
        <f t="shared" si="13"/>
        <v>-200</v>
      </c>
      <c r="Y837">
        <v>0</v>
      </c>
      <c r="Z837">
        <v>0</v>
      </c>
      <c r="AA837" t="s">
        <v>263</v>
      </c>
    </row>
    <row r="838" spans="1:27">
      <c r="A838" s="23" t="s">
        <v>6501</v>
      </c>
      <c r="B838" s="23" t="s">
        <v>6502</v>
      </c>
      <c r="C838" t="s">
        <v>75</v>
      </c>
      <c r="D838" t="s">
        <v>6503</v>
      </c>
      <c r="E838" s="40">
        <v>42908.715428240743</v>
      </c>
      <c r="F838" s="40">
        <v>42908.72283564815</v>
      </c>
      <c r="G838" t="s">
        <v>62</v>
      </c>
      <c r="H838" t="s">
        <v>62</v>
      </c>
      <c r="I838" t="s">
        <v>5201</v>
      </c>
      <c r="J838" t="s">
        <v>202</v>
      </c>
      <c r="K838" t="s">
        <v>6504</v>
      </c>
      <c r="L838">
        <v>-23</v>
      </c>
      <c r="M838">
        <v>-23</v>
      </c>
      <c r="N838">
        <v>0</v>
      </c>
      <c r="O838">
        <v>0</v>
      </c>
      <c r="P838">
        <v>0</v>
      </c>
      <c r="Q838">
        <v>0</v>
      </c>
      <c r="R838">
        <v>0</v>
      </c>
      <c r="S838"/>
      <c r="T838" t="s">
        <v>63</v>
      </c>
      <c r="U838">
        <v>0</v>
      </c>
      <c r="V838" s="23" t="s">
        <v>7869</v>
      </c>
      <c r="W838" s="23"/>
      <c r="X838">
        <f t="shared" si="13"/>
        <v>-23</v>
      </c>
      <c r="Y838">
        <v>0</v>
      </c>
      <c r="Z838">
        <v>0</v>
      </c>
      <c r="AA838" t="s">
        <v>266</v>
      </c>
    </row>
    <row r="839" spans="1:27">
      <c r="A839" s="23" t="s">
        <v>6505</v>
      </c>
      <c r="B839" s="23" t="s">
        <v>6506</v>
      </c>
      <c r="C839" t="s">
        <v>75</v>
      </c>
      <c r="D839" t="s">
        <v>6507</v>
      </c>
      <c r="E839" s="40">
        <v>42908.386493055557</v>
      </c>
      <c r="F839" s="40">
        <v>42908.729490740741</v>
      </c>
      <c r="G839" t="s">
        <v>62</v>
      </c>
      <c r="H839" t="s">
        <v>62</v>
      </c>
      <c r="I839" t="s">
        <v>139</v>
      </c>
      <c r="J839" t="s">
        <v>134</v>
      </c>
      <c r="K839" t="s">
        <v>6508</v>
      </c>
      <c r="L839">
        <v>-221</v>
      </c>
      <c r="M839">
        <v>-221</v>
      </c>
      <c r="N839">
        <v>0</v>
      </c>
      <c r="O839">
        <v>0</v>
      </c>
      <c r="P839">
        <v>0</v>
      </c>
      <c r="Q839">
        <v>0</v>
      </c>
      <c r="R839">
        <v>0</v>
      </c>
      <c r="S839"/>
      <c r="T839" t="s">
        <v>63</v>
      </c>
      <c r="U839">
        <v>0</v>
      </c>
      <c r="V839" s="23" t="s">
        <v>7872</v>
      </c>
      <c r="W839" s="23"/>
      <c r="X839">
        <f t="shared" si="13"/>
        <v>-221</v>
      </c>
      <c r="Y839">
        <v>0</v>
      </c>
      <c r="Z839">
        <v>0</v>
      </c>
      <c r="AA839" t="s">
        <v>265</v>
      </c>
    </row>
    <row r="840" spans="1:27">
      <c r="A840" s="23" t="s">
        <v>6509</v>
      </c>
      <c r="B840" s="23" t="s">
        <v>6510</v>
      </c>
      <c r="C840" t="s">
        <v>75</v>
      </c>
      <c r="D840" t="s">
        <v>6511</v>
      </c>
      <c r="E840" s="40">
        <v>42907.367280092592</v>
      </c>
      <c r="F840" s="40">
        <v>42908.783634259256</v>
      </c>
      <c r="G840" t="s">
        <v>62</v>
      </c>
      <c r="H840" t="s">
        <v>62</v>
      </c>
      <c r="I840" t="s">
        <v>222</v>
      </c>
      <c r="J840" t="s">
        <v>123</v>
      </c>
      <c r="K840" t="s">
        <v>6512</v>
      </c>
      <c r="L840">
        <v>-10</v>
      </c>
      <c r="M840">
        <v>-10</v>
      </c>
      <c r="N840">
        <v>0</v>
      </c>
      <c r="O840">
        <v>0</v>
      </c>
      <c r="P840">
        <v>0</v>
      </c>
      <c r="Q840">
        <v>0</v>
      </c>
      <c r="R840">
        <v>0</v>
      </c>
      <c r="S840"/>
      <c r="T840" t="s">
        <v>63</v>
      </c>
      <c r="U840">
        <v>0</v>
      </c>
      <c r="V840" s="23" t="s">
        <v>7875</v>
      </c>
      <c r="W840" s="23"/>
      <c r="X840">
        <f t="shared" si="13"/>
        <v>-10</v>
      </c>
      <c r="Y840">
        <v>0</v>
      </c>
      <c r="Z840">
        <v>0</v>
      </c>
      <c r="AA840" t="s">
        <v>4880</v>
      </c>
    </row>
    <row r="841" spans="1:27">
      <c r="A841" s="23" t="s">
        <v>6513</v>
      </c>
      <c r="B841" s="23" t="s">
        <v>6514</v>
      </c>
      <c r="C841" t="s">
        <v>75</v>
      </c>
      <c r="D841" t="s">
        <v>6515</v>
      </c>
      <c r="E841" s="40">
        <v>42908.857743055552</v>
      </c>
      <c r="F841" s="40">
        <v>42908.883518518516</v>
      </c>
      <c r="G841" t="s">
        <v>62</v>
      </c>
      <c r="H841" t="s">
        <v>62</v>
      </c>
      <c r="I841" t="s">
        <v>5083</v>
      </c>
      <c r="J841" t="s">
        <v>91</v>
      </c>
      <c r="K841" t="s">
        <v>6516</v>
      </c>
      <c r="L841">
        <v>-100</v>
      </c>
      <c r="M841">
        <v>-100</v>
      </c>
      <c r="N841">
        <v>0</v>
      </c>
      <c r="O841">
        <v>0</v>
      </c>
      <c r="P841">
        <v>0</v>
      </c>
      <c r="Q841">
        <v>0</v>
      </c>
      <c r="R841">
        <v>0</v>
      </c>
      <c r="S841"/>
      <c r="T841" t="s">
        <v>63</v>
      </c>
      <c r="U841">
        <v>0</v>
      </c>
      <c r="V841" s="23" t="s">
        <v>7878</v>
      </c>
      <c r="W841" s="23"/>
      <c r="X841">
        <f t="shared" si="13"/>
        <v>-100</v>
      </c>
      <c r="Y841">
        <v>0</v>
      </c>
      <c r="Z841">
        <v>0</v>
      </c>
      <c r="AA841" t="s">
        <v>270</v>
      </c>
    </row>
    <row r="842" spans="1:27">
      <c r="A842" s="23" t="s">
        <v>6517</v>
      </c>
      <c r="B842" s="23" t="s">
        <v>6518</v>
      </c>
      <c r="C842" t="s">
        <v>75</v>
      </c>
      <c r="D842" t="s">
        <v>6519</v>
      </c>
      <c r="E842" s="40">
        <v>42906.457037037035</v>
      </c>
      <c r="F842" s="40">
        <v>42909.334618055553</v>
      </c>
      <c r="G842" t="s">
        <v>62</v>
      </c>
      <c r="H842" t="s">
        <v>62</v>
      </c>
      <c r="I842" t="s">
        <v>5075</v>
      </c>
      <c r="J842" t="s">
        <v>208</v>
      </c>
      <c r="K842" t="s">
        <v>6520</v>
      </c>
      <c r="L842">
        <v>-587</v>
      </c>
      <c r="M842">
        <v>-587</v>
      </c>
      <c r="N842">
        <v>0</v>
      </c>
      <c r="O842">
        <v>0</v>
      </c>
      <c r="P842">
        <v>0</v>
      </c>
      <c r="Q842">
        <v>0</v>
      </c>
      <c r="R842">
        <v>0</v>
      </c>
      <c r="S842"/>
      <c r="T842" t="s">
        <v>63</v>
      </c>
      <c r="U842">
        <v>0</v>
      </c>
      <c r="V842" s="23" t="s">
        <v>7881</v>
      </c>
      <c r="W842" s="23"/>
      <c r="X842">
        <f t="shared" si="13"/>
        <v>-587</v>
      </c>
      <c r="Y842">
        <v>0</v>
      </c>
      <c r="Z842">
        <v>0</v>
      </c>
      <c r="AA842" t="s">
        <v>272</v>
      </c>
    </row>
    <row r="843" spans="1:27">
      <c r="A843" s="23" t="s">
        <v>6521</v>
      </c>
      <c r="B843" s="23" t="s">
        <v>6522</v>
      </c>
      <c r="C843" t="s">
        <v>75</v>
      </c>
      <c r="D843" t="s">
        <v>6523</v>
      </c>
      <c r="E843" s="40">
        <v>42908.714618055557</v>
      </c>
      <c r="F843" s="40">
        <v>42909.337627314817</v>
      </c>
      <c r="G843" t="s">
        <v>62</v>
      </c>
      <c r="H843" t="s">
        <v>62</v>
      </c>
      <c r="I843" t="s">
        <v>290</v>
      </c>
      <c r="J843" t="s">
        <v>291</v>
      </c>
      <c r="K843" t="s">
        <v>6524</v>
      </c>
      <c r="L843">
        <v>-100</v>
      </c>
      <c r="M843">
        <v>-100</v>
      </c>
      <c r="N843">
        <v>0</v>
      </c>
      <c r="O843">
        <v>0</v>
      </c>
      <c r="P843">
        <v>0</v>
      </c>
      <c r="Q843">
        <v>0</v>
      </c>
      <c r="R843">
        <v>0</v>
      </c>
      <c r="S843"/>
      <c r="T843" t="s">
        <v>63</v>
      </c>
      <c r="U843">
        <v>0</v>
      </c>
      <c r="V843" s="23" t="s">
        <v>7884</v>
      </c>
      <c r="W843" s="23"/>
      <c r="X843">
        <f t="shared" si="13"/>
        <v>-100</v>
      </c>
      <c r="Y843">
        <v>0</v>
      </c>
      <c r="Z843">
        <v>0</v>
      </c>
      <c r="AA843" t="s">
        <v>270</v>
      </c>
    </row>
    <row r="844" spans="1:27">
      <c r="A844" s="23" t="s">
        <v>6525</v>
      </c>
      <c r="B844" s="23" t="s">
        <v>6526</v>
      </c>
      <c r="C844" t="s">
        <v>75</v>
      </c>
      <c r="D844" t="s">
        <v>6527</v>
      </c>
      <c r="E844" s="40">
        <v>42905.354201388887</v>
      </c>
      <c r="F844" s="40">
        <v>42909.359340277777</v>
      </c>
      <c r="G844" t="s">
        <v>62</v>
      </c>
      <c r="H844" t="s">
        <v>62</v>
      </c>
      <c r="I844" t="s">
        <v>273</v>
      </c>
      <c r="J844" t="s">
        <v>103</v>
      </c>
      <c r="K844" t="s">
        <v>6528</v>
      </c>
      <c r="L844">
        <v>-100</v>
      </c>
      <c r="M844">
        <v>-100</v>
      </c>
      <c r="N844">
        <v>0</v>
      </c>
      <c r="O844">
        <v>0</v>
      </c>
      <c r="P844">
        <v>0</v>
      </c>
      <c r="Q844">
        <v>0</v>
      </c>
      <c r="R844">
        <v>0</v>
      </c>
      <c r="S844"/>
      <c r="T844" t="s">
        <v>63</v>
      </c>
      <c r="U844">
        <v>0</v>
      </c>
      <c r="V844" s="23" t="s">
        <v>7887</v>
      </c>
      <c r="W844" s="23"/>
      <c r="X844">
        <f t="shared" si="13"/>
        <v>-100</v>
      </c>
      <c r="Y844">
        <v>0</v>
      </c>
      <c r="Z844">
        <v>0</v>
      </c>
      <c r="AA844" t="s">
        <v>270</v>
      </c>
    </row>
    <row r="845" spans="1:27">
      <c r="A845" s="23" t="s">
        <v>6529</v>
      </c>
      <c r="B845" s="23" t="s">
        <v>6530</v>
      </c>
      <c r="C845" t="s">
        <v>75</v>
      </c>
      <c r="D845" t="s">
        <v>6531</v>
      </c>
      <c r="E845" s="40">
        <v>42899.362812500003</v>
      </c>
      <c r="F845" s="40">
        <v>42909.395891203705</v>
      </c>
      <c r="G845" t="s">
        <v>62</v>
      </c>
      <c r="H845" t="s">
        <v>62</v>
      </c>
      <c r="I845" t="s">
        <v>169</v>
      </c>
      <c r="J845" t="s">
        <v>134</v>
      </c>
      <c r="K845" t="s">
        <v>6532</v>
      </c>
      <c r="L845">
        <v>-4700</v>
      </c>
      <c r="M845">
        <v>-4700</v>
      </c>
      <c r="N845">
        <v>0</v>
      </c>
      <c r="O845">
        <v>0</v>
      </c>
      <c r="P845">
        <v>0</v>
      </c>
      <c r="Q845">
        <v>0</v>
      </c>
      <c r="R845">
        <v>0</v>
      </c>
      <c r="S845"/>
      <c r="T845" t="s">
        <v>63</v>
      </c>
      <c r="U845">
        <v>0</v>
      </c>
      <c r="V845" s="23" t="s">
        <v>7890</v>
      </c>
      <c r="W845" s="23"/>
      <c r="X845">
        <f t="shared" si="13"/>
        <v>-4700</v>
      </c>
      <c r="Y845">
        <v>0</v>
      </c>
      <c r="Z845">
        <v>0</v>
      </c>
      <c r="AA845" t="s">
        <v>287</v>
      </c>
    </row>
    <row r="846" spans="1:27">
      <c r="A846" s="23" t="s">
        <v>6533</v>
      </c>
      <c r="B846" s="23" t="s">
        <v>6534</v>
      </c>
      <c r="C846" t="s">
        <v>75</v>
      </c>
      <c r="D846" t="s">
        <v>6535</v>
      </c>
      <c r="E846" s="40">
        <v>42909.387789351851</v>
      </c>
      <c r="F846" s="40">
        <v>42909.407418981478</v>
      </c>
      <c r="G846" t="s">
        <v>62</v>
      </c>
      <c r="H846" t="s">
        <v>62</v>
      </c>
      <c r="I846" t="s">
        <v>104</v>
      </c>
      <c r="J846" t="s">
        <v>221</v>
      </c>
      <c r="K846" t="s">
        <v>6536</v>
      </c>
      <c r="L846">
        <v>-44</v>
      </c>
      <c r="M846">
        <v>-44</v>
      </c>
      <c r="N846">
        <v>0</v>
      </c>
      <c r="O846">
        <v>0</v>
      </c>
      <c r="P846">
        <v>0</v>
      </c>
      <c r="Q846">
        <v>0</v>
      </c>
      <c r="R846">
        <v>0</v>
      </c>
      <c r="S846"/>
      <c r="T846" t="s">
        <v>63</v>
      </c>
      <c r="U846">
        <v>0</v>
      </c>
      <c r="V846" s="23" t="s">
        <v>7893</v>
      </c>
      <c r="W846" s="23"/>
      <c r="X846">
        <f t="shared" si="13"/>
        <v>-44</v>
      </c>
      <c r="Y846">
        <v>0</v>
      </c>
      <c r="Z846">
        <v>0</v>
      </c>
      <c r="AA846" t="s">
        <v>266</v>
      </c>
    </row>
    <row r="847" spans="1:27">
      <c r="A847" s="23" t="s">
        <v>6537</v>
      </c>
      <c r="B847" s="23" t="s">
        <v>6538</v>
      </c>
      <c r="C847" t="s">
        <v>75</v>
      </c>
      <c r="D847" t="s">
        <v>6539</v>
      </c>
      <c r="E847" s="40">
        <v>42908.742546296293</v>
      </c>
      <c r="F847" s="40">
        <v>42909.410277777781</v>
      </c>
      <c r="G847" t="s">
        <v>62</v>
      </c>
      <c r="H847" t="s">
        <v>62</v>
      </c>
      <c r="I847" t="s">
        <v>146</v>
      </c>
      <c r="J847" t="s">
        <v>5187</v>
      </c>
      <c r="K847" t="s">
        <v>6540</v>
      </c>
      <c r="L847">
        <v>-170</v>
      </c>
      <c r="M847">
        <v>-170</v>
      </c>
      <c r="N847">
        <v>0</v>
      </c>
      <c r="O847">
        <v>0</v>
      </c>
      <c r="P847">
        <v>0</v>
      </c>
      <c r="Q847">
        <v>0</v>
      </c>
      <c r="R847">
        <v>0</v>
      </c>
      <c r="S847"/>
      <c r="T847" t="s">
        <v>63</v>
      </c>
      <c r="U847">
        <v>0</v>
      </c>
      <c r="V847" s="23" t="s">
        <v>7896</v>
      </c>
      <c r="W847" s="23"/>
      <c r="X847">
        <f t="shared" si="13"/>
        <v>-170</v>
      </c>
      <c r="Y847">
        <v>0</v>
      </c>
      <c r="Z847">
        <v>0</v>
      </c>
      <c r="AA847" t="s">
        <v>279</v>
      </c>
    </row>
    <row r="848" spans="1:27">
      <c r="A848" s="23" t="s">
        <v>6541</v>
      </c>
      <c r="B848" s="23" t="s">
        <v>6542</v>
      </c>
      <c r="C848" t="s">
        <v>75</v>
      </c>
      <c r="D848" t="s">
        <v>6543</v>
      </c>
      <c r="E848" s="40">
        <v>42900.369930555556</v>
      </c>
      <c r="F848" s="40">
        <v>42909.41134259259</v>
      </c>
      <c r="G848" t="s">
        <v>62</v>
      </c>
      <c r="H848" t="s">
        <v>62</v>
      </c>
      <c r="I848" t="s">
        <v>146</v>
      </c>
      <c r="J848" t="s">
        <v>108</v>
      </c>
      <c r="K848" t="s">
        <v>6544</v>
      </c>
      <c r="L848">
        <v>-493</v>
      </c>
      <c r="M848">
        <v>-493</v>
      </c>
      <c r="N848">
        <v>0</v>
      </c>
      <c r="O848">
        <v>0</v>
      </c>
      <c r="P848">
        <v>0</v>
      </c>
      <c r="Q848">
        <v>0</v>
      </c>
      <c r="R848">
        <v>0</v>
      </c>
      <c r="S848"/>
      <c r="T848" t="s">
        <v>63</v>
      </c>
      <c r="U848">
        <v>0</v>
      </c>
      <c r="V848" s="23" t="s">
        <v>7899</v>
      </c>
      <c r="W848" s="23"/>
      <c r="X848">
        <f t="shared" si="13"/>
        <v>-493</v>
      </c>
      <c r="Y848">
        <v>0</v>
      </c>
      <c r="Z848">
        <v>0</v>
      </c>
      <c r="AA848" t="s">
        <v>299</v>
      </c>
    </row>
    <row r="849" spans="1:27">
      <c r="A849" s="23" t="s">
        <v>6545</v>
      </c>
      <c r="B849" s="23" t="s">
        <v>6546</v>
      </c>
      <c r="C849" t="s">
        <v>75</v>
      </c>
      <c r="D849" t="s">
        <v>6547</v>
      </c>
      <c r="E849" s="40">
        <v>42909.37226851852</v>
      </c>
      <c r="F849" s="40">
        <v>42909.412986111114</v>
      </c>
      <c r="G849" t="s">
        <v>62</v>
      </c>
      <c r="H849" t="s">
        <v>62</v>
      </c>
      <c r="I849" t="s">
        <v>5204</v>
      </c>
      <c r="J849" t="s">
        <v>714</v>
      </c>
      <c r="K849" t="s">
        <v>6384</v>
      </c>
      <c r="L849">
        <v>-1000</v>
      </c>
      <c r="M849">
        <v>-1000</v>
      </c>
      <c r="N849">
        <v>0</v>
      </c>
      <c r="O849">
        <v>0</v>
      </c>
      <c r="P849">
        <v>0</v>
      </c>
      <c r="Q849">
        <v>0</v>
      </c>
      <c r="R849">
        <v>0</v>
      </c>
      <c r="S849"/>
      <c r="T849" t="s">
        <v>63</v>
      </c>
      <c r="U849">
        <v>0</v>
      </c>
      <c r="V849" s="23" t="s">
        <v>7901</v>
      </c>
      <c r="W849" s="23"/>
      <c r="X849">
        <f t="shared" si="13"/>
        <v>-1000</v>
      </c>
      <c r="Y849">
        <v>0</v>
      </c>
      <c r="Z849">
        <v>0</v>
      </c>
      <c r="AA849" t="s">
        <v>272</v>
      </c>
    </row>
    <row r="850" spans="1:27">
      <c r="A850" s="23" t="s">
        <v>6548</v>
      </c>
      <c r="B850" s="23" t="s">
        <v>6549</v>
      </c>
      <c r="C850" t="s">
        <v>75</v>
      </c>
      <c r="D850" t="s">
        <v>6550</v>
      </c>
      <c r="E850" s="40">
        <v>42909.369351851848</v>
      </c>
      <c r="F850" s="40">
        <v>42909.417557870373</v>
      </c>
      <c r="G850" t="s">
        <v>62</v>
      </c>
      <c r="H850" t="s">
        <v>62</v>
      </c>
      <c r="I850" t="s">
        <v>152</v>
      </c>
      <c r="J850" t="s">
        <v>217</v>
      </c>
      <c r="K850" t="s">
        <v>6551</v>
      </c>
      <c r="L850">
        <v>-96</v>
      </c>
      <c r="M850">
        <v>-96</v>
      </c>
      <c r="N850">
        <v>0</v>
      </c>
      <c r="O850">
        <v>0</v>
      </c>
      <c r="P850">
        <v>0</v>
      </c>
      <c r="Q850">
        <v>0</v>
      </c>
      <c r="R850">
        <v>0</v>
      </c>
      <c r="S850"/>
      <c r="T850" t="s">
        <v>63</v>
      </c>
      <c r="U850">
        <v>0</v>
      </c>
      <c r="V850" s="23" t="s">
        <v>7904</v>
      </c>
      <c r="W850" s="23"/>
      <c r="X850">
        <f t="shared" si="13"/>
        <v>-96</v>
      </c>
      <c r="Y850">
        <v>0</v>
      </c>
      <c r="Z850">
        <v>0</v>
      </c>
      <c r="AA850" t="s">
        <v>270</v>
      </c>
    </row>
    <row r="851" spans="1:27">
      <c r="A851" s="23" t="s">
        <v>6552</v>
      </c>
      <c r="B851" s="23" t="s">
        <v>6553</v>
      </c>
      <c r="C851" t="s">
        <v>75</v>
      </c>
      <c r="D851" t="s">
        <v>6554</v>
      </c>
      <c r="E851" s="40">
        <v>42905.444803240738</v>
      </c>
      <c r="F851" s="40">
        <v>42909.417800925927</v>
      </c>
      <c r="G851" t="s">
        <v>62</v>
      </c>
      <c r="H851" t="s">
        <v>62</v>
      </c>
      <c r="I851" t="s">
        <v>200</v>
      </c>
      <c r="J851" t="s">
        <v>275</v>
      </c>
      <c r="K851" t="s">
        <v>6555</v>
      </c>
      <c r="L851">
        <v>-280</v>
      </c>
      <c r="M851">
        <v>-280</v>
      </c>
      <c r="N851">
        <v>0</v>
      </c>
      <c r="O851">
        <v>0</v>
      </c>
      <c r="P851">
        <v>0</v>
      </c>
      <c r="Q851">
        <v>0</v>
      </c>
      <c r="R851">
        <v>0</v>
      </c>
      <c r="S851"/>
      <c r="T851" t="s">
        <v>63</v>
      </c>
      <c r="U851">
        <v>0</v>
      </c>
      <c r="V851" s="23" t="s">
        <v>7907</v>
      </c>
      <c r="W851" s="23"/>
      <c r="X851">
        <f t="shared" si="13"/>
        <v>-280</v>
      </c>
      <c r="Y851">
        <v>0</v>
      </c>
      <c r="Z851">
        <v>0</v>
      </c>
      <c r="AA851" t="s">
        <v>265</v>
      </c>
    </row>
    <row r="852" spans="1:27">
      <c r="A852" s="23" t="s">
        <v>6556</v>
      </c>
      <c r="B852" s="23" t="s">
        <v>6557</v>
      </c>
      <c r="C852" t="s">
        <v>75</v>
      </c>
      <c r="D852" t="s">
        <v>6558</v>
      </c>
      <c r="E852" s="40">
        <v>42909.408530092594</v>
      </c>
      <c r="F852" s="40">
        <v>42909.419872685183</v>
      </c>
      <c r="G852" t="s">
        <v>62</v>
      </c>
      <c r="H852" t="s">
        <v>62</v>
      </c>
      <c r="I852" t="s">
        <v>174</v>
      </c>
      <c r="J852" t="s">
        <v>204</v>
      </c>
      <c r="K852" t="s">
        <v>6559</v>
      </c>
      <c r="L852">
        <v>-29</v>
      </c>
      <c r="M852">
        <v>-29</v>
      </c>
      <c r="N852">
        <v>0</v>
      </c>
      <c r="O852">
        <v>0</v>
      </c>
      <c r="P852">
        <v>0</v>
      </c>
      <c r="Q852">
        <v>0</v>
      </c>
      <c r="R852">
        <v>0</v>
      </c>
      <c r="S852"/>
      <c r="T852" t="s">
        <v>63</v>
      </c>
      <c r="U852">
        <v>0</v>
      </c>
      <c r="V852" s="23" t="s">
        <v>7910</v>
      </c>
      <c r="W852" s="23"/>
      <c r="X852">
        <f t="shared" si="13"/>
        <v>-29</v>
      </c>
      <c r="Y852">
        <v>0</v>
      </c>
      <c r="Z852">
        <v>0</v>
      </c>
      <c r="AA852" t="s">
        <v>266</v>
      </c>
    </row>
    <row r="853" spans="1:27">
      <c r="A853" s="23" t="s">
        <v>6560</v>
      </c>
      <c r="B853" s="23" t="s">
        <v>6561</v>
      </c>
      <c r="C853" t="s">
        <v>75</v>
      </c>
      <c r="D853" t="s">
        <v>6562</v>
      </c>
      <c r="E853" s="40">
        <v>42909.405891203707</v>
      </c>
      <c r="F853" s="40">
        <v>42909.423009259262</v>
      </c>
      <c r="G853" t="s">
        <v>62</v>
      </c>
      <c r="H853" t="s">
        <v>62</v>
      </c>
      <c r="I853" t="s">
        <v>122</v>
      </c>
      <c r="J853" t="s">
        <v>123</v>
      </c>
      <c r="K853" t="s">
        <v>6563</v>
      </c>
      <c r="L853">
        <v>-600</v>
      </c>
      <c r="M853">
        <v>-600</v>
      </c>
      <c r="N853">
        <v>0</v>
      </c>
      <c r="O853">
        <v>0</v>
      </c>
      <c r="P853">
        <v>-0.4</v>
      </c>
      <c r="Q853">
        <v>0</v>
      </c>
      <c r="R853">
        <v>0</v>
      </c>
      <c r="S853"/>
      <c r="T853" t="s">
        <v>63</v>
      </c>
      <c r="U853">
        <v>0</v>
      </c>
      <c r="V853" s="23" t="s">
        <v>7913</v>
      </c>
      <c r="W853" s="23"/>
      <c r="X853">
        <f t="shared" si="13"/>
        <v>-600</v>
      </c>
      <c r="Y853">
        <v>0</v>
      </c>
      <c r="Z853">
        <v>0</v>
      </c>
      <c r="AA853" t="s">
        <v>5077</v>
      </c>
    </row>
    <row r="854" spans="1:27">
      <c r="A854" s="23" t="s">
        <v>6564</v>
      </c>
      <c r="B854" s="23" t="s">
        <v>6565</v>
      </c>
      <c r="C854" t="s">
        <v>75</v>
      </c>
      <c r="D854" t="s">
        <v>6566</v>
      </c>
      <c r="E854" s="40">
        <v>42909.406759259262</v>
      </c>
      <c r="F854" s="40">
        <v>42909.426157407404</v>
      </c>
      <c r="G854" t="s">
        <v>62</v>
      </c>
      <c r="H854" t="s">
        <v>62</v>
      </c>
      <c r="I854" t="s">
        <v>185</v>
      </c>
      <c r="J854" t="s">
        <v>110</v>
      </c>
      <c r="K854" t="s">
        <v>6567</v>
      </c>
      <c r="L854">
        <v>-10</v>
      </c>
      <c r="M854">
        <v>-10</v>
      </c>
      <c r="N854">
        <v>0</v>
      </c>
      <c r="O854">
        <v>0</v>
      </c>
      <c r="P854">
        <v>0</v>
      </c>
      <c r="Q854">
        <v>0</v>
      </c>
      <c r="R854">
        <v>0</v>
      </c>
      <c r="S854"/>
      <c r="T854" t="s">
        <v>63</v>
      </c>
      <c r="U854">
        <v>0</v>
      </c>
      <c r="V854" s="23" t="s">
        <v>7916</v>
      </c>
      <c r="W854" s="23"/>
      <c r="X854">
        <f t="shared" si="13"/>
        <v>-10</v>
      </c>
      <c r="Y854">
        <v>0</v>
      </c>
      <c r="Z854">
        <v>0</v>
      </c>
      <c r="AA854" t="s">
        <v>298</v>
      </c>
    </row>
    <row r="855" spans="1:27">
      <c r="A855" s="23" t="s">
        <v>6568</v>
      </c>
      <c r="B855" s="23" t="s">
        <v>6569</v>
      </c>
      <c r="C855" t="s">
        <v>75</v>
      </c>
      <c r="D855" t="s">
        <v>6570</v>
      </c>
      <c r="E855" s="40">
        <v>42909.406388888892</v>
      </c>
      <c r="F855" s="40">
        <v>42909.426516203705</v>
      </c>
      <c r="G855" t="s">
        <v>62</v>
      </c>
      <c r="H855" t="s">
        <v>62</v>
      </c>
      <c r="I855" t="s">
        <v>185</v>
      </c>
      <c r="J855" t="s">
        <v>110</v>
      </c>
      <c r="K855" t="s">
        <v>6567</v>
      </c>
      <c r="L855">
        <v>-42</v>
      </c>
      <c r="M855">
        <v>-42</v>
      </c>
      <c r="N855">
        <v>0</v>
      </c>
      <c r="O855">
        <v>0</v>
      </c>
      <c r="P855">
        <v>0</v>
      </c>
      <c r="Q855">
        <v>0</v>
      </c>
      <c r="R855">
        <v>0</v>
      </c>
      <c r="S855"/>
      <c r="T855" t="s">
        <v>63</v>
      </c>
      <c r="U855">
        <v>0</v>
      </c>
      <c r="V855" s="23" t="s">
        <v>7918</v>
      </c>
      <c r="W855" s="23"/>
      <c r="X855">
        <f t="shared" si="13"/>
        <v>-42</v>
      </c>
      <c r="Y855">
        <v>0</v>
      </c>
      <c r="Z855">
        <v>0</v>
      </c>
      <c r="AA855" t="s">
        <v>6571</v>
      </c>
    </row>
    <row r="856" spans="1:27">
      <c r="A856" s="23" t="s">
        <v>6572</v>
      </c>
      <c r="B856" s="23" t="s">
        <v>6573</v>
      </c>
      <c r="C856" t="s">
        <v>75</v>
      </c>
      <c r="D856" t="s">
        <v>6574</v>
      </c>
      <c r="E856" s="40">
        <v>42909.358888888892</v>
      </c>
      <c r="F856" s="40">
        <v>42909.426747685182</v>
      </c>
      <c r="G856" t="s">
        <v>62</v>
      </c>
      <c r="H856" t="s">
        <v>62</v>
      </c>
      <c r="I856" t="s">
        <v>185</v>
      </c>
      <c r="J856" t="s">
        <v>311</v>
      </c>
      <c r="K856" t="s">
        <v>6567</v>
      </c>
      <c r="L856">
        <v>-15</v>
      </c>
      <c r="M856">
        <v>-15</v>
      </c>
      <c r="N856">
        <v>0</v>
      </c>
      <c r="O856">
        <v>0</v>
      </c>
      <c r="P856">
        <v>0</v>
      </c>
      <c r="Q856">
        <v>0</v>
      </c>
      <c r="R856">
        <v>0</v>
      </c>
      <c r="S856"/>
      <c r="T856" t="s">
        <v>63</v>
      </c>
      <c r="U856">
        <v>0</v>
      </c>
      <c r="V856" s="23" t="s">
        <v>7920</v>
      </c>
      <c r="W856" s="23"/>
      <c r="X856">
        <f t="shared" si="13"/>
        <v>-15</v>
      </c>
      <c r="Y856">
        <v>0</v>
      </c>
      <c r="Z856">
        <v>0</v>
      </c>
      <c r="AA856" t="s">
        <v>6575</v>
      </c>
    </row>
    <row r="857" spans="1:27">
      <c r="A857" s="23" t="s">
        <v>6576</v>
      </c>
      <c r="B857" s="23" t="s">
        <v>6577</v>
      </c>
      <c r="C857" t="s">
        <v>75</v>
      </c>
      <c r="D857" t="s">
        <v>6578</v>
      </c>
      <c r="E857" s="40">
        <v>42909.483715277776</v>
      </c>
      <c r="F857" s="40">
        <v>42909.484386574077</v>
      </c>
      <c r="G857" t="s">
        <v>62</v>
      </c>
      <c r="H857" t="s">
        <v>62</v>
      </c>
      <c r="I857" t="s">
        <v>209</v>
      </c>
      <c r="J857" t="s">
        <v>210</v>
      </c>
      <c r="K857" t="s">
        <v>5689</v>
      </c>
      <c r="L857">
        <v>-5000</v>
      </c>
      <c r="M857">
        <v>-5000</v>
      </c>
      <c r="N857">
        <v>0</v>
      </c>
      <c r="O857">
        <v>0</v>
      </c>
      <c r="P857">
        <v>0</v>
      </c>
      <c r="Q857">
        <v>0</v>
      </c>
      <c r="R857">
        <v>0</v>
      </c>
      <c r="S857"/>
      <c r="T857" t="s">
        <v>63</v>
      </c>
      <c r="U857">
        <v>0</v>
      </c>
      <c r="V857" s="23" t="s">
        <v>7922</v>
      </c>
      <c r="W857" s="23"/>
      <c r="X857">
        <f t="shared" si="13"/>
        <v>-5000</v>
      </c>
      <c r="Y857">
        <v>0</v>
      </c>
      <c r="Z857">
        <v>0</v>
      </c>
      <c r="AA857" t="s">
        <v>287</v>
      </c>
    </row>
    <row r="858" spans="1:27">
      <c r="A858" s="23" t="s">
        <v>6579</v>
      </c>
      <c r="B858" s="23" t="s">
        <v>6580</v>
      </c>
      <c r="C858" t="s">
        <v>75</v>
      </c>
      <c r="D858" t="s">
        <v>6581</v>
      </c>
      <c r="E858" s="40">
        <v>42909.436967592592</v>
      </c>
      <c r="F858" s="40">
        <v>42909.485601851855</v>
      </c>
      <c r="G858" t="s">
        <v>62</v>
      </c>
      <c r="H858" t="s">
        <v>62</v>
      </c>
      <c r="I858" t="s">
        <v>222</v>
      </c>
      <c r="J858" t="s">
        <v>163</v>
      </c>
      <c r="K858" t="s">
        <v>6582</v>
      </c>
      <c r="L858">
        <v>-245</v>
      </c>
      <c r="M858">
        <v>-245</v>
      </c>
      <c r="N858">
        <v>0</v>
      </c>
      <c r="O858">
        <v>0</v>
      </c>
      <c r="P858">
        <v>0</v>
      </c>
      <c r="Q858">
        <v>0</v>
      </c>
      <c r="R858">
        <v>0</v>
      </c>
      <c r="S858"/>
      <c r="T858" t="s">
        <v>63</v>
      </c>
      <c r="U858">
        <v>0</v>
      </c>
      <c r="V858" s="23" t="s">
        <v>7925</v>
      </c>
      <c r="W858" s="23"/>
      <c r="X858">
        <f t="shared" si="13"/>
        <v>-245</v>
      </c>
      <c r="Y858">
        <v>0</v>
      </c>
      <c r="Z858">
        <v>0</v>
      </c>
      <c r="AA858" t="s">
        <v>6583</v>
      </c>
    </row>
    <row r="859" spans="1:27">
      <c r="A859" s="23" t="s">
        <v>6584</v>
      </c>
      <c r="B859" s="23" t="s">
        <v>6585</v>
      </c>
      <c r="C859" t="s">
        <v>75</v>
      </c>
      <c r="D859" t="s">
        <v>6586</v>
      </c>
      <c r="E859" s="40">
        <v>42898.678391203706</v>
      </c>
      <c r="F859" s="40">
        <v>42909.48909722222</v>
      </c>
      <c r="G859" t="s">
        <v>62</v>
      </c>
      <c r="H859" t="s">
        <v>62</v>
      </c>
      <c r="I859" t="s">
        <v>135</v>
      </c>
      <c r="J859" t="s">
        <v>170</v>
      </c>
      <c r="K859" t="s">
        <v>6587</v>
      </c>
      <c r="L859">
        <v>-38</v>
      </c>
      <c r="M859">
        <v>-38</v>
      </c>
      <c r="N859">
        <v>0</v>
      </c>
      <c r="O859">
        <v>0</v>
      </c>
      <c r="P859">
        <v>0</v>
      </c>
      <c r="Q859">
        <v>0</v>
      </c>
      <c r="R859">
        <v>0</v>
      </c>
      <c r="S859"/>
      <c r="T859" t="s">
        <v>63</v>
      </c>
      <c r="U859">
        <v>0</v>
      </c>
      <c r="V859" s="23" t="s">
        <v>7928</v>
      </c>
      <c r="W859" s="23"/>
      <c r="X859">
        <f t="shared" si="13"/>
        <v>-38</v>
      </c>
      <c r="Y859">
        <v>0</v>
      </c>
      <c r="Z859">
        <v>0</v>
      </c>
      <c r="AA859" t="s">
        <v>270</v>
      </c>
    </row>
    <row r="860" spans="1:27">
      <c r="A860" s="23" t="s">
        <v>6588</v>
      </c>
      <c r="B860" s="23" t="s">
        <v>6589</v>
      </c>
      <c r="C860" t="s">
        <v>75</v>
      </c>
      <c r="D860" t="s">
        <v>6590</v>
      </c>
      <c r="E860" s="40">
        <v>42909.328888888886</v>
      </c>
      <c r="F860" s="40">
        <v>42909.489918981482</v>
      </c>
      <c r="G860" t="s">
        <v>62</v>
      </c>
      <c r="H860" t="s">
        <v>62</v>
      </c>
      <c r="I860" t="s">
        <v>209</v>
      </c>
      <c r="J860" t="s">
        <v>98</v>
      </c>
      <c r="K860" t="s">
        <v>6591</v>
      </c>
      <c r="L860">
        <v>-496</v>
      </c>
      <c r="M860">
        <v>-496</v>
      </c>
      <c r="N860">
        <v>0</v>
      </c>
      <c r="O860">
        <v>0</v>
      </c>
      <c r="P860">
        <v>0</v>
      </c>
      <c r="Q860">
        <v>0</v>
      </c>
      <c r="R860">
        <v>0</v>
      </c>
      <c r="S860"/>
      <c r="T860" t="s">
        <v>63</v>
      </c>
      <c r="U860">
        <v>0</v>
      </c>
      <c r="V860" s="23" t="s">
        <v>7931</v>
      </c>
      <c r="W860" s="23"/>
      <c r="X860">
        <f t="shared" si="13"/>
        <v>-496</v>
      </c>
      <c r="Y860">
        <v>0</v>
      </c>
      <c r="Z860">
        <v>0</v>
      </c>
      <c r="AA860" t="s">
        <v>265</v>
      </c>
    </row>
    <row r="861" spans="1:27">
      <c r="A861" s="23" t="s">
        <v>6592</v>
      </c>
      <c r="B861" s="23" t="s">
        <v>6593</v>
      </c>
      <c r="C861" t="s">
        <v>75</v>
      </c>
      <c r="D861" t="s">
        <v>6594</v>
      </c>
      <c r="E861" s="40">
        <v>42894.597430555557</v>
      </c>
      <c r="F861" s="40">
        <v>42909.500925925924</v>
      </c>
      <c r="G861" t="s">
        <v>62</v>
      </c>
      <c r="H861" t="s">
        <v>62</v>
      </c>
      <c r="I861" t="s">
        <v>273</v>
      </c>
      <c r="J861" t="s">
        <v>117</v>
      </c>
      <c r="K861" t="s">
        <v>6595</v>
      </c>
      <c r="L861">
        <v>-49</v>
      </c>
      <c r="M861">
        <v>-49</v>
      </c>
      <c r="N861">
        <v>0</v>
      </c>
      <c r="O861">
        <v>0</v>
      </c>
      <c r="P861">
        <v>0</v>
      </c>
      <c r="Q861">
        <v>0</v>
      </c>
      <c r="R861">
        <v>0</v>
      </c>
      <c r="S861"/>
      <c r="T861" t="s">
        <v>63</v>
      </c>
      <c r="U861">
        <v>0</v>
      </c>
      <c r="V861" s="23" t="s">
        <v>7934</v>
      </c>
      <c r="W861" s="23"/>
      <c r="X861">
        <f t="shared" si="13"/>
        <v>-49</v>
      </c>
      <c r="Y861">
        <v>0</v>
      </c>
      <c r="Z861">
        <v>0</v>
      </c>
      <c r="AA861" t="s">
        <v>270</v>
      </c>
    </row>
    <row r="862" spans="1:27">
      <c r="A862" s="23" t="s">
        <v>6596</v>
      </c>
      <c r="B862" s="23" t="s">
        <v>6597</v>
      </c>
      <c r="C862" t="s">
        <v>75</v>
      </c>
      <c r="D862" t="s">
        <v>6598</v>
      </c>
      <c r="E862" s="40">
        <v>42908.7190625</v>
      </c>
      <c r="F862" s="40">
        <v>42909.510740740741</v>
      </c>
      <c r="G862" t="s">
        <v>62</v>
      </c>
      <c r="H862" t="s">
        <v>62</v>
      </c>
      <c r="I862" t="s">
        <v>120</v>
      </c>
      <c r="J862" t="s">
        <v>117</v>
      </c>
      <c r="K862" t="s">
        <v>6599</v>
      </c>
      <c r="L862">
        <v>-500</v>
      </c>
      <c r="M862">
        <v>-500</v>
      </c>
      <c r="N862">
        <v>0</v>
      </c>
      <c r="O862">
        <v>0</v>
      </c>
      <c r="P862">
        <v>0</v>
      </c>
      <c r="Q862">
        <v>0</v>
      </c>
      <c r="R862">
        <v>0</v>
      </c>
      <c r="S862"/>
      <c r="T862" t="s">
        <v>63</v>
      </c>
      <c r="U862">
        <v>0</v>
      </c>
      <c r="V862" s="23" t="s">
        <v>7937</v>
      </c>
      <c r="W862" s="23"/>
      <c r="X862">
        <f t="shared" si="13"/>
        <v>-500</v>
      </c>
      <c r="Y862">
        <v>0</v>
      </c>
      <c r="Z862">
        <v>0</v>
      </c>
      <c r="AA862" t="s">
        <v>265</v>
      </c>
    </row>
    <row r="863" spans="1:27">
      <c r="A863" s="23" t="s">
        <v>6600</v>
      </c>
      <c r="B863" s="23" t="s">
        <v>6601</v>
      </c>
      <c r="C863" t="s">
        <v>75</v>
      </c>
      <c r="D863" t="s">
        <v>6598</v>
      </c>
      <c r="E863" s="40">
        <v>42908.719687500001</v>
      </c>
      <c r="F863" s="40">
        <v>42909.510937500003</v>
      </c>
      <c r="G863" t="s">
        <v>62</v>
      </c>
      <c r="H863" t="s">
        <v>62</v>
      </c>
      <c r="I863" t="s">
        <v>120</v>
      </c>
      <c r="J863" t="s">
        <v>117</v>
      </c>
      <c r="K863" t="s">
        <v>6599</v>
      </c>
      <c r="L863">
        <v>-500</v>
      </c>
      <c r="M863">
        <v>-500</v>
      </c>
      <c r="N863">
        <v>0</v>
      </c>
      <c r="O863">
        <v>0</v>
      </c>
      <c r="P863">
        <v>0</v>
      </c>
      <c r="Q863">
        <v>0</v>
      </c>
      <c r="R863">
        <v>0</v>
      </c>
      <c r="S863"/>
      <c r="T863" t="s">
        <v>63</v>
      </c>
      <c r="U863">
        <v>0</v>
      </c>
      <c r="V863" s="23" t="s">
        <v>7939</v>
      </c>
      <c r="W863" s="23"/>
      <c r="X863">
        <f t="shared" si="13"/>
        <v>-500</v>
      </c>
      <c r="Y863">
        <v>0</v>
      </c>
      <c r="Z863">
        <v>0</v>
      </c>
      <c r="AA863" t="s">
        <v>265</v>
      </c>
    </row>
    <row r="864" spans="1:27">
      <c r="A864" s="23" t="s">
        <v>6602</v>
      </c>
      <c r="B864" s="23" t="s">
        <v>6603</v>
      </c>
      <c r="C864" t="s">
        <v>75</v>
      </c>
      <c r="D864" t="s">
        <v>6598</v>
      </c>
      <c r="E864" s="40">
        <v>42908.716574074075</v>
      </c>
      <c r="F864" s="40">
        <v>42909.511284722219</v>
      </c>
      <c r="G864" t="s">
        <v>62</v>
      </c>
      <c r="H864" t="s">
        <v>62</v>
      </c>
      <c r="I864" t="s">
        <v>120</v>
      </c>
      <c r="J864" t="s">
        <v>117</v>
      </c>
      <c r="K864" t="s">
        <v>6599</v>
      </c>
      <c r="L864">
        <v>-125</v>
      </c>
      <c r="M864">
        <v>-125</v>
      </c>
      <c r="N864">
        <v>0</v>
      </c>
      <c r="O864">
        <v>0</v>
      </c>
      <c r="P864">
        <v>0</v>
      </c>
      <c r="Q864">
        <v>0</v>
      </c>
      <c r="R864">
        <v>0</v>
      </c>
      <c r="S864"/>
      <c r="T864" t="s">
        <v>63</v>
      </c>
      <c r="U864">
        <v>0</v>
      </c>
      <c r="V864" s="23" t="s">
        <v>7941</v>
      </c>
      <c r="W864" s="23"/>
      <c r="X864">
        <f t="shared" si="13"/>
        <v>-125</v>
      </c>
      <c r="Y864">
        <v>0</v>
      </c>
      <c r="Z864">
        <v>0</v>
      </c>
      <c r="AA864" t="s">
        <v>265</v>
      </c>
    </row>
    <row r="865" spans="1:27">
      <c r="A865" s="23" t="s">
        <v>6604</v>
      </c>
      <c r="B865" s="23" t="s">
        <v>6605</v>
      </c>
      <c r="C865" t="s">
        <v>75</v>
      </c>
      <c r="D865" t="s">
        <v>6606</v>
      </c>
      <c r="E865" s="40">
        <v>42909.456226851849</v>
      </c>
      <c r="F865" s="40">
        <v>42909.519097222219</v>
      </c>
      <c r="G865" t="s">
        <v>62</v>
      </c>
      <c r="H865" t="s">
        <v>62</v>
      </c>
      <c r="I865" t="s">
        <v>203</v>
      </c>
      <c r="J865" t="s">
        <v>156</v>
      </c>
      <c r="K865" t="s">
        <v>6607</v>
      </c>
      <c r="L865">
        <v>-89</v>
      </c>
      <c r="M865">
        <v>-89</v>
      </c>
      <c r="N865">
        <v>0</v>
      </c>
      <c r="O865">
        <v>0</v>
      </c>
      <c r="P865">
        <v>0</v>
      </c>
      <c r="Q865">
        <v>0</v>
      </c>
      <c r="R865">
        <v>0</v>
      </c>
      <c r="S865"/>
      <c r="T865" t="s">
        <v>63</v>
      </c>
      <c r="U865">
        <v>0</v>
      </c>
      <c r="V865" s="23" t="s">
        <v>7944</v>
      </c>
      <c r="W865" s="23"/>
      <c r="X865">
        <f t="shared" si="13"/>
        <v>-89</v>
      </c>
      <c r="Y865">
        <v>0</v>
      </c>
      <c r="Z865">
        <v>0</v>
      </c>
      <c r="AA865" t="s">
        <v>5221</v>
      </c>
    </row>
    <row r="866" spans="1:27">
      <c r="A866" s="23" t="s">
        <v>6608</v>
      </c>
      <c r="B866" s="23" t="s">
        <v>6609</v>
      </c>
      <c r="C866" t="s">
        <v>75</v>
      </c>
      <c r="D866" t="s">
        <v>6610</v>
      </c>
      <c r="E866" s="40">
        <v>42895.495983796296</v>
      </c>
      <c r="F866" s="40">
        <v>42909.589224537034</v>
      </c>
      <c r="G866" t="s">
        <v>62</v>
      </c>
      <c r="H866" t="s">
        <v>62</v>
      </c>
      <c r="I866" t="s">
        <v>211</v>
      </c>
      <c r="J866" t="s">
        <v>380</v>
      </c>
      <c r="K866" t="s">
        <v>6611</v>
      </c>
      <c r="L866">
        <v>-59</v>
      </c>
      <c r="M866">
        <v>-59</v>
      </c>
      <c r="N866">
        <v>0</v>
      </c>
      <c r="O866">
        <v>0</v>
      </c>
      <c r="P866">
        <v>0</v>
      </c>
      <c r="Q866">
        <v>0</v>
      </c>
      <c r="R866">
        <v>0</v>
      </c>
      <c r="S866"/>
      <c r="T866" t="s">
        <v>63</v>
      </c>
      <c r="U866">
        <v>0</v>
      </c>
      <c r="V866" s="23" t="s">
        <v>7947</v>
      </c>
      <c r="W866" s="23"/>
      <c r="X866">
        <f t="shared" si="13"/>
        <v>-59</v>
      </c>
      <c r="Y866">
        <v>0</v>
      </c>
      <c r="Z866">
        <v>0</v>
      </c>
      <c r="AA866" t="s">
        <v>270</v>
      </c>
    </row>
    <row r="867" spans="1:27">
      <c r="A867" s="23" t="s">
        <v>6612</v>
      </c>
      <c r="B867" s="23" t="s">
        <v>6613</v>
      </c>
      <c r="C867" t="s">
        <v>75</v>
      </c>
      <c r="D867" t="s">
        <v>6614</v>
      </c>
      <c r="E867" s="40">
        <v>42909.608298611114</v>
      </c>
      <c r="F867" s="40">
        <v>42909.616481481484</v>
      </c>
      <c r="G867" t="s">
        <v>62</v>
      </c>
      <c r="H867" t="s">
        <v>62</v>
      </c>
      <c r="I867" t="s">
        <v>310</v>
      </c>
      <c r="J867" t="s">
        <v>202</v>
      </c>
      <c r="K867" t="s">
        <v>6615</v>
      </c>
      <c r="L867">
        <v>-96</v>
      </c>
      <c r="M867">
        <v>-96</v>
      </c>
      <c r="N867">
        <v>0</v>
      </c>
      <c r="O867">
        <v>0</v>
      </c>
      <c r="P867">
        <v>0</v>
      </c>
      <c r="Q867">
        <v>0</v>
      </c>
      <c r="R867">
        <v>0</v>
      </c>
      <c r="S867"/>
      <c r="T867" t="s">
        <v>63</v>
      </c>
      <c r="U867">
        <v>0</v>
      </c>
      <c r="V867" s="23" t="s">
        <v>7950</v>
      </c>
      <c r="W867" s="23"/>
      <c r="X867">
        <f t="shared" si="13"/>
        <v>-96</v>
      </c>
      <c r="Y867">
        <v>0</v>
      </c>
      <c r="Z867">
        <v>0</v>
      </c>
      <c r="AA867" t="s">
        <v>270</v>
      </c>
    </row>
    <row r="868" spans="1:27">
      <c r="A868" s="23" t="s">
        <v>6616</v>
      </c>
      <c r="B868" s="23" t="s">
        <v>6617</v>
      </c>
      <c r="C868" t="s">
        <v>75</v>
      </c>
      <c r="D868" t="s">
        <v>6618</v>
      </c>
      <c r="E868" s="40">
        <v>42909.434629629628</v>
      </c>
      <c r="F868" s="40">
        <v>42909.616898148146</v>
      </c>
      <c r="G868" t="s">
        <v>62</v>
      </c>
      <c r="H868" t="s">
        <v>62</v>
      </c>
      <c r="I868" t="s">
        <v>141</v>
      </c>
      <c r="J868" t="s">
        <v>163</v>
      </c>
      <c r="K868" t="s">
        <v>6619</v>
      </c>
      <c r="L868">
        <v>-900</v>
      </c>
      <c r="M868">
        <v>-900</v>
      </c>
      <c r="N868">
        <v>0</v>
      </c>
      <c r="O868">
        <v>0</v>
      </c>
      <c r="P868">
        <v>0</v>
      </c>
      <c r="Q868">
        <v>0</v>
      </c>
      <c r="R868">
        <v>0</v>
      </c>
      <c r="S868"/>
      <c r="T868" t="s">
        <v>63</v>
      </c>
      <c r="U868">
        <v>0</v>
      </c>
      <c r="V868" s="23" t="s">
        <v>7953</v>
      </c>
      <c r="W868" s="23"/>
      <c r="X868">
        <f t="shared" si="13"/>
        <v>-900</v>
      </c>
      <c r="Y868">
        <v>0</v>
      </c>
      <c r="Z868">
        <v>0</v>
      </c>
      <c r="AA868" t="s">
        <v>272</v>
      </c>
    </row>
    <row r="869" spans="1:27">
      <c r="A869" s="23" t="s">
        <v>6620</v>
      </c>
      <c r="B869" s="23" t="s">
        <v>6621</v>
      </c>
      <c r="C869" t="s">
        <v>75</v>
      </c>
      <c r="D869" t="s">
        <v>6622</v>
      </c>
      <c r="E869" s="40">
        <v>42901.631273148145</v>
      </c>
      <c r="F869" s="40">
        <v>42909.619016203702</v>
      </c>
      <c r="G869" t="s">
        <v>62</v>
      </c>
      <c r="H869" t="s">
        <v>62</v>
      </c>
      <c r="I869" t="s">
        <v>5158</v>
      </c>
      <c r="J869" t="s">
        <v>95</v>
      </c>
      <c r="K869" t="s">
        <v>6623</v>
      </c>
      <c r="L869">
        <v>-1000</v>
      </c>
      <c r="M869">
        <v>-1000</v>
      </c>
      <c r="N869">
        <v>0</v>
      </c>
      <c r="O869">
        <v>0</v>
      </c>
      <c r="P869">
        <v>0</v>
      </c>
      <c r="Q869">
        <v>0</v>
      </c>
      <c r="R869">
        <v>0</v>
      </c>
      <c r="S869"/>
      <c r="T869" t="s">
        <v>63</v>
      </c>
      <c r="U869">
        <v>0</v>
      </c>
      <c r="V869" s="23" t="s">
        <v>7956</v>
      </c>
      <c r="W869" s="23"/>
      <c r="X869">
        <f t="shared" si="13"/>
        <v>-1000</v>
      </c>
      <c r="Y869">
        <v>0</v>
      </c>
      <c r="Z869">
        <v>0</v>
      </c>
      <c r="AA869" t="s">
        <v>272</v>
      </c>
    </row>
    <row r="870" spans="1:27">
      <c r="A870" s="23" t="s">
        <v>6624</v>
      </c>
      <c r="B870" s="23" t="s">
        <v>6625</v>
      </c>
      <c r="C870" t="s">
        <v>75</v>
      </c>
      <c r="D870" t="s">
        <v>6626</v>
      </c>
      <c r="E870" s="40">
        <v>42909.509363425925</v>
      </c>
      <c r="F870" s="40">
        <v>42909.621863425928</v>
      </c>
      <c r="G870" t="s">
        <v>62</v>
      </c>
      <c r="H870" t="s">
        <v>62</v>
      </c>
      <c r="I870" t="s">
        <v>2367</v>
      </c>
      <c r="J870" t="s">
        <v>177</v>
      </c>
      <c r="K870" t="s">
        <v>6627</v>
      </c>
      <c r="L870">
        <v>-20</v>
      </c>
      <c r="M870">
        <v>-20</v>
      </c>
      <c r="N870">
        <v>0</v>
      </c>
      <c r="O870">
        <v>0</v>
      </c>
      <c r="P870">
        <v>0</v>
      </c>
      <c r="Q870">
        <v>0</v>
      </c>
      <c r="R870">
        <v>0</v>
      </c>
      <c r="S870"/>
      <c r="T870" t="s">
        <v>63</v>
      </c>
      <c r="U870">
        <v>0</v>
      </c>
      <c r="V870" s="23" t="s">
        <v>7959</v>
      </c>
      <c r="W870" s="23"/>
      <c r="X870">
        <f t="shared" si="13"/>
        <v>-20</v>
      </c>
      <c r="Y870">
        <v>0</v>
      </c>
      <c r="Z870">
        <v>0</v>
      </c>
      <c r="AA870" t="s">
        <v>262</v>
      </c>
    </row>
    <row r="871" spans="1:27">
      <c r="A871" s="23" t="s">
        <v>6628</v>
      </c>
      <c r="B871" s="23" t="s">
        <v>6629</v>
      </c>
      <c r="C871" t="s">
        <v>75</v>
      </c>
      <c r="D871" t="s">
        <v>6630</v>
      </c>
      <c r="E871" s="40">
        <v>42909.329629629632</v>
      </c>
      <c r="F871" s="40">
        <v>42909.631458333337</v>
      </c>
      <c r="G871" t="s">
        <v>62</v>
      </c>
      <c r="H871" t="s">
        <v>62</v>
      </c>
      <c r="I871" t="s">
        <v>172</v>
      </c>
      <c r="J871" t="s">
        <v>313</v>
      </c>
      <c r="K871" t="s">
        <v>5726</v>
      </c>
      <c r="L871">
        <v>-611</v>
      </c>
      <c r="M871">
        <v>-611</v>
      </c>
      <c r="N871">
        <v>0</v>
      </c>
      <c r="O871">
        <v>0</v>
      </c>
      <c r="P871">
        <v>0</v>
      </c>
      <c r="Q871">
        <v>0</v>
      </c>
      <c r="R871">
        <v>0</v>
      </c>
      <c r="S871"/>
      <c r="T871" t="s">
        <v>63</v>
      </c>
      <c r="U871">
        <v>0</v>
      </c>
      <c r="V871" s="23" t="s">
        <v>7961</v>
      </c>
      <c r="W871" s="23"/>
      <c r="X871">
        <f t="shared" si="13"/>
        <v>-611</v>
      </c>
      <c r="Y871">
        <v>0</v>
      </c>
      <c r="Z871">
        <v>0</v>
      </c>
      <c r="AA871" t="s">
        <v>272</v>
      </c>
    </row>
    <row r="872" spans="1:27">
      <c r="A872" s="23" t="s">
        <v>6631</v>
      </c>
      <c r="B872" s="23" t="s">
        <v>6632</v>
      </c>
      <c r="C872" t="s">
        <v>75</v>
      </c>
      <c r="D872" t="s">
        <v>6633</v>
      </c>
      <c r="E872" s="40">
        <v>42900.390439814815</v>
      </c>
      <c r="F872" s="40">
        <v>42909.639328703706</v>
      </c>
      <c r="G872" t="s">
        <v>62</v>
      </c>
      <c r="H872" t="s">
        <v>62</v>
      </c>
      <c r="I872" t="s">
        <v>97</v>
      </c>
      <c r="J872" t="s">
        <v>208</v>
      </c>
      <c r="K872" t="s">
        <v>6634</v>
      </c>
      <c r="L872">
        <v>-132</v>
      </c>
      <c r="M872">
        <v>-132</v>
      </c>
      <c r="N872">
        <v>0</v>
      </c>
      <c r="O872">
        <v>0</v>
      </c>
      <c r="P872">
        <v>0</v>
      </c>
      <c r="Q872">
        <v>0</v>
      </c>
      <c r="R872">
        <v>0</v>
      </c>
      <c r="S872"/>
      <c r="T872" t="s">
        <v>63</v>
      </c>
      <c r="U872">
        <v>0</v>
      </c>
      <c r="V872" s="23" t="s">
        <v>7964</v>
      </c>
      <c r="W872" s="23"/>
      <c r="X872">
        <f t="shared" si="13"/>
        <v>-132</v>
      </c>
      <c r="Y872">
        <v>0</v>
      </c>
      <c r="Z872">
        <v>0</v>
      </c>
      <c r="AA872" t="s">
        <v>263</v>
      </c>
    </row>
    <row r="873" spans="1:27">
      <c r="A873" s="23" t="s">
        <v>6635</v>
      </c>
      <c r="B873" s="23" t="s">
        <v>6636</v>
      </c>
      <c r="C873" t="s">
        <v>75</v>
      </c>
      <c r="D873" t="s">
        <v>6637</v>
      </c>
      <c r="E873" s="40">
        <v>42899.397743055553</v>
      </c>
      <c r="F873" s="40">
        <v>42909.656238425923</v>
      </c>
      <c r="G873" t="s">
        <v>62</v>
      </c>
      <c r="H873" t="s">
        <v>62</v>
      </c>
      <c r="I873" t="s">
        <v>122</v>
      </c>
      <c r="J873" t="s">
        <v>123</v>
      </c>
      <c r="K873" t="s">
        <v>6638</v>
      </c>
      <c r="L873">
        <v>-300</v>
      </c>
      <c r="M873">
        <v>-300</v>
      </c>
      <c r="N873">
        <v>0</v>
      </c>
      <c r="O873">
        <v>0</v>
      </c>
      <c r="P873">
        <v>0</v>
      </c>
      <c r="Q873">
        <v>0</v>
      </c>
      <c r="R873">
        <v>0</v>
      </c>
      <c r="S873"/>
      <c r="T873" t="s">
        <v>63</v>
      </c>
      <c r="U873">
        <v>0</v>
      </c>
      <c r="V873" s="23" t="s">
        <v>7967</v>
      </c>
      <c r="W873" s="23"/>
      <c r="X873">
        <f t="shared" si="13"/>
        <v>-300</v>
      </c>
      <c r="Y873">
        <v>0</v>
      </c>
      <c r="Z873">
        <v>0</v>
      </c>
      <c r="AA873" t="s">
        <v>279</v>
      </c>
    </row>
    <row r="874" spans="1:27">
      <c r="A874" s="23" t="s">
        <v>6639</v>
      </c>
      <c r="B874" s="23" t="s">
        <v>6640</v>
      </c>
      <c r="C874" t="s">
        <v>75</v>
      </c>
      <c r="D874" t="s">
        <v>6641</v>
      </c>
      <c r="E874" s="40">
        <v>42909.596319444441</v>
      </c>
      <c r="F874" s="40">
        <v>42909.671516203707</v>
      </c>
      <c r="G874" t="s">
        <v>62</v>
      </c>
      <c r="H874" t="s">
        <v>62</v>
      </c>
      <c r="I874" t="s">
        <v>214</v>
      </c>
      <c r="J874" t="s">
        <v>103</v>
      </c>
      <c r="K874" t="s">
        <v>6642</v>
      </c>
      <c r="L874">
        <v>-1</v>
      </c>
      <c r="M874">
        <v>-1</v>
      </c>
      <c r="N874">
        <v>0</v>
      </c>
      <c r="O874">
        <v>0</v>
      </c>
      <c r="P874">
        <v>0</v>
      </c>
      <c r="Q874">
        <v>0</v>
      </c>
      <c r="R874">
        <v>0</v>
      </c>
      <c r="S874"/>
      <c r="T874" t="s">
        <v>63</v>
      </c>
      <c r="U874">
        <v>0</v>
      </c>
      <c r="V874" s="23" t="s">
        <v>7970</v>
      </c>
      <c r="W874" s="23"/>
      <c r="X874">
        <f t="shared" si="13"/>
        <v>-1</v>
      </c>
      <c r="Y874">
        <v>0</v>
      </c>
      <c r="Z874">
        <v>0</v>
      </c>
      <c r="AA874" t="s">
        <v>298</v>
      </c>
    </row>
    <row r="875" spans="1:27">
      <c r="A875" s="23" t="s">
        <v>6643</v>
      </c>
      <c r="B875" s="23" t="s">
        <v>6644</v>
      </c>
      <c r="C875" t="s">
        <v>75</v>
      </c>
      <c r="D875" t="s">
        <v>6645</v>
      </c>
      <c r="E875" s="40">
        <v>42909.67087962963</v>
      </c>
      <c r="F875" s="40">
        <v>42909.686793981484</v>
      </c>
      <c r="G875" t="s">
        <v>62</v>
      </c>
      <c r="H875" t="s">
        <v>62</v>
      </c>
      <c r="I875" t="s">
        <v>97</v>
      </c>
      <c r="J875" t="s">
        <v>158</v>
      </c>
      <c r="K875" t="s">
        <v>6646</v>
      </c>
      <c r="L875">
        <v>-170</v>
      </c>
      <c r="M875">
        <v>-170</v>
      </c>
      <c r="N875">
        <v>0</v>
      </c>
      <c r="O875">
        <v>0</v>
      </c>
      <c r="P875">
        <v>0</v>
      </c>
      <c r="Q875">
        <v>0</v>
      </c>
      <c r="R875">
        <v>0</v>
      </c>
      <c r="S875"/>
      <c r="T875" t="s">
        <v>63</v>
      </c>
      <c r="U875">
        <v>0</v>
      </c>
      <c r="V875" s="23" t="s">
        <v>7973</v>
      </c>
      <c r="W875" s="23"/>
      <c r="X875">
        <f t="shared" si="13"/>
        <v>-170</v>
      </c>
      <c r="Y875">
        <v>0</v>
      </c>
      <c r="Z875">
        <v>0</v>
      </c>
      <c r="AA875" t="s">
        <v>279</v>
      </c>
    </row>
    <row r="876" spans="1:27">
      <c r="A876" s="23" t="s">
        <v>6647</v>
      </c>
      <c r="B876" s="23" t="s">
        <v>6648</v>
      </c>
      <c r="C876" t="s">
        <v>75</v>
      </c>
      <c r="D876" t="s">
        <v>6649</v>
      </c>
      <c r="E876" s="40">
        <v>42909.644282407404</v>
      </c>
      <c r="F876" s="40">
        <v>42909.687673611108</v>
      </c>
      <c r="G876" t="s">
        <v>62</v>
      </c>
      <c r="H876" t="s">
        <v>62</v>
      </c>
      <c r="I876" t="s">
        <v>240</v>
      </c>
      <c r="J876" t="s">
        <v>149</v>
      </c>
      <c r="K876" t="s">
        <v>6650</v>
      </c>
      <c r="L876">
        <v>-74</v>
      </c>
      <c r="M876">
        <v>-74</v>
      </c>
      <c r="N876">
        <v>0</v>
      </c>
      <c r="O876">
        <v>0</v>
      </c>
      <c r="P876">
        <v>0</v>
      </c>
      <c r="Q876">
        <v>0</v>
      </c>
      <c r="R876">
        <v>0</v>
      </c>
      <c r="S876"/>
      <c r="T876" t="s">
        <v>63</v>
      </c>
      <c r="U876">
        <v>0</v>
      </c>
      <c r="V876" s="23" t="s">
        <v>7976</v>
      </c>
      <c r="W876" s="23"/>
      <c r="X876">
        <f t="shared" si="13"/>
        <v>-74</v>
      </c>
      <c r="Y876">
        <v>0</v>
      </c>
      <c r="Z876">
        <v>0</v>
      </c>
      <c r="AA876" t="s">
        <v>263</v>
      </c>
    </row>
    <row r="877" spans="1:27">
      <c r="A877" s="23" t="s">
        <v>6651</v>
      </c>
      <c r="B877" s="23" t="s">
        <v>6652</v>
      </c>
      <c r="C877" t="s">
        <v>75</v>
      </c>
      <c r="D877" t="s">
        <v>6653</v>
      </c>
      <c r="E877" s="40">
        <v>42909.666377314818</v>
      </c>
      <c r="F877" s="40">
        <v>42909.689780092594</v>
      </c>
      <c r="G877" t="s">
        <v>62</v>
      </c>
      <c r="H877" t="s">
        <v>62</v>
      </c>
      <c r="I877" t="s">
        <v>713</v>
      </c>
      <c r="J877" t="s">
        <v>714</v>
      </c>
      <c r="K877" t="s">
        <v>6654</v>
      </c>
      <c r="L877">
        <v>-57</v>
      </c>
      <c r="M877">
        <v>-57</v>
      </c>
      <c r="N877">
        <v>0</v>
      </c>
      <c r="O877">
        <v>0</v>
      </c>
      <c r="P877">
        <v>0</v>
      </c>
      <c r="Q877">
        <v>0</v>
      </c>
      <c r="R877">
        <v>0</v>
      </c>
      <c r="S877"/>
      <c r="T877" t="s">
        <v>63</v>
      </c>
      <c r="U877">
        <v>0</v>
      </c>
      <c r="V877" s="23" t="s">
        <v>7979</v>
      </c>
      <c r="W877" s="23"/>
      <c r="X877">
        <f t="shared" si="13"/>
        <v>-57</v>
      </c>
      <c r="Y877">
        <v>0</v>
      </c>
      <c r="Z877">
        <v>0</v>
      </c>
      <c r="AA877" t="s">
        <v>270</v>
      </c>
    </row>
    <row r="878" spans="1:27">
      <c r="A878" s="23" t="s">
        <v>6655</v>
      </c>
      <c r="B878" s="23" t="s">
        <v>6656</v>
      </c>
      <c r="C878" t="s">
        <v>75</v>
      </c>
      <c r="D878" t="s">
        <v>6657</v>
      </c>
      <c r="E878" s="40">
        <v>42909.653946759259</v>
      </c>
      <c r="F878" s="40">
        <v>42909.701921296299</v>
      </c>
      <c r="G878" t="s">
        <v>62</v>
      </c>
      <c r="H878" t="s">
        <v>62</v>
      </c>
      <c r="I878" t="s">
        <v>334</v>
      </c>
      <c r="J878" t="s">
        <v>117</v>
      </c>
      <c r="K878" t="s">
        <v>6658</v>
      </c>
      <c r="L878">
        <v>-150</v>
      </c>
      <c r="M878">
        <v>-150</v>
      </c>
      <c r="N878">
        <v>0</v>
      </c>
      <c r="O878">
        <v>0</v>
      </c>
      <c r="P878">
        <v>0</v>
      </c>
      <c r="Q878">
        <v>0</v>
      </c>
      <c r="R878">
        <v>0</v>
      </c>
      <c r="S878"/>
      <c r="T878" t="s">
        <v>63</v>
      </c>
      <c r="U878">
        <v>0</v>
      </c>
      <c r="V878" s="23" t="s">
        <v>7982</v>
      </c>
      <c r="W878" s="23"/>
      <c r="X878">
        <f t="shared" si="13"/>
        <v>-150</v>
      </c>
      <c r="Y878">
        <v>0</v>
      </c>
      <c r="Z878">
        <v>0</v>
      </c>
      <c r="AA878" t="s">
        <v>263</v>
      </c>
    </row>
    <row r="879" spans="1:27">
      <c r="A879" s="23" t="s">
        <v>6659</v>
      </c>
      <c r="B879" s="23" t="s">
        <v>6660</v>
      </c>
      <c r="C879" t="s">
        <v>75</v>
      </c>
      <c r="D879" t="s">
        <v>6661</v>
      </c>
      <c r="E879" s="40">
        <v>42909.645219907405</v>
      </c>
      <c r="F879" s="40">
        <v>42909.704224537039</v>
      </c>
      <c r="G879" t="s">
        <v>62</v>
      </c>
      <c r="H879" t="s">
        <v>62</v>
      </c>
      <c r="I879" t="s">
        <v>109</v>
      </c>
      <c r="J879" t="s">
        <v>180</v>
      </c>
      <c r="K879" t="s">
        <v>6662</v>
      </c>
      <c r="L879">
        <v>-164</v>
      </c>
      <c r="M879">
        <v>-164</v>
      </c>
      <c r="N879">
        <v>0</v>
      </c>
      <c r="O879">
        <v>0</v>
      </c>
      <c r="P879">
        <v>0</v>
      </c>
      <c r="Q879">
        <v>0</v>
      </c>
      <c r="R879">
        <v>0</v>
      </c>
      <c r="S879"/>
      <c r="T879" t="s">
        <v>63</v>
      </c>
      <c r="U879">
        <v>0</v>
      </c>
      <c r="V879" s="23" t="s">
        <v>7985</v>
      </c>
      <c r="W879" s="23"/>
      <c r="X879">
        <f t="shared" si="13"/>
        <v>-164</v>
      </c>
      <c r="Y879">
        <v>0</v>
      </c>
      <c r="Z879">
        <v>0</v>
      </c>
      <c r="AA879" t="s">
        <v>265</v>
      </c>
    </row>
    <row r="880" spans="1:27">
      <c r="A880" s="23" t="s">
        <v>3222</v>
      </c>
      <c r="B880" s="23" t="s">
        <v>6663</v>
      </c>
      <c r="C880" t="s">
        <v>75</v>
      </c>
      <c r="D880" t="s">
        <v>5480</v>
      </c>
      <c r="E880" s="40">
        <v>42902.471192129633</v>
      </c>
      <c r="F880" s="40">
        <v>42909.706134259257</v>
      </c>
      <c r="G880" t="s">
        <v>62</v>
      </c>
      <c r="H880" t="s">
        <v>62</v>
      </c>
      <c r="I880" t="s">
        <v>159</v>
      </c>
      <c r="J880" t="s">
        <v>117</v>
      </c>
      <c r="K880" t="s">
        <v>5478</v>
      </c>
      <c r="L880">
        <v>-156</v>
      </c>
      <c r="M880">
        <v>-156</v>
      </c>
      <c r="N880">
        <v>0</v>
      </c>
      <c r="O880">
        <v>0</v>
      </c>
      <c r="P880">
        <v>0</v>
      </c>
      <c r="Q880">
        <v>0</v>
      </c>
      <c r="R880">
        <v>0</v>
      </c>
      <c r="S880"/>
      <c r="T880" t="s">
        <v>63</v>
      </c>
      <c r="U880">
        <v>0</v>
      </c>
      <c r="V880" s="23" t="s">
        <v>7987</v>
      </c>
      <c r="W880" s="23"/>
      <c r="X880">
        <f t="shared" si="13"/>
        <v>-156</v>
      </c>
      <c r="Y880">
        <v>0</v>
      </c>
      <c r="Z880">
        <v>0</v>
      </c>
      <c r="AA880" t="s">
        <v>279</v>
      </c>
    </row>
    <row r="881" spans="1:27">
      <c r="A881" s="23" t="s">
        <v>6664</v>
      </c>
      <c r="B881" s="23" t="s">
        <v>6665</v>
      </c>
      <c r="C881" t="s">
        <v>75</v>
      </c>
      <c r="D881" t="s">
        <v>6666</v>
      </c>
      <c r="E881" s="40">
        <v>42909.661377314813</v>
      </c>
      <c r="F881" s="40">
        <v>42909.706365740742</v>
      </c>
      <c r="G881" t="s">
        <v>62</v>
      </c>
      <c r="H881" t="s">
        <v>62</v>
      </c>
      <c r="I881" t="s">
        <v>159</v>
      </c>
      <c r="J881" t="s">
        <v>311</v>
      </c>
      <c r="K881" t="s">
        <v>5478</v>
      </c>
      <c r="L881">
        <v>-209</v>
      </c>
      <c r="M881">
        <v>-209</v>
      </c>
      <c r="N881">
        <v>0</v>
      </c>
      <c r="O881">
        <v>0</v>
      </c>
      <c r="P881">
        <v>0</v>
      </c>
      <c r="Q881">
        <v>0</v>
      </c>
      <c r="R881">
        <v>0</v>
      </c>
      <c r="S881"/>
      <c r="T881" t="s">
        <v>63</v>
      </c>
      <c r="U881">
        <v>0</v>
      </c>
      <c r="V881" s="23" t="s">
        <v>7989</v>
      </c>
      <c r="W881" s="23"/>
      <c r="X881">
        <f t="shared" si="13"/>
        <v>-209</v>
      </c>
      <c r="Y881">
        <v>0</v>
      </c>
      <c r="Z881">
        <v>0</v>
      </c>
      <c r="AA881" t="s">
        <v>265</v>
      </c>
    </row>
    <row r="882" spans="1:27">
      <c r="A882" s="23" t="s">
        <v>6667</v>
      </c>
      <c r="B882" s="23" t="s">
        <v>6668</v>
      </c>
      <c r="C882" t="s">
        <v>75</v>
      </c>
      <c r="D882" t="s">
        <v>6669</v>
      </c>
      <c r="E882" s="40">
        <v>42909.70008101852</v>
      </c>
      <c r="F882" s="40">
        <v>42909.707025462965</v>
      </c>
      <c r="G882" t="s">
        <v>62</v>
      </c>
      <c r="H882" t="s">
        <v>62</v>
      </c>
      <c r="I882" t="s">
        <v>97</v>
      </c>
      <c r="J882" t="s">
        <v>194</v>
      </c>
      <c r="K882" t="s">
        <v>6670</v>
      </c>
      <c r="L882">
        <v>-300</v>
      </c>
      <c r="M882">
        <v>-300</v>
      </c>
      <c r="N882">
        <v>0</v>
      </c>
      <c r="O882">
        <v>0</v>
      </c>
      <c r="P882">
        <v>0</v>
      </c>
      <c r="Q882">
        <v>0</v>
      </c>
      <c r="R882">
        <v>0</v>
      </c>
      <c r="S882"/>
      <c r="T882" t="s">
        <v>63</v>
      </c>
      <c r="U882">
        <v>0</v>
      </c>
      <c r="V882" s="23" t="s">
        <v>7992</v>
      </c>
      <c r="W882" s="23"/>
      <c r="X882">
        <f t="shared" si="13"/>
        <v>-300</v>
      </c>
      <c r="Y882">
        <v>0</v>
      </c>
      <c r="Z882">
        <v>0</v>
      </c>
      <c r="AA882" t="s">
        <v>279</v>
      </c>
    </row>
    <row r="883" spans="1:27">
      <c r="A883" s="23" t="s">
        <v>6671</v>
      </c>
      <c r="B883" s="23" t="s">
        <v>6672</v>
      </c>
      <c r="C883" t="s">
        <v>75</v>
      </c>
      <c r="D883" t="s">
        <v>6673</v>
      </c>
      <c r="E883" s="40">
        <v>42909.701053240744</v>
      </c>
      <c r="F883" s="40">
        <v>42909.731574074074</v>
      </c>
      <c r="G883" t="s">
        <v>62</v>
      </c>
      <c r="H883" t="s">
        <v>62</v>
      </c>
      <c r="I883" t="s">
        <v>141</v>
      </c>
      <c r="J883" t="s">
        <v>175</v>
      </c>
      <c r="K883" t="s">
        <v>6674</v>
      </c>
      <c r="L883">
        <v>-100</v>
      </c>
      <c r="M883">
        <v>-100</v>
      </c>
      <c r="N883">
        <v>0</v>
      </c>
      <c r="O883">
        <v>0</v>
      </c>
      <c r="P883">
        <v>0</v>
      </c>
      <c r="Q883">
        <v>0</v>
      </c>
      <c r="R883">
        <v>0</v>
      </c>
      <c r="S883"/>
      <c r="T883" t="s">
        <v>63</v>
      </c>
      <c r="U883">
        <v>0</v>
      </c>
      <c r="V883" s="23" t="s">
        <v>7995</v>
      </c>
      <c r="W883" s="23"/>
      <c r="X883">
        <f t="shared" si="13"/>
        <v>-100</v>
      </c>
      <c r="Y883">
        <v>0</v>
      </c>
      <c r="Z883">
        <v>0</v>
      </c>
      <c r="AA883" t="s">
        <v>270</v>
      </c>
    </row>
    <row r="884" spans="1:27">
      <c r="A884" s="23" t="s">
        <v>6675</v>
      </c>
      <c r="B884" s="23" t="s">
        <v>6676</v>
      </c>
      <c r="C884" t="s">
        <v>75</v>
      </c>
      <c r="D884" t="s">
        <v>6677</v>
      </c>
      <c r="E884" s="40">
        <v>42895.408101851855</v>
      </c>
      <c r="F884" s="40">
        <v>42909.731874999998</v>
      </c>
      <c r="G884" t="s">
        <v>62</v>
      </c>
      <c r="H884" t="s">
        <v>62</v>
      </c>
      <c r="I884" t="s">
        <v>172</v>
      </c>
      <c r="J884" t="s">
        <v>163</v>
      </c>
      <c r="K884" t="s">
        <v>6678</v>
      </c>
      <c r="L884">
        <v>-2399</v>
      </c>
      <c r="M884">
        <v>-2399</v>
      </c>
      <c r="N884">
        <v>0</v>
      </c>
      <c r="O884">
        <v>0</v>
      </c>
      <c r="P884">
        <v>0</v>
      </c>
      <c r="Q884">
        <v>0</v>
      </c>
      <c r="R884">
        <v>0</v>
      </c>
      <c r="S884"/>
      <c r="T884" t="s">
        <v>63</v>
      </c>
      <c r="U884">
        <v>0</v>
      </c>
      <c r="V884" s="23" t="s">
        <v>7998</v>
      </c>
      <c r="W884" s="23"/>
      <c r="X884">
        <f t="shared" si="13"/>
        <v>-2399</v>
      </c>
      <c r="Y884">
        <v>0</v>
      </c>
      <c r="Z884">
        <v>0</v>
      </c>
      <c r="AA884" t="s">
        <v>306</v>
      </c>
    </row>
    <row r="885" spans="1:27">
      <c r="A885" s="23" t="s">
        <v>6679</v>
      </c>
      <c r="B885" s="23" t="s">
        <v>6680</v>
      </c>
      <c r="C885" t="s">
        <v>75</v>
      </c>
      <c r="D885" t="s">
        <v>6673</v>
      </c>
      <c r="E885" s="40">
        <v>42909.705393518518</v>
      </c>
      <c r="F885" s="40">
        <v>42909.731921296298</v>
      </c>
      <c r="G885" t="s">
        <v>62</v>
      </c>
      <c r="H885" t="s">
        <v>62</v>
      </c>
      <c r="I885" t="s">
        <v>141</v>
      </c>
      <c r="J885" t="s">
        <v>175</v>
      </c>
      <c r="K885" t="s">
        <v>6674</v>
      </c>
      <c r="L885">
        <v>-94</v>
      </c>
      <c r="M885">
        <v>-94</v>
      </c>
      <c r="N885">
        <v>0</v>
      </c>
      <c r="O885">
        <v>0</v>
      </c>
      <c r="P885">
        <v>0</v>
      </c>
      <c r="Q885">
        <v>0</v>
      </c>
      <c r="R885">
        <v>0</v>
      </c>
      <c r="S885"/>
      <c r="T885" t="s">
        <v>63</v>
      </c>
      <c r="U885">
        <v>0</v>
      </c>
      <c r="V885" s="23" t="s">
        <v>8000</v>
      </c>
      <c r="W885" s="23"/>
      <c r="X885">
        <f t="shared" si="13"/>
        <v>-94</v>
      </c>
      <c r="Y885">
        <v>0</v>
      </c>
      <c r="Z885">
        <v>0</v>
      </c>
      <c r="AA885" t="s">
        <v>270</v>
      </c>
    </row>
    <row r="886" spans="1:27">
      <c r="A886" s="23" t="s">
        <v>6681</v>
      </c>
      <c r="B886" s="23" t="s">
        <v>6682</v>
      </c>
      <c r="C886" t="s">
        <v>75</v>
      </c>
      <c r="D886" t="s">
        <v>6683</v>
      </c>
      <c r="E886" s="40">
        <v>42909.690416666665</v>
      </c>
      <c r="F886" s="40">
        <v>42909.735011574077</v>
      </c>
      <c r="G886" t="s">
        <v>62</v>
      </c>
      <c r="H886" t="s">
        <v>62</v>
      </c>
      <c r="I886" t="s">
        <v>104</v>
      </c>
      <c r="J886" t="s">
        <v>187</v>
      </c>
      <c r="K886" t="s">
        <v>6684</v>
      </c>
      <c r="L886">
        <v>-85</v>
      </c>
      <c r="M886">
        <v>-85</v>
      </c>
      <c r="N886">
        <v>0</v>
      </c>
      <c r="O886">
        <v>0</v>
      </c>
      <c r="P886">
        <v>0</v>
      </c>
      <c r="Q886">
        <v>0</v>
      </c>
      <c r="R886">
        <v>0</v>
      </c>
      <c r="S886"/>
      <c r="T886" t="s">
        <v>63</v>
      </c>
      <c r="U886">
        <v>0</v>
      </c>
      <c r="V886" s="23" t="s">
        <v>8003</v>
      </c>
      <c r="W886" s="23"/>
      <c r="X886">
        <f t="shared" si="13"/>
        <v>-85</v>
      </c>
      <c r="Y886">
        <v>0</v>
      </c>
      <c r="Z886">
        <v>0</v>
      </c>
      <c r="AA886" t="s">
        <v>265</v>
      </c>
    </row>
    <row r="887" spans="1:27">
      <c r="A887" s="23" t="s">
        <v>6685</v>
      </c>
      <c r="B887" s="23" t="s">
        <v>6686</v>
      </c>
      <c r="C887" t="s">
        <v>75</v>
      </c>
      <c r="D887" t="s">
        <v>6687</v>
      </c>
      <c r="E887" s="40">
        <v>42909.707939814813</v>
      </c>
      <c r="F887" s="40">
        <v>42909.736157407409</v>
      </c>
      <c r="G887" t="s">
        <v>62</v>
      </c>
      <c r="H887" t="s">
        <v>62</v>
      </c>
      <c r="I887" t="s">
        <v>114</v>
      </c>
      <c r="J887" t="s">
        <v>115</v>
      </c>
      <c r="K887" t="s">
        <v>6688</v>
      </c>
      <c r="L887">
        <v>-303</v>
      </c>
      <c r="M887">
        <v>-303</v>
      </c>
      <c r="N887">
        <v>0</v>
      </c>
      <c r="O887">
        <v>0</v>
      </c>
      <c r="P887">
        <v>0</v>
      </c>
      <c r="Q887">
        <v>0</v>
      </c>
      <c r="R887">
        <v>0</v>
      </c>
      <c r="S887"/>
      <c r="T887" t="s">
        <v>63</v>
      </c>
      <c r="U887">
        <v>0</v>
      </c>
      <c r="V887" s="23" t="s">
        <v>8006</v>
      </c>
      <c r="W887" s="23"/>
      <c r="X887">
        <f t="shared" si="13"/>
        <v>-303</v>
      </c>
      <c r="Y887">
        <v>0</v>
      </c>
      <c r="Z887">
        <v>0</v>
      </c>
      <c r="AA887" t="s">
        <v>265</v>
      </c>
    </row>
    <row r="888" spans="1:27">
      <c r="A888" s="23" t="s">
        <v>6689</v>
      </c>
      <c r="B888" s="23" t="s">
        <v>6690</v>
      </c>
      <c r="C888" t="s">
        <v>75</v>
      </c>
      <c r="D888" t="s">
        <v>6691</v>
      </c>
      <c r="E888" s="40">
        <v>42909.762986111113</v>
      </c>
      <c r="F888" s="40">
        <v>42909.889178240737</v>
      </c>
      <c r="G888" t="s">
        <v>62</v>
      </c>
      <c r="H888" t="s">
        <v>62</v>
      </c>
      <c r="I888" t="s">
        <v>314</v>
      </c>
      <c r="J888" t="s">
        <v>315</v>
      </c>
      <c r="K888" t="s">
        <v>6692</v>
      </c>
      <c r="L888">
        <v>-10</v>
      </c>
      <c r="M888">
        <v>-10</v>
      </c>
      <c r="N888">
        <v>0</v>
      </c>
      <c r="O888">
        <v>0</v>
      </c>
      <c r="P888">
        <v>0</v>
      </c>
      <c r="Q888">
        <v>0</v>
      </c>
      <c r="R888">
        <v>0</v>
      </c>
      <c r="S888"/>
      <c r="T888" t="s">
        <v>63</v>
      </c>
      <c r="U888">
        <v>0</v>
      </c>
      <c r="V888" s="23" t="s">
        <v>8009</v>
      </c>
      <c r="W888" s="23"/>
      <c r="X888">
        <f t="shared" si="13"/>
        <v>-10</v>
      </c>
      <c r="Y888">
        <v>0</v>
      </c>
      <c r="Z888">
        <v>0</v>
      </c>
      <c r="AA888" t="s">
        <v>298</v>
      </c>
    </row>
    <row r="889" spans="1:27">
      <c r="A889" s="23" t="s">
        <v>6693</v>
      </c>
      <c r="B889" s="23" t="s">
        <v>6694</v>
      </c>
      <c r="C889" t="s">
        <v>75</v>
      </c>
      <c r="D889" t="s">
        <v>6695</v>
      </c>
      <c r="E889" s="40">
        <v>42910.299027777779</v>
      </c>
      <c r="F889" s="40">
        <v>42910.329895833333</v>
      </c>
      <c r="G889" t="s">
        <v>62</v>
      </c>
      <c r="H889" t="s">
        <v>62</v>
      </c>
      <c r="I889" t="s">
        <v>94</v>
      </c>
      <c r="J889" t="s">
        <v>210</v>
      </c>
      <c r="K889" t="s">
        <v>6696</v>
      </c>
      <c r="L889">
        <v>-5</v>
      </c>
      <c r="M889">
        <v>-5</v>
      </c>
      <c r="N889">
        <v>0</v>
      </c>
      <c r="O889">
        <v>0</v>
      </c>
      <c r="P889">
        <v>0</v>
      </c>
      <c r="Q889">
        <v>0</v>
      </c>
      <c r="R889">
        <v>0</v>
      </c>
      <c r="S889"/>
      <c r="T889" t="s">
        <v>63</v>
      </c>
      <c r="U889">
        <v>0</v>
      </c>
      <c r="V889" s="23" t="s">
        <v>8012</v>
      </c>
      <c r="W889" s="23"/>
      <c r="X889">
        <f t="shared" si="13"/>
        <v>-5</v>
      </c>
      <c r="Y889">
        <v>0</v>
      </c>
      <c r="Z889">
        <v>0</v>
      </c>
      <c r="AA889" t="s">
        <v>5350</v>
      </c>
    </row>
    <row r="890" spans="1:27">
      <c r="A890" s="23" t="s">
        <v>6697</v>
      </c>
      <c r="B890" s="23" t="s">
        <v>6698</v>
      </c>
      <c r="C890" t="s">
        <v>75</v>
      </c>
      <c r="D890" t="s">
        <v>6699</v>
      </c>
      <c r="E890" s="40">
        <v>42909.355775462966</v>
      </c>
      <c r="F890" s="40">
        <v>42910.361932870372</v>
      </c>
      <c r="G890" t="s">
        <v>62</v>
      </c>
      <c r="H890" t="s">
        <v>62</v>
      </c>
      <c r="I890" t="s">
        <v>185</v>
      </c>
      <c r="J890" t="s">
        <v>149</v>
      </c>
      <c r="K890" t="s">
        <v>6700</v>
      </c>
      <c r="L890">
        <v>-161</v>
      </c>
      <c r="M890">
        <v>-161</v>
      </c>
      <c r="N890">
        <v>0</v>
      </c>
      <c r="O890">
        <v>0</v>
      </c>
      <c r="P890">
        <v>0</v>
      </c>
      <c r="Q890">
        <v>0</v>
      </c>
      <c r="R890">
        <v>0</v>
      </c>
      <c r="S890"/>
      <c r="T890" t="s">
        <v>63</v>
      </c>
      <c r="U890">
        <v>0</v>
      </c>
      <c r="V890" s="23" t="s">
        <v>8015</v>
      </c>
      <c r="W890" s="23"/>
      <c r="X890">
        <f t="shared" si="13"/>
        <v>-161</v>
      </c>
      <c r="Y890">
        <v>0</v>
      </c>
      <c r="Z890">
        <v>0</v>
      </c>
      <c r="AA890" t="s">
        <v>279</v>
      </c>
    </row>
    <row r="891" spans="1:27">
      <c r="A891" s="23" t="s">
        <v>6701</v>
      </c>
      <c r="B891" s="23" t="s">
        <v>6702</v>
      </c>
      <c r="C891" t="s">
        <v>75</v>
      </c>
      <c r="D891" t="s">
        <v>6703</v>
      </c>
      <c r="E891" s="40">
        <v>42902.661851851852</v>
      </c>
      <c r="F891" s="40">
        <v>42910.38244212963</v>
      </c>
      <c r="G891" t="s">
        <v>62</v>
      </c>
      <c r="H891" t="s">
        <v>62</v>
      </c>
      <c r="I891" t="s">
        <v>211</v>
      </c>
      <c r="J891" t="s">
        <v>127</v>
      </c>
      <c r="K891" t="s">
        <v>6704</v>
      </c>
      <c r="L891">
        <v>-150</v>
      </c>
      <c r="M891">
        <v>-150</v>
      </c>
      <c r="N891">
        <v>0</v>
      </c>
      <c r="O891">
        <v>0</v>
      </c>
      <c r="P891">
        <v>0</v>
      </c>
      <c r="Q891">
        <v>0</v>
      </c>
      <c r="R891">
        <v>0</v>
      </c>
      <c r="S891"/>
      <c r="T891" t="s">
        <v>63</v>
      </c>
      <c r="U891">
        <v>0</v>
      </c>
      <c r="V891" s="23" t="s">
        <v>8018</v>
      </c>
      <c r="W891" s="23"/>
      <c r="X891">
        <f t="shared" si="13"/>
        <v>-150</v>
      </c>
      <c r="Y891">
        <v>0</v>
      </c>
      <c r="Z891">
        <v>0</v>
      </c>
      <c r="AA891" t="s">
        <v>263</v>
      </c>
    </row>
    <row r="892" spans="1:27">
      <c r="A892" s="23" t="s">
        <v>6705</v>
      </c>
      <c r="B892" s="23" t="s">
        <v>6706</v>
      </c>
      <c r="C892" t="s">
        <v>75</v>
      </c>
      <c r="D892" t="s">
        <v>6707</v>
      </c>
      <c r="E892" s="40">
        <v>42909.338506944441</v>
      </c>
      <c r="F892" s="40">
        <v>42910.386458333334</v>
      </c>
      <c r="G892" t="s">
        <v>62</v>
      </c>
      <c r="H892" t="s">
        <v>62</v>
      </c>
      <c r="I892" t="s">
        <v>122</v>
      </c>
      <c r="J892" t="s">
        <v>123</v>
      </c>
      <c r="K892" t="s">
        <v>6708</v>
      </c>
      <c r="L892">
        <v>-9999</v>
      </c>
      <c r="M892">
        <v>-9999</v>
      </c>
      <c r="N892">
        <v>0</v>
      </c>
      <c r="O892">
        <v>0</v>
      </c>
      <c r="P892">
        <v>0</v>
      </c>
      <c r="Q892">
        <v>0</v>
      </c>
      <c r="R892">
        <v>0</v>
      </c>
      <c r="S892"/>
      <c r="T892" t="s">
        <v>63</v>
      </c>
      <c r="U892">
        <v>0</v>
      </c>
      <c r="V892" s="23" t="s">
        <v>8021</v>
      </c>
      <c r="W892" s="23"/>
      <c r="X892">
        <f t="shared" si="13"/>
        <v>-9999</v>
      </c>
      <c r="Y892">
        <v>0</v>
      </c>
      <c r="Z892">
        <v>0</v>
      </c>
      <c r="AA892" t="s">
        <v>365</v>
      </c>
    </row>
    <row r="893" spans="1:27">
      <c r="A893" s="23" t="s">
        <v>6709</v>
      </c>
      <c r="B893" s="23" t="s">
        <v>6710</v>
      </c>
      <c r="C893" t="s">
        <v>75</v>
      </c>
      <c r="D893" t="s">
        <v>6711</v>
      </c>
      <c r="E893" s="40">
        <v>42901.432557870372</v>
      </c>
      <c r="F893" s="40">
        <v>42910.400833333333</v>
      </c>
      <c r="G893" t="s">
        <v>62</v>
      </c>
      <c r="H893" t="s">
        <v>62</v>
      </c>
      <c r="I893" t="s">
        <v>122</v>
      </c>
      <c r="J893" t="s">
        <v>123</v>
      </c>
      <c r="K893" t="s">
        <v>6712</v>
      </c>
      <c r="L893">
        <v>-500</v>
      </c>
      <c r="M893">
        <v>-500</v>
      </c>
      <c r="N893">
        <v>0</v>
      </c>
      <c r="O893">
        <v>0</v>
      </c>
      <c r="P893">
        <v>0</v>
      </c>
      <c r="Q893">
        <v>0</v>
      </c>
      <c r="R893">
        <v>0</v>
      </c>
      <c r="S893"/>
      <c r="T893" t="s">
        <v>63</v>
      </c>
      <c r="U893">
        <v>0</v>
      </c>
      <c r="V893" s="23" t="s">
        <v>8024</v>
      </c>
      <c r="W893" s="23"/>
      <c r="X893">
        <f t="shared" si="13"/>
        <v>-500</v>
      </c>
      <c r="Y893">
        <v>0</v>
      </c>
      <c r="Z893">
        <v>0</v>
      </c>
      <c r="AA893" t="s">
        <v>265</v>
      </c>
    </row>
    <row r="894" spans="1:27">
      <c r="A894" s="23" t="s">
        <v>6713</v>
      </c>
      <c r="B894" s="23" t="s">
        <v>6714</v>
      </c>
      <c r="C894" t="s">
        <v>75</v>
      </c>
      <c r="D894" t="s">
        <v>6715</v>
      </c>
      <c r="E894" s="40">
        <v>42910.409212962964</v>
      </c>
      <c r="F894" s="40">
        <v>42910.412199074075</v>
      </c>
      <c r="G894" t="s">
        <v>62</v>
      </c>
      <c r="H894" t="s">
        <v>62</v>
      </c>
      <c r="I894" t="s">
        <v>137</v>
      </c>
      <c r="J894" t="s">
        <v>158</v>
      </c>
      <c r="K894" t="s">
        <v>6716</v>
      </c>
      <c r="L894">
        <v>-10</v>
      </c>
      <c r="M894">
        <v>-10</v>
      </c>
      <c r="N894">
        <v>0</v>
      </c>
      <c r="O894">
        <v>0</v>
      </c>
      <c r="P894">
        <v>0</v>
      </c>
      <c r="Q894">
        <v>0</v>
      </c>
      <c r="R894">
        <v>0</v>
      </c>
      <c r="S894"/>
      <c r="T894" t="s">
        <v>63</v>
      </c>
      <c r="U894">
        <v>0</v>
      </c>
      <c r="V894" s="23" t="s">
        <v>8027</v>
      </c>
      <c r="W894" s="23"/>
      <c r="X894">
        <f t="shared" si="13"/>
        <v>-10</v>
      </c>
      <c r="Y894">
        <v>0</v>
      </c>
      <c r="Z894">
        <v>0</v>
      </c>
      <c r="AA894" t="s">
        <v>298</v>
      </c>
    </row>
    <row r="895" spans="1:27">
      <c r="A895" s="23" t="s">
        <v>6717</v>
      </c>
      <c r="B895" s="23" t="s">
        <v>6718</v>
      </c>
      <c r="C895" t="s">
        <v>75</v>
      </c>
      <c r="D895" t="s">
        <v>6719</v>
      </c>
      <c r="E895" s="40">
        <v>42910.411111111112</v>
      </c>
      <c r="F895" s="40">
        <v>42910.424733796295</v>
      </c>
      <c r="G895" t="s">
        <v>62</v>
      </c>
      <c r="H895" t="s">
        <v>62</v>
      </c>
      <c r="I895" t="s">
        <v>109</v>
      </c>
      <c r="J895" t="s">
        <v>145</v>
      </c>
      <c r="K895" t="s">
        <v>6720</v>
      </c>
      <c r="L895">
        <v>-148</v>
      </c>
      <c r="M895">
        <v>-148</v>
      </c>
      <c r="N895">
        <v>0</v>
      </c>
      <c r="O895">
        <v>0</v>
      </c>
      <c r="P895">
        <v>0</v>
      </c>
      <c r="Q895">
        <v>0</v>
      </c>
      <c r="R895">
        <v>0</v>
      </c>
      <c r="S895"/>
      <c r="T895" t="s">
        <v>63</v>
      </c>
      <c r="U895">
        <v>0</v>
      </c>
      <c r="V895" s="23" t="s">
        <v>8030</v>
      </c>
      <c r="W895" s="23"/>
      <c r="X895">
        <f t="shared" si="13"/>
        <v>-148</v>
      </c>
      <c r="Y895">
        <v>0</v>
      </c>
      <c r="Z895">
        <v>0</v>
      </c>
      <c r="AA895" t="s">
        <v>265</v>
      </c>
    </row>
    <row r="896" spans="1:27">
      <c r="A896" s="23" t="s">
        <v>6721</v>
      </c>
      <c r="B896" s="23" t="s">
        <v>6722</v>
      </c>
      <c r="C896" t="s">
        <v>75</v>
      </c>
      <c r="D896" t="s">
        <v>6723</v>
      </c>
      <c r="E896" s="40">
        <v>42896.652615740742</v>
      </c>
      <c r="F896" s="40">
        <v>42910.43650462963</v>
      </c>
      <c r="G896" t="s">
        <v>62</v>
      </c>
      <c r="H896" t="s">
        <v>62</v>
      </c>
      <c r="I896" t="s">
        <v>143</v>
      </c>
      <c r="J896" t="s">
        <v>196</v>
      </c>
      <c r="K896" t="s">
        <v>6724</v>
      </c>
      <c r="L896">
        <v>-324</v>
      </c>
      <c r="M896">
        <v>-324</v>
      </c>
      <c r="N896">
        <v>0</v>
      </c>
      <c r="O896">
        <v>0</v>
      </c>
      <c r="P896">
        <v>0</v>
      </c>
      <c r="Q896">
        <v>0</v>
      </c>
      <c r="R896">
        <v>0</v>
      </c>
      <c r="S896"/>
      <c r="T896" t="s">
        <v>63</v>
      </c>
      <c r="U896">
        <v>0</v>
      </c>
      <c r="V896" s="23" t="s">
        <v>8033</v>
      </c>
      <c r="W896" s="23"/>
      <c r="X896">
        <f t="shared" si="13"/>
        <v>-324</v>
      </c>
      <c r="Y896">
        <v>0</v>
      </c>
      <c r="Z896">
        <v>0</v>
      </c>
      <c r="AA896" t="s">
        <v>5077</v>
      </c>
    </row>
    <row r="897" spans="1:27">
      <c r="A897" s="23" t="s">
        <v>6725</v>
      </c>
      <c r="B897" s="23" t="s">
        <v>6726</v>
      </c>
      <c r="C897" t="s">
        <v>75</v>
      </c>
      <c r="D897" t="s">
        <v>6727</v>
      </c>
      <c r="E897" s="40">
        <v>42910.408425925925</v>
      </c>
      <c r="F897" s="40">
        <v>42910.454363425924</v>
      </c>
      <c r="G897" t="s">
        <v>62</v>
      </c>
      <c r="H897" t="s">
        <v>62</v>
      </c>
      <c r="I897" t="s">
        <v>343</v>
      </c>
      <c r="J897" t="s">
        <v>344</v>
      </c>
      <c r="K897" t="s">
        <v>6728</v>
      </c>
      <c r="L897">
        <v>-500</v>
      </c>
      <c r="M897">
        <v>-500</v>
      </c>
      <c r="N897">
        <v>0</v>
      </c>
      <c r="O897">
        <v>0</v>
      </c>
      <c r="P897">
        <v>0</v>
      </c>
      <c r="Q897">
        <v>0</v>
      </c>
      <c r="R897">
        <v>0</v>
      </c>
      <c r="S897"/>
      <c r="T897" t="s">
        <v>63</v>
      </c>
      <c r="U897">
        <v>0</v>
      </c>
      <c r="V897" s="23" t="s">
        <v>8036</v>
      </c>
      <c r="W897" s="23"/>
      <c r="X897">
        <f t="shared" si="13"/>
        <v>-500</v>
      </c>
      <c r="Y897">
        <v>0</v>
      </c>
      <c r="Z897">
        <v>0</v>
      </c>
      <c r="AA897" t="s">
        <v>265</v>
      </c>
    </row>
    <row r="898" spans="1:27">
      <c r="A898" s="23" t="s">
        <v>6729</v>
      </c>
      <c r="B898" s="23" t="s">
        <v>6730</v>
      </c>
      <c r="C898" t="s">
        <v>75</v>
      </c>
      <c r="D898" t="s">
        <v>6731</v>
      </c>
      <c r="E898" s="40">
        <v>42908.495729166665</v>
      </c>
      <c r="F898" s="40">
        <v>42910.456446759257</v>
      </c>
      <c r="G898" t="s">
        <v>62</v>
      </c>
      <c r="H898" t="s">
        <v>62</v>
      </c>
      <c r="I898" t="s">
        <v>153</v>
      </c>
      <c r="J898" t="s">
        <v>112</v>
      </c>
      <c r="K898" t="s">
        <v>6732</v>
      </c>
      <c r="L898">
        <v>-89</v>
      </c>
      <c r="M898">
        <v>-89</v>
      </c>
      <c r="N898">
        <v>0</v>
      </c>
      <c r="O898">
        <v>0</v>
      </c>
      <c r="P898">
        <v>0</v>
      </c>
      <c r="Q898">
        <v>0</v>
      </c>
      <c r="R898">
        <v>0</v>
      </c>
      <c r="S898"/>
      <c r="T898" t="s">
        <v>63</v>
      </c>
      <c r="U898">
        <v>0</v>
      </c>
      <c r="V898" s="23" t="s">
        <v>8040</v>
      </c>
      <c r="W898" s="23"/>
      <c r="X898">
        <f t="shared" si="13"/>
        <v>-89</v>
      </c>
      <c r="Y898">
        <v>0</v>
      </c>
      <c r="Z898">
        <v>0</v>
      </c>
      <c r="AA898" t="s">
        <v>265</v>
      </c>
    </row>
    <row r="899" spans="1:27">
      <c r="A899" s="23" t="s">
        <v>6733</v>
      </c>
      <c r="B899" s="23" t="s">
        <v>6734</v>
      </c>
      <c r="C899" t="s">
        <v>75</v>
      </c>
      <c r="D899" t="s">
        <v>6735</v>
      </c>
      <c r="E899" s="40">
        <v>42910.42827546296</v>
      </c>
      <c r="F899" s="40">
        <v>42910.486828703702</v>
      </c>
      <c r="G899" t="s">
        <v>62</v>
      </c>
      <c r="H899" t="s">
        <v>62</v>
      </c>
      <c r="I899" t="s">
        <v>183</v>
      </c>
      <c r="J899" t="s">
        <v>156</v>
      </c>
      <c r="K899" t="s">
        <v>6736</v>
      </c>
      <c r="L899">
        <v>-90</v>
      </c>
      <c r="M899">
        <v>-90</v>
      </c>
      <c r="N899">
        <v>0</v>
      </c>
      <c r="O899">
        <v>0</v>
      </c>
      <c r="P899">
        <v>0</v>
      </c>
      <c r="Q899">
        <v>0</v>
      </c>
      <c r="R899">
        <v>0</v>
      </c>
      <c r="S899"/>
      <c r="T899" t="s">
        <v>63</v>
      </c>
      <c r="U899">
        <v>0</v>
      </c>
      <c r="V899" s="23" t="s">
        <v>8043</v>
      </c>
      <c r="W899" s="23"/>
      <c r="X899">
        <f t="shared" ref="X899:X962" si="14">M899</f>
        <v>-90</v>
      </c>
      <c r="Y899">
        <v>0</v>
      </c>
      <c r="Z899">
        <v>0</v>
      </c>
      <c r="AA899" t="s">
        <v>265</v>
      </c>
    </row>
    <row r="900" spans="1:27">
      <c r="A900" s="23" t="s">
        <v>6737</v>
      </c>
      <c r="B900" s="23" t="s">
        <v>6738</v>
      </c>
      <c r="C900" t="s">
        <v>75</v>
      </c>
      <c r="D900" t="s">
        <v>6739</v>
      </c>
      <c r="E900" s="40">
        <v>42910.38853009259</v>
      </c>
      <c r="F900" s="40">
        <v>42910.487372685187</v>
      </c>
      <c r="G900" t="s">
        <v>62</v>
      </c>
      <c r="H900" t="s">
        <v>62</v>
      </c>
      <c r="I900" t="s">
        <v>2293</v>
      </c>
      <c r="J900" t="s">
        <v>115</v>
      </c>
      <c r="K900" t="s">
        <v>6740</v>
      </c>
      <c r="L900">
        <v>-191</v>
      </c>
      <c r="M900">
        <v>-191</v>
      </c>
      <c r="N900">
        <v>0</v>
      </c>
      <c r="O900">
        <v>0</v>
      </c>
      <c r="P900">
        <v>0</v>
      </c>
      <c r="Q900">
        <v>0</v>
      </c>
      <c r="R900">
        <v>0</v>
      </c>
      <c r="S900"/>
      <c r="T900" t="s">
        <v>63</v>
      </c>
      <c r="U900">
        <v>0</v>
      </c>
      <c r="V900" s="23" t="s">
        <v>8046</v>
      </c>
      <c r="W900" s="23"/>
      <c r="X900">
        <f t="shared" si="14"/>
        <v>-191</v>
      </c>
      <c r="Y900">
        <v>0</v>
      </c>
      <c r="Z900">
        <v>0</v>
      </c>
      <c r="AA900" t="s">
        <v>5077</v>
      </c>
    </row>
    <row r="901" spans="1:27">
      <c r="A901" s="23" t="s">
        <v>6741</v>
      </c>
      <c r="B901" s="23" t="s">
        <v>6742</v>
      </c>
      <c r="C901" t="s">
        <v>75</v>
      </c>
      <c r="D901" t="s">
        <v>6743</v>
      </c>
      <c r="E901" s="40">
        <v>42910.380995370368</v>
      </c>
      <c r="F901" s="40">
        <v>42910.498692129629</v>
      </c>
      <c r="G901" t="s">
        <v>62</v>
      </c>
      <c r="H901" t="s">
        <v>62</v>
      </c>
      <c r="I901" t="s">
        <v>148</v>
      </c>
      <c r="J901" t="s">
        <v>158</v>
      </c>
      <c r="K901" t="s">
        <v>6744</v>
      </c>
      <c r="L901">
        <v>-800</v>
      </c>
      <c r="M901">
        <v>-800</v>
      </c>
      <c r="N901">
        <v>0</v>
      </c>
      <c r="O901">
        <v>0</v>
      </c>
      <c r="P901">
        <v>0</v>
      </c>
      <c r="Q901">
        <v>0</v>
      </c>
      <c r="R901">
        <v>0</v>
      </c>
      <c r="S901"/>
      <c r="T901" t="s">
        <v>63</v>
      </c>
      <c r="U901">
        <v>0</v>
      </c>
      <c r="V901" s="23" t="s">
        <v>8049</v>
      </c>
      <c r="W901" s="23"/>
      <c r="X901">
        <f t="shared" si="14"/>
        <v>-800</v>
      </c>
      <c r="Y901">
        <v>0</v>
      </c>
      <c r="Z901">
        <v>0</v>
      </c>
      <c r="AA901" t="s">
        <v>272</v>
      </c>
    </row>
    <row r="902" spans="1:27">
      <c r="A902" s="23" t="s">
        <v>6741</v>
      </c>
      <c r="B902" s="23" t="s">
        <v>6742</v>
      </c>
      <c r="C902" t="s">
        <v>75</v>
      </c>
      <c r="D902" t="s">
        <v>6743</v>
      </c>
      <c r="E902" s="40">
        <v>42910.380995370368</v>
      </c>
      <c r="F902" s="40">
        <v>42910.499363425923</v>
      </c>
      <c r="G902" t="s">
        <v>62</v>
      </c>
      <c r="H902" t="s">
        <v>62</v>
      </c>
      <c r="I902" t="s">
        <v>148</v>
      </c>
      <c r="J902" t="s">
        <v>158</v>
      </c>
      <c r="K902" t="s">
        <v>6744</v>
      </c>
      <c r="L902">
        <v>-99</v>
      </c>
      <c r="M902">
        <v>-99</v>
      </c>
      <c r="N902">
        <v>0</v>
      </c>
      <c r="O902">
        <v>0</v>
      </c>
      <c r="P902">
        <v>0</v>
      </c>
      <c r="Q902">
        <v>0</v>
      </c>
      <c r="R902">
        <v>0</v>
      </c>
      <c r="S902"/>
      <c r="T902" t="s">
        <v>63</v>
      </c>
      <c r="U902">
        <v>0</v>
      </c>
      <c r="V902" s="23" t="s">
        <v>8051</v>
      </c>
      <c r="W902" s="23"/>
      <c r="X902">
        <f t="shared" si="14"/>
        <v>-99</v>
      </c>
      <c r="Y902">
        <v>0</v>
      </c>
      <c r="Z902">
        <v>0</v>
      </c>
      <c r="AA902" t="s">
        <v>272</v>
      </c>
    </row>
    <row r="903" spans="1:27">
      <c r="A903" s="23" t="s">
        <v>6745</v>
      </c>
      <c r="B903" s="23" t="s">
        <v>6746</v>
      </c>
      <c r="C903" t="s">
        <v>75</v>
      </c>
      <c r="D903" t="s">
        <v>6747</v>
      </c>
      <c r="E903" s="40">
        <v>42907.542129629626</v>
      </c>
      <c r="F903" s="40">
        <v>42910.5156712963</v>
      </c>
      <c r="G903" t="s">
        <v>62</v>
      </c>
      <c r="H903" t="s">
        <v>62</v>
      </c>
      <c r="I903" t="s">
        <v>216</v>
      </c>
      <c r="J903" t="s">
        <v>142</v>
      </c>
      <c r="K903" t="s">
        <v>6748</v>
      </c>
      <c r="L903">
        <v>-36</v>
      </c>
      <c r="M903">
        <v>-36</v>
      </c>
      <c r="N903">
        <v>0</v>
      </c>
      <c r="O903">
        <v>0</v>
      </c>
      <c r="P903">
        <v>0</v>
      </c>
      <c r="Q903">
        <v>0</v>
      </c>
      <c r="R903">
        <v>0</v>
      </c>
      <c r="S903"/>
      <c r="T903" t="s">
        <v>63</v>
      </c>
      <c r="U903">
        <v>0</v>
      </c>
      <c r="V903" s="23" t="s">
        <v>8054</v>
      </c>
      <c r="W903" s="23"/>
      <c r="X903">
        <f t="shared" si="14"/>
        <v>-36</v>
      </c>
      <c r="Y903">
        <v>0</v>
      </c>
      <c r="Z903">
        <v>0</v>
      </c>
      <c r="AA903" t="s">
        <v>270</v>
      </c>
    </row>
    <row r="904" spans="1:27">
      <c r="A904" s="23" t="s">
        <v>6749</v>
      </c>
      <c r="B904" s="23" t="s">
        <v>6750</v>
      </c>
      <c r="C904" t="s">
        <v>75</v>
      </c>
      <c r="D904" t="s">
        <v>6751</v>
      </c>
      <c r="E904" s="40">
        <v>42910.453148148146</v>
      </c>
      <c r="F904" s="40">
        <v>42910.521134259259</v>
      </c>
      <c r="G904" t="s">
        <v>62</v>
      </c>
      <c r="H904" t="s">
        <v>62</v>
      </c>
      <c r="I904" t="s">
        <v>116</v>
      </c>
      <c r="J904" t="s">
        <v>160</v>
      </c>
      <c r="K904" t="s">
        <v>6752</v>
      </c>
      <c r="L904">
        <v>-500</v>
      </c>
      <c r="M904">
        <v>-500</v>
      </c>
      <c r="N904">
        <v>0</v>
      </c>
      <c r="O904">
        <v>0</v>
      </c>
      <c r="P904">
        <v>0</v>
      </c>
      <c r="Q904">
        <v>0</v>
      </c>
      <c r="R904">
        <v>0</v>
      </c>
      <c r="S904"/>
      <c r="T904" t="s">
        <v>63</v>
      </c>
      <c r="U904">
        <v>0</v>
      </c>
      <c r="V904" s="23" t="s">
        <v>8057</v>
      </c>
      <c r="W904" s="23"/>
      <c r="X904">
        <f t="shared" si="14"/>
        <v>-500</v>
      </c>
      <c r="Y904">
        <v>0</v>
      </c>
      <c r="Z904">
        <v>0</v>
      </c>
      <c r="AA904" t="s">
        <v>265</v>
      </c>
    </row>
    <row r="905" spans="1:27">
      <c r="A905" s="23" t="s">
        <v>6753</v>
      </c>
      <c r="B905" s="23" t="s">
        <v>6754</v>
      </c>
      <c r="C905" t="s">
        <v>75</v>
      </c>
      <c r="D905" t="s">
        <v>6755</v>
      </c>
      <c r="E905" s="40">
        <v>42910.496805555558</v>
      </c>
      <c r="F905" s="40">
        <v>42910.552048611113</v>
      </c>
      <c r="G905" t="s">
        <v>62</v>
      </c>
      <c r="H905" t="s">
        <v>62</v>
      </c>
      <c r="I905" t="s">
        <v>155</v>
      </c>
      <c r="J905" t="s">
        <v>173</v>
      </c>
      <c r="K905" t="s">
        <v>6756</v>
      </c>
      <c r="L905">
        <v>-1000</v>
      </c>
      <c r="M905">
        <v>-1000</v>
      </c>
      <c r="N905">
        <v>0</v>
      </c>
      <c r="O905">
        <v>0</v>
      </c>
      <c r="P905">
        <v>0</v>
      </c>
      <c r="Q905">
        <v>0</v>
      </c>
      <c r="R905">
        <v>0</v>
      </c>
      <c r="S905"/>
      <c r="T905" t="s">
        <v>63</v>
      </c>
      <c r="U905">
        <v>0</v>
      </c>
      <c r="V905" s="23" t="s">
        <v>8060</v>
      </c>
      <c r="W905" s="23"/>
      <c r="X905">
        <f t="shared" si="14"/>
        <v>-1000</v>
      </c>
      <c r="Y905">
        <v>0</v>
      </c>
      <c r="Z905">
        <v>0</v>
      </c>
      <c r="AA905" t="s">
        <v>272</v>
      </c>
    </row>
    <row r="906" spans="1:27">
      <c r="A906" s="23" t="s">
        <v>6757</v>
      </c>
      <c r="B906" s="23" t="s">
        <v>6758</v>
      </c>
      <c r="C906" t="s">
        <v>75</v>
      </c>
      <c r="D906" t="s">
        <v>6759</v>
      </c>
      <c r="E906" s="40">
        <v>42910.54550925926</v>
      </c>
      <c r="F906" s="40">
        <v>42910.552430555559</v>
      </c>
      <c r="G906" t="s">
        <v>62</v>
      </c>
      <c r="H906" t="s">
        <v>62</v>
      </c>
      <c r="I906" t="s">
        <v>155</v>
      </c>
      <c r="J906" t="s">
        <v>212</v>
      </c>
      <c r="K906" t="s">
        <v>6756</v>
      </c>
      <c r="L906">
        <v>-2094</v>
      </c>
      <c r="M906">
        <v>-2094</v>
      </c>
      <c r="N906">
        <v>0</v>
      </c>
      <c r="O906">
        <v>0</v>
      </c>
      <c r="P906">
        <v>0</v>
      </c>
      <c r="Q906">
        <v>0</v>
      </c>
      <c r="R906">
        <v>0</v>
      </c>
      <c r="S906"/>
      <c r="T906" t="s">
        <v>63</v>
      </c>
      <c r="U906">
        <v>0</v>
      </c>
      <c r="V906" s="23" t="s">
        <v>8062</v>
      </c>
      <c r="W906" s="23"/>
      <c r="X906">
        <f t="shared" si="14"/>
        <v>-2094</v>
      </c>
      <c r="Y906">
        <v>0</v>
      </c>
      <c r="Z906">
        <v>0</v>
      </c>
      <c r="AA906" t="s">
        <v>6760</v>
      </c>
    </row>
    <row r="907" spans="1:27">
      <c r="A907" s="23" t="s">
        <v>2152</v>
      </c>
      <c r="B907" s="23" t="s">
        <v>6761</v>
      </c>
      <c r="C907" t="s">
        <v>75</v>
      </c>
      <c r="D907" t="s">
        <v>6762</v>
      </c>
      <c r="E907" s="40">
        <v>42892.343622685185</v>
      </c>
      <c r="F907" s="40">
        <v>42910.564826388887</v>
      </c>
      <c r="G907" t="s">
        <v>62</v>
      </c>
      <c r="H907" t="s">
        <v>62</v>
      </c>
      <c r="I907" t="s">
        <v>122</v>
      </c>
      <c r="J907" t="s">
        <v>106</v>
      </c>
      <c r="K907" t="s">
        <v>6763</v>
      </c>
      <c r="L907">
        <v>-741</v>
      </c>
      <c r="M907">
        <v>-741</v>
      </c>
      <c r="N907">
        <v>0</v>
      </c>
      <c r="O907">
        <v>0</v>
      </c>
      <c r="P907">
        <v>0</v>
      </c>
      <c r="Q907">
        <v>0</v>
      </c>
      <c r="R907">
        <v>0</v>
      </c>
      <c r="S907"/>
      <c r="T907" t="s">
        <v>63</v>
      </c>
      <c r="U907">
        <v>0</v>
      </c>
      <c r="V907" s="23" t="s">
        <v>8065</v>
      </c>
      <c r="W907" s="23"/>
      <c r="X907">
        <f t="shared" si="14"/>
        <v>-741</v>
      </c>
      <c r="Y907">
        <v>0</v>
      </c>
      <c r="Z907">
        <v>0</v>
      </c>
      <c r="AA907" t="s">
        <v>272</v>
      </c>
    </row>
    <row r="908" spans="1:27">
      <c r="A908" s="23" t="s">
        <v>6764</v>
      </c>
      <c r="B908" s="23" t="s">
        <v>6765</v>
      </c>
      <c r="C908" t="s">
        <v>75</v>
      </c>
      <c r="D908" t="s">
        <v>6766</v>
      </c>
      <c r="E908" s="40">
        <v>42910.318576388891</v>
      </c>
      <c r="F908" s="40">
        <v>42910.622685185182</v>
      </c>
      <c r="G908" t="s">
        <v>62</v>
      </c>
      <c r="H908" t="s">
        <v>62</v>
      </c>
      <c r="I908" t="s">
        <v>118</v>
      </c>
      <c r="J908" t="s">
        <v>213</v>
      </c>
      <c r="K908" t="s">
        <v>6767</v>
      </c>
      <c r="L908">
        <v>-500</v>
      </c>
      <c r="M908">
        <v>-500</v>
      </c>
      <c r="N908">
        <v>0</v>
      </c>
      <c r="O908">
        <v>0</v>
      </c>
      <c r="P908">
        <v>0</v>
      </c>
      <c r="Q908">
        <v>0</v>
      </c>
      <c r="R908">
        <v>0</v>
      </c>
      <c r="S908"/>
      <c r="T908" t="s">
        <v>63</v>
      </c>
      <c r="U908">
        <v>0</v>
      </c>
      <c r="V908" s="23" t="s">
        <v>8068</v>
      </c>
      <c r="W908" s="23"/>
      <c r="X908">
        <f t="shared" si="14"/>
        <v>-500</v>
      </c>
      <c r="Y908">
        <v>0</v>
      </c>
      <c r="Z908">
        <v>0</v>
      </c>
      <c r="AA908" t="s">
        <v>287</v>
      </c>
    </row>
    <row r="909" spans="1:27">
      <c r="A909" s="23" t="s">
        <v>6768</v>
      </c>
      <c r="B909" s="23" t="s">
        <v>6769</v>
      </c>
      <c r="C909" t="s">
        <v>75</v>
      </c>
      <c r="D909" t="s">
        <v>6770</v>
      </c>
      <c r="E909" s="40">
        <v>42910.588055555556</v>
      </c>
      <c r="F909" s="40">
        <v>42910.622858796298</v>
      </c>
      <c r="G909" t="s">
        <v>62</v>
      </c>
      <c r="H909" t="s">
        <v>62</v>
      </c>
      <c r="I909" t="s">
        <v>131</v>
      </c>
      <c r="J909" t="s">
        <v>132</v>
      </c>
      <c r="K909" t="s">
        <v>6771</v>
      </c>
      <c r="L909">
        <v>-970</v>
      </c>
      <c r="M909">
        <v>-970</v>
      </c>
      <c r="N909">
        <v>0</v>
      </c>
      <c r="O909">
        <v>0</v>
      </c>
      <c r="P909">
        <v>0</v>
      </c>
      <c r="Q909">
        <v>0</v>
      </c>
      <c r="R909">
        <v>0</v>
      </c>
      <c r="S909"/>
      <c r="T909" t="s">
        <v>63</v>
      </c>
      <c r="U909">
        <v>0</v>
      </c>
      <c r="V909" s="23" t="s">
        <v>8071</v>
      </c>
      <c r="W909" s="23"/>
      <c r="X909">
        <f t="shared" si="14"/>
        <v>-970</v>
      </c>
      <c r="Y909">
        <v>0</v>
      </c>
      <c r="Z909">
        <v>0</v>
      </c>
      <c r="AA909" t="s">
        <v>272</v>
      </c>
    </row>
    <row r="910" spans="1:27">
      <c r="A910" s="23" t="s">
        <v>6772</v>
      </c>
      <c r="B910" s="23" t="s">
        <v>6773</v>
      </c>
      <c r="C910" t="s">
        <v>75</v>
      </c>
      <c r="D910" t="s">
        <v>6774</v>
      </c>
      <c r="E910" s="40">
        <v>42910.337268518517</v>
      </c>
      <c r="F910" s="40">
        <v>42910.648738425924</v>
      </c>
      <c r="G910" t="s">
        <v>62</v>
      </c>
      <c r="H910" t="s">
        <v>62</v>
      </c>
      <c r="I910" t="s">
        <v>114</v>
      </c>
      <c r="J910" t="s">
        <v>5187</v>
      </c>
      <c r="K910" t="s">
        <v>6775</v>
      </c>
      <c r="L910">
        <v>-220</v>
      </c>
      <c r="M910">
        <v>-220</v>
      </c>
      <c r="N910">
        <v>0</v>
      </c>
      <c r="O910">
        <v>0</v>
      </c>
      <c r="P910">
        <v>0</v>
      </c>
      <c r="Q910">
        <v>0</v>
      </c>
      <c r="R910">
        <v>0</v>
      </c>
      <c r="S910"/>
      <c r="T910" t="s">
        <v>63</v>
      </c>
      <c r="U910">
        <v>0</v>
      </c>
      <c r="V910" s="23" t="s">
        <v>8074</v>
      </c>
      <c r="W910" s="23"/>
      <c r="X910">
        <f t="shared" si="14"/>
        <v>-220</v>
      </c>
      <c r="Y910">
        <v>0</v>
      </c>
      <c r="Z910">
        <v>0</v>
      </c>
      <c r="AA910" t="s">
        <v>265</v>
      </c>
    </row>
    <row r="911" spans="1:27">
      <c r="A911" s="23" t="s">
        <v>6776</v>
      </c>
      <c r="B911" s="23" t="s">
        <v>6777</v>
      </c>
      <c r="C911" t="s">
        <v>75</v>
      </c>
      <c r="D911" t="s">
        <v>6778</v>
      </c>
      <c r="E911" s="40">
        <v>42901.370462962965</v>
      </c>
      <c r="F911" s="40">
        <v>42910.662615740737</v>
      </c>
      <c r="G911" t="s">
        <v>62</v>
      </c>
      <c r="H911" t="s">
        <v>62</v>
      </c>
      <c r="I911" t="s">
        <v>273</v>
      </c>
      <c r="J911" t="s">
        <v>184</v>
      </c>
      <c r="K911" t="s">
        <v>6779</v>
      </c>
      <c r="L911">
        <v>-400</v>
      </c>
      <c r="M911">
        <v>-400</v>
      </c>
      <c r="N911">
        <v>0</v>
      </c>
      <c r="O911">
        <v>0</v>
      </c>
      <c r="P911">
        <v>0</v>
      </c>
      <c r="Q911">
        <v>0</v>
      </c>
      <c r="R911">
        <v>0</v>
      </c>
      <c r="S911"/>
      <c r="T911" t="s">
        <v>63</v>
      </c>
      <c r="U911">
        <v>0</v>
      </c>
      <c r="V911" s="23" t="s">
        <v>8078</v>
      </c>
      <c r="W911" s="23"/>
      <c r="X911">
        <f t="shared" si="14"/>
        <v>-400</v>
      </c>
      <c r="Y911">
        <v>0</v>
      </c>
      <c r="Z911">
        <v>0</v>
      </c>
      <c r="AA911" t="s">
        <v>265</v>
      </c>
    </row>
    <row r="912" spans="1:27">
      <c r="A912" s="23" t="s">
        <v>6780</v>
      </c>
      <c r="B912" s="23" t="s">
        <v>6781</v>
      </c>
      <c r="C912" t="s">
        <v>75</v>
      </c>
      <c r="D912" t="s">
        <v>6782</v>
      </c>
      <c r="E912" s="40">
        <v>42910.578993055555</v>
      </c>
      <c r="F912" s="40">
        <v>42910.666597222225</v>
      </c>
      <c r="G912" t="s">
        <v>62</v>
      </c>
      <c r="H912" t="s">
        <v>62</v>
      </c>
      <c r="I912" t="s">
        <v>155</v>
      </c>
      <c r="J912" t="s">
        <v>201</v>
      </c>
      <c r="K912" t="s">
        <v>6783</v>
      </c>
      <c r="L912">
        <v>-496</v>
      </c>
      <c r="M912">
        <v>-496</v>
      </c>
      <c r="N912">
        <v>0</v>
      </c>
      <c r="O912">
        <v>0</v>
      </c>
      <c r="P912">
        <v>0</v>
      </c>
      <c r="Q912">
        <v>0</v>
      </c>
      <c r="R912">
        <v>0</v>
      </c>
      <c r="S912"/>
      <c r="T912" t="s">
        <v>63</v>
      </c>
      <c r="U912">
        <v>0</v>
      </c>
      <c r="V912" s="23" t="s">
        <v>8081</v>
      </c>
      <c r="W912" s="23"/>
      <c r="X912">
        <f t="shared" si="14"/>
        <v>-496</v>
      </c>
      <c r="Y912">
        <v>0</v>
      </c>
      <c r="Z912">
        <v>0</v>
      </c>
      <c r="AA912" t="s">
        <v>265</v>
      </c>
    </row>
    <row r="913" spans="1:27">
      <c r="A913" s="23" t="s">
        <v>6784</v>
      </c>
      <c r="B913" s="23" t="s">
        <v>6785</v>
      </c>
      <c r="C913" t="s">
        <v>75</v>
      </c>
      <c r="D913" t="s">
        <v>6786</v>
      </c>
      <c r="E913" s="40">
        <v>42910.64880787037</v>
      </c>
      <c r="F913" s="40">
        <v>42910.682476851849</v>
      </c>
      <c r="G913" t="s">
        <v>62</v>
      </c>
      <c r="H913" t="s">
        <v>62</v>
      </c>
      <c r="I913" t="s">
        <v>343</v>
      </c>
      <c r="J913" t="s">
        <v>344</v>
      </c>
      <c r="K913" t="s">
        <v>6787</v>
      </c>
      <c r="L913">
        <v>-150</v>
      </c>
      <c r="M913">
        <v>-150</v>
      </c>
      <c r="N913">
        <v>0</v>
      </c>
      <c r="O913">
        <v>0</v>
      </c>
      <c r="P913">
        <v>0</v>
      </c>
      <c r="Q913">
        <v>0</v>
      </c>
      <c r="R913">
        <v>0</v>
      </c>
      <c r="S913"/>
      <c r="T913" t="s">
        <v>63</v>
      </c>
      <c r="U913">
        <v>0</v>
      </c>
      <c r="V913" s="23" t="s">
        <v>8084</v>
      </c>
      <c r="W913" s="23"/>
      <c r="X913">
        <f t="shared" si="14"/>
        <v>-150</v>
      </c>
      <c r="Y913">
        <v>0</v>
      </c>
      <c r="Z913">
        <v>0</v>
      </c>
      <c r="AA913" t="s">
        <v>2284</v>
      </c>
    </row>
    <row r="914" spans="1:27">
      <c r="A914" s="23" t="s">
        <v>6788</v>
      </c>
      <c r="B914" s="23" t="s">
        <v>6789</v>
      </c>
      <c r="C914" t="s">
        <v>75</v>
      </c>
      <c r="D914" t="s">
        <v>6786</v>
      </c>
      <c r="E914" s="40">
        <v>42910.648263888892</v>
      </c>
      <c r="F914" s="40">
        <v>42910.682789351849</v>
      </c>
      <c r="G914" t="s">
        <v>62</v>
      </c>
      <c r="H914" t="s">
        <v>62</v>
      </c>
      <c r="I914" t="s">
        <v>343</v>
      </c>
      <c r="J914" t="s">
        <v>344</v>
      </c>
      <c r="K914" t="s">
        <v>6787</v>
      </c>
      <c r="L914">
        <v>-32</v>
      </c>
      <c r="M914">
        <v>-32</v>
      </c>
      <c r="N914">
        <v>0</v>
      </c>
      <c r="O914">
        <v>0</v>
      </c>
      <c r="P914">
        <v>0</v>
      </c>
      <c r="Q914">
        <v>0</v>
      </c>
      <c r="R914">
        <v>0</v>
      </c>
      <c r="S914"/>
      <c r="T914" t="s">
        <v>63</v>
      </c>
      <c r="U914">
        <v>0</v>
      </c>
      <c r="V914" s="23" t="s">
        <v>8086</v>
      </c>
      <c r="W914" s="23"/>
      <c r="X914">
        <f t="shared" si="14"/>
        <v>-32</v>
      </c>
      <c r="Y914">
        <v>0</v>
      </c>
      <c r="Z914">
        <v>0</v>
      </c>
      <c r="AA914" t="s">
        <v>2284</v>
      </c>
    </row>
    <row r="915" spans="1:27">
      <c r="A915" s="23" t="s">
        <v>6790</v>
      </c>
      <c r="B915" s="23" t="s">
        <v>6791</v>
      </c>
      <c r="C915" t="s">
        <v>75</v>
      </c>
      <c r="D915" t="s">
        <v>6792</v>
      </c>
      <c r="E915" s="40">
        <v>42910.608391203707</v>
      </c>
      <c r="F915" s="40">
        <v>42910.688159722224</v>
      </c>
      <c r="G915" t="s">
        <v>62</v>
      </c>
      <c r="H915" t="s">
        <v>62</v>
      </c>
      <c r="I915" t="s">
        <v>153</v>
      </c>
      <c r="J915" t="s">
        <v>344</v>
      </c>
      <c r="K915" t="s">
        <v>6793</v>
      </c>
      <c r="L915">
        <v>-99</v>
      </c>
      <c r="M915">
        <v>-99</v>
      </c>
      <c r="N915">
        <v>0</v>
      </c>
      <c r="O915">
        <v>0</v>
      </c>
      <c r="P915">
        <v>0</v>
      </c>
      <c r="Q915">
        <v>0</v>
      </c>
      <c r="R915">
        <v>0</v>
      </c>
      <c r="S915"/>
      <c r="T915" t="s">
        <v>63</v>
      </c>
      <c r="U915">
        <v>0</v>
      </c>
      <c r="V915" s="23" t="s">
        <v>8089</v>
      </c>
      <c r="W915" s="23"/>
      <c r="X915">
        <f t="shared" si="14"/>
        <v>-99</v>
      </c>
      <c r="Y915">
        <v>0</v>
      </c>
      <c r="Z915">
        <v>0</v>
      </c>
      <c r="AA915" t="s">
        <v>279</v>
      </c>
    </row>
    <row r="916" spans="1:27">
      <c r="A916" s="23" t="s">
        <v>6794</v>
      </c>
      <c r="B916" s="23" t="s">
        <v>6795</v>
      </c>
      <c r="C916" t="s">
        <v>75</v>
      </c>
      <c r="D916" t="s">
        <v>6796</v>
      </c>
      <c r="E916" s="40">
        <v>42910.61681712963</v>
      </c>
      <c r="F916" s="40">
        <v>42910.712962962964</v>
      </c>
      <c r="G916" t="s">
        <v>62</v>
      </c>
      <c r="H916" t="s">
        <v>62</v>
      </c>
      <c r="I916" t="s">
        <v>120</v>
      </c>
      <c r="J916" t="s">
        <v>103</v>
      </c>
      <c r="K916" t="s">
        <v>6797</v>
      </c>
      <c r="L916">
        <v>-457</v>
      </c>
      <c r="M916">
        <v>-457</v>
      </c>
      <c r="N916">
        <v>0</v>
      </c>
      <c r="O916">
        <v>0</v>
      </c>
      <c r="P916">
        <v>0</v>
      </c>
      <c r="Q916">
        <v>0</v>
      </c>
      <c r="R916">
        <v>0</v>
      </c>
      <c r="S916"/>
      <c r="T916" t="s">
        <v>63</v>
      </c>
      <c r="U916">
        <v>0</v>
      </c>
      <c r="V916" s="23" t="s">
        <v>8092</v>
      </c>
      <c r="W916" s="23"/>
      <c r="X916">
        <f t="shared" si="14"/>
        <v>-457</v>
      </c>
      <c r="Y916">
        <v>0</v>
      </c>
      <c r="Z916">
        <v>0</v>
      </c>
      <c r="AA916" t="s">
        <v>265</v>
      </c>
    </row>
    <row r="917" spans="1:27">
      <c r="A917" s="23" t="s">
        <v>6798</v>
      </c>
      <c r="B917" s="23" t="s">
        <v>6799</v>
      </c>
      <c r="C917" t="s">
        <v>75</v>
      </c>
      <c r="D917" t="s">
        <v>6800</v>
      </c>
      <c r="E917" s="40">
        <v>42901.354120370372</v>
      </c>
      <c r="F917" s="40">
        <v>42910.770856481482</v>
      </c>
      <c r="G917" t="s">
        <v>62</v>
      </c>
      <c r="H917" t="s">
        <v>62</v>
      </c>
      <c r="I917" t="s">
        <v>92</v>
      </c>
      <c r="J917" t="s">
        <v>714</v>
      </c>
      <c r="K917" t="s">
        <v>6801</v>
      </c>
      <c r="L917">
        <v>-500</v>
      </c>
      <c r="M917">
        <v>-500</v>
      </c>
      <c r="N917">
        <v>0</v>
      </c>
      <c r="O917">
        <v>0</v>
      </c>
      <c r="P917">
        <v>0</v>
      </c>
      <c r="Q917">
        <v>0</v>
      </c>
      <c r="R917">
        <v>0</v>
      </c>
      <c r="S917"/>
      <c r="T917" t="s">
        <v>63</v>
      </c>
      <c r="U917">
        <v>0</v>
      </c>
      <c r="V917" s="23" t="s">
        <v>8095</v>
      </c>
      <c r="W917" s="23"/>
      <c r="X917">
        <f t="shared" si="14"/>
        <v>-500</v>
      </c>
      <c r="Y917">
        <v>0</v>
      </c>
      <c r="Z917">
        <v>0</v>
      </c>
      <c r="AA917" t="s">
        <v>265</v>
      </c>
    </row>
    <row r="918" spans="1:27">
      <c r="A918" s="23" t="s">
        <v>6802</v>
      </c>
      <c r="B918" s="23" t="s">
        <v>6803</v>
      </c>
      <c r="C918" t="s">
        <v>75</v>
      </c>
      <c r="D918" t="s">
        <v>6804</v>
      </c>
      <c r="E918" s="40">
        <v>42910.119097222225</v>
      </c>
      <c r="F918" s="40">
        <v>42910.780844907407</v>
      </c>
      <c r="G918" t="s">
        <v>62</v>
      </c>
      <c r="H918" t="s">
        <v>62</v>
      </c>
      <c r="I918" t="s">
        <v>314</v>
      </c>
      <c r="J918" t="s">
        <v>315</v>
      </c>
      <c r="K918" t="s">
        <v>6805</v>
      </c>
      <c r="L918">
        <v>-94</v>
      </c>
      <c r="M918">
        <v>-94</v>
      </c>
      <c r="N918">
        <v>0</v>
      </c>
      <c r="O918">
        <v>0</v>
      </c>
      <c r="P918">
        <v>0</v>
      </c>
      <c r="Q918">
        <v>0</v>
      </c>
      <c r="R918">
        <v>0</v>
      </c>
      <c r="S918"/>
      <c r="T918" t="s">
        <v>63</v>
      </c>
      <c r="U918">
        <v>0</v>
      </c>
      <c r="V918" s="23" t="s">
        <v>8100</v>
      </c>
      <c r="W918" s="23"/>
      <c r="X918">
        <f t="shared" si="14"/>
        <v>-94</v>
      </c>
      <c r="Y918">
        <v>0</v>
      </c>
      <c r="Z918">
        <v>0</v>
      </c>
      <c r="AA918" t="s">
        <v>270</v>
      </c>
    </row>
    <row r="919" spans="1:27">
      <c r="A919" s="23" t="s">
        <v>6806</v>
      </c>
      <c r="B919" s="23" t="s">
        <v>6807</v>
      </c>
      <c r="C919" t="s">
        <v>75</v>
      </c>
      <c r="D919" t="s">
        <v>6808</v>
      </c>
      <c r="E919" s="40">
        <v>42909.696898148148</v>
      </c>
      <c r="F919" s="40">
        <v>42911.133379629631</v>
      </c>
      <c r="G919" t="s">
        <v>62</v>
      </c>
      <c r="H919" t="s">
        <v>62</v>
      </c>
      <c r="I919" t="s">
        <v>379</v>
      </c>
      <c r="J919" t="s">
        <v>215</v>
      </c>
      <c r="K919" t="s">
        <v>6692</v>
      </c>
      <c r="L919">
        <v>-63</v>
      </c>
      <c r="M919">
        <v>-63</v>
      </c>
      <c r="N919">
        <v>0</v>
      </c>
      <c r="O919">
        <v>0</v>
      </c>
      <c r="P919">
        <v>0</v>
      </c>
      <c r="Q919">
        <v>0</v>
      </c>
      <c r="R919">
        <v>0</v>
      </c>
      <c r="S919"/>
      <c r="T919" t="s">
        <v>63</v>
      </c>
      <c r="U919">
        <v>0</v>
      </c>
      <c r="V919" s="23" t="s">
        <v>8102</v>
      </c>
      <c r="W919" s="23"/>
      <c r="X919">
        <f t="shared" si="14"/>
        <v>-63</v>
      </c>
      <c r="Y919">
        <v>0</v>
      </c>
      <c r="Z919">
        <v>0</v>
      </c>
      <c r="AA919" t="s">
        <v>270</v>
      </c>
    </row>
    <row r="920" spans="1:27">
      <c r="A920" s="23" t="s">
        <v>6809</v>
      </c>
      <c r="B920" s="23" t="s">
        <v>6810</v>
      </c>
      <c r="C920" t="s">
        <v>75</v>
      </c>
      <c r="D920" t="s">
        <v>6811</v>
      </c>
      <c r="E920" s="40">
        <v>42897.843310185184</v>
      </c>
      <c r="F920" s="40">
        <v>42911.403784722221</v>
      </c>
      <c r="G920" t="s">
        <v>62</v>
      </c>
      <c r="H920" t="s">
        <v>62</v>
      </c>
      <c r="I920" t="s">
        <v>155</v>
      </c>
      <c r="J920" t="s">
        <v>98</v>
      </c>
      <c r="K920" t="s">
        <v>6812</v>
      </c>
      <c r="L920">
        <v>-500</v>
      </c>
      <c r="M920">
        <v>-500</v>
      </c>
      <c r="N920">
        <v>0</v>
      </c>
      <c r="O920">
        <v>0</v>
      </c>
      <c r="P920">
        <v>0</v>
      </c>
      <c r="Q920">
        <v>0</v>
      </c>
      <c r="R920">
        <v>0</v>
      </c>
      <c r="S920"/>
      <c r="T920" t="s">
        <v>63</v>
      </c>
      <c r="U920">
        <v>0</v>
      </c>
      <c r="V920" s="23" t="s">
        <v>8105</v>
      </c>
      <c r="W920" s="23"/>
      <c r="X920">
        <f t="shared" si="14"/>
        <v>-500</v>
      </c>
      <c r="Y920">
        <v>0</v>
      </c>
      <c r="Z920">
        <v>0</v>
      </c>
      <c r="AA920" t="s">
        <v>272</v>
      </c>
    </row>
    <row r="921" spans="1:27">
      <c r="A921" s="23" t="s">
        <v>6813</v>
      </c>
      <c r="B921" s="23" t="s">
        <v>6814</v>
      </c>
      <c r="C921" t="s">
        <v>75</v>
      </c>
      <c r="D921" t="s">
        <v>6815</v>
      </c>
      <c r="E921" s="40">
        <v>42894.356874999998</v>
      </c>
      <c r="F921" s="40">
        <v>42911.404641203706</v>
      </c>
      <c r="G921" t="s">
        <v>62</v>
      </c>
      <c r="H921" t="s">
        <v>62</v>
      </c>
      <c r="I921" t="s">
        <v>185</v>
      </c>
      <c r="J921" t="s">
        <v>645</v>
      </c>
      <c r="K921" t="s">
        <v>6816</v>
      </c>
      <c r="L921">
        <v>-415</v>
      </c>
      <c r="M921">
        <v>-415</v>
      </c>
      <c r="N921">
        <v>0</v>
      </c>
      <c r="O921">
        <v>0</v>
      </c>
      <c r="P921">
        <v>0</v>
      </c>
      <c r="Q921">
        <v>0</v>
      </c>
      <c r="R921">
        <v>0</v>
      </c>
      <c r="S921"/>
      <c r="T921" t="s">
        <v>63</v>
      </c>
      <c r="U921">
        <v>0</v>
      </c>
      <c r="V921" s="23" t="s">
        <v>8108</v>
      </c>
      <c r="W921" s="23"/>
      <c r="X921">
        <f t="shared" si="14"/>
        <v>-415</v>
      </c>
      <c r="Y921">
        <v>0</v>
      </c>
      <c r="Z921">
        <v>0</v>
      </c>
      <c r="AA921" t="s">
        <v>6817</v>
      </c>
    </row>
    <row r="922" spans="1:27">
      <c r="A922" s="23" t="s">
        <v>6818</v>
      </c>
      <c r="B922" s="23" t="s">
        <v>6819</v>
      </c>
      <c r="C922" t="s">
        <v>75</v>
      </c>
      <c r="D922" t="s">
        <v>6820</v>
      </c>
      <c r="E922" s="40">
        <v>42909.714675925927</v>
      </c>
      <c r="F922" s="40">
        <v>42911.547673611109</v>
      </c>
      <c r="G922" t="s">
        <v>62</v>
      </c>
      <c r="H922" t="s">
        <v>62</v>
      </c>
      <c r="I922" t="s">
        <v>141</v>
      </c>
      <c r="J922" t="s">
        <v>175</v>
      </c>
      <c r="K922" t="s">
        <v>6674</v>
      </c>
      <c r="L922">
        <v>-79</v>
      </c>
      <c r="M922">
        <v>-79</v>
      </c>
      <c r="N922">
        <v>0</v>
      </c>
      <c r="O922">
        <v>0</v>
      </c>
      <c r="P922">
        <v>0</v>
      </c>
      <c r="Q922">
        <v>0</v>
      </c>
      <c r="R922">
        <v>0</v>
      </c>
      <c r="S922"/>
      <c r="T922" t="s">
        <v>63</v>
      </c>
      <c r="U922">
        <v>0</v>
      </c>
      <c r="V922" s="23" t="s">
        <v>8111</v>
      </c>
      <c r="W922" s="23"/>
      <c r="X922">
        <f t="shared" si="14"/>
        <v>-79</v>
      </c>
      <c r="Y922">
        <v>0</v>
      </c>
      <c r="Z922">
        <v>0</v>
      </c>
      <c r="AA922" t="s">
        <v>263</v>
      </c>
    </row>
    <row r="923" spans="1:27">
      <c r="A923" s="23" t="s">
        <v>6821</v>
      </c>
      <c r="B923" s="23" t="s">
        <v>6822</v>
      </c>
      <c r="C923" t="s">
        <v>75</v>
      </c>
      <c r="D923" t="s">
        <v>6823</v>
      </c>
      <c r="E923" s="40">
        <v>42911.366076388891</v>
      </c>
      <c r="F923" s="40">
        <v>42911.566759259258</v>
      </c>
      <c r="G923" t="s">
        <v>62</v>
      </c>
      <c r="H923" t="s">
        <v>62</v>
      </c>
      <c r="I923" t="s">
        <v>236</v>
      </c>
      <c r="J923" t="s">
        <v>210</v>
      </c>
      <c r="K923" t="s">
        <v>6824</v>
      </c>
      <c r="L923">
        <v>-765</v>
      </c>
      <c r="M923">
        <v>-765</v>
      </c>
      <c r="N923">
        <v>0</v>
      </c>
      <c r="O923">
        <v>0</v>
      </c>
      <c r="P923">
        <v>0</v>
      </c>
      <c r="Q923">
        <v>0</v>
      </c>
      <c r="R923">
        <v>0</v>
      </c>
      <c r="S923"/>
      <c r="T923" t="s">
        <v>63</v>
      </c>
      <c r="U923">
        <v>0</v>
      </c>
      <c r="V923" s="23" t="s">
        <v>8114</v>
      </c>
      <c r="W923" s="23"/>
      <c r="X923">
        <f t="shared" si="14"/>
        <v>-765</v>
      </c>
      <c r="Y923">
        <v>0</v>
      </c>
      <c r="Z923">
        <v>0</v>
      </c>
      <c r="AA923" t="s">
        <v>272</v>
      </c>
    </row>
    <row r="924" spans="1:27">
      <c r="A924" s="23" t="s">
        <v>6825</v>
      </c>
      <c r="B924" s="23" t="s">
        <v>6826</v>
      </c>
      <c r="C924" t="s">
        <v>75</v>
      </c>
      <c r="D924" t="s">
        <v>6827</v>
      </c>
      <c r="E924" s="40">
        <v>42911.448692129627</v>
      </c>
      <c r="F924" s="40">
        <v>42911.583298611113</v>
      </c>
      <c r="G924" t="s">
        <v>62</v>
      </c>
      <c r="H924" t="s">
        <v>62</v>
      </c>
      <c r="I924" t="s">
        <v>92</v>
      </c>
      <c r="J924" t="s">
        <v>241</v>
      </c>
      <c r="K924" t="s">
        <v>6828</v>
      </c>
      <c r="L924">
        <v>-20</v>
      </c>
      <c r="M924">
        <v>-20</v>
      </c>
      <c r="N924">
        <v>0</v>
      </c>
      <c r="O924">
        <v>0</v>
      </c>
      <c r="P924">
        <v>0</v>
      </c>
      <c r="Q924">
        <v>0</v>
      </c>
      <c r="R924">
        <v>0</v>
      </c>
      <c r="S924"/>
      <c r="T924" t="s">
        <v>63</v>
      </c>
      <c r="U924">
        <v>0</v>
      </c>
      <c r="V924" s="23" t="s">
        <v>8117</v>
      </c>
      <c r="W924" s="23"/>
      <c r="X924">
        <f t="shared" si="14"/>
        <v>-20</v>
      </c>
      <c r="Y924">
        <v>0</v>
      </c>
      <c r="Z924">
        <v>0</v>
      </c>
      <c r="AA924" t="s">
        <v>262</v>
      </c>
    </row>
    <row r="925" spans="1:27">
      <c r="A925" s="23" t="s">
        <v>6829</v>
      </c>
      <c r="B925" s="23" t="s">
        <v>6830</v>
      </c>
      <c r="C925" t="s">
        <v>75</v>
      </c>
      <c r="D925" t="s">
        <v>6831</v>
      </c>
      <c r="E925" s="40">
        <v>42904.444421296299</v>
      </c>
      <c r="F925" s="40">
        <v>42911.585358796299</v>
      </c>
      <c r="G925" t="s">
        <v>62</v>
      </c>
      <c r="H925" t="s">
        <v>62</v>
      </c>
      <c r="I925" t="s">
        <v>97</v>
      </c>
      <c r="J925" t="s">
        <v>227</v>
      </c>
      <c r="K925" t="s">
        <v>6832</v>
      </c>
      <c r="L925">
        <v>-200</v>
      </c>
      <c r="M925">
        <v>-200</v>
      </c>
      <c r="N925">
        <v>0</v>
      </c>
      <c r="O925">
        <v>0</v>
      </c>
      <c r="P925">
        <v>0</v>
      </c>
      <c r="Q925">
        <v>0</v>
      </c>
      <c r="R925">
        <v>0</v>
      </c>
      <c r="S925"/>
      <c r="T925" t="s">
        <v>63</v>
      </c>
      <c r="U925">
        <v>0</v>
      </c>
      <c r="V925" s="23" t="s">
        <v>8120</v>
      </c>
      <c r="W925" s="23"/>
      <c r="X925">
        <f t="shared" si="14"/>
        <v>-200</v>
      </c>
      <c r="Y925">
        <v>0</v>
      </c>
      <c r="Z925">
        <v>0</v>
      </c>
      <c r="AA925" t="s">
        <v>263</v>
      </c>
    </row>
    <row r="926" spans="1:27">
      <c r="A926" s="23" t="s">
        <v>6833</v>
      </c>
      <c r="B926" s="23" t="s">
        <v>6834</v>
      </c>
      <c r="C926" t="s">
        <v>75</v>
      </c>
      <c r="D926" t="s">
        <v>6831</v>
      </c>
      <c r="E926" s="40">
        <v>42904.503067129626</v>
      </c>
      <c r="F926" s="40">
        <v>42911.585787037038</v>
      </c>
      <c r="G926" t="s">
        <v>62</v>
      </c>
      <c r="H926" t="s">
        <v>62</v>
      </c>
      <c r="I926" t="s">
        <v>97</v>
      </c>
      <c r="J926" t="s">
        <v>227</v>
      </c>
      <c r="K926" t="s">
        <v>6832</v>
      </c>
      <c r="L926">
        <v>-59</v>
      </c>
      <c r="M926">
        <v>-59</v>
      </c>
      <c r="N926">
        <v>0</v>
      </c>
      <c r="O926">
        <v>0</v>
      </c>
      <c r="P926">
        <v>0</v>
      </c>
      <c r="Q926">
        <v>0</v>
      </c>
      <c r="R926">
        <v>0</v>
      </c>
      <c r="S926"/>
      <c r="T926" t="s">
        <v>63</v>
      </c>
      <c r="U926">
        <v>0</v>
      </c>
      <c r="V926" s="23" t="s">
        <v>8122</v>
      </c>
      <c r="W926" s="23"/>
      <c r="X926">
        <f t="shared" si="14"/>
        <v>-59</v>
      </c>
      <c r="Y926">
        <v>0</v>
      </c>
      <c r="Z926">
        <v>0</v>
      </c>
      <c r="AA926" t="s">
        <v>263</v>
      </c>
    </row>
    <row r="927" spans="1:27">
      <c r="A927" s="23" t="s">
        <v>6835</v>
      </c>
      <c r="B927" s="23" t="s">
        <v>6836</v>
      </c>
      <c r="C927" t="s">
        <v>75</v>
      </c>
      <c r="D927" t="s">
        <v>6837</v>
      </c>
      <c r="E927" s="40">
        <v>42907.587199074071</v>
      </c>
      <c r="F927" s="40">
        <v>42911.596851851849</v>
      </c>
      <c r="G927" t="s">
        <v>62</v>
      </c>
      <c r="H927" t="s">
        <v>62</v>
      </c>
      <c r="I927" t="s">
        <v>5083</v>
      </c>
      <c r="J927" t="s">
        <v>223</v>
      </c>
      <c r="K927" t="s">
        <v>6838</v>
      </c>
      <c r="L927">
        <v>-500</v>
      </c>
      <c r="M927">
        <v>-500</v>
      </c>
      <c r="N927">
        <v>0</v>
      </c>
      <c r="O927">
        <v>0</v>
      </c>
      <c r="P927">
        <v>0</v>
      </c>
      <c r="Q927">
        <v>0</v>
      </c>
      <c r="R927">
        <v>0</v>
      </c>
      <c r="S927"/>
      <c r="T927" t="s">
        <v>63</v>
      </c>
      <c r="U927">
        <v>0</v>
      </c>
      <c r="V927" s="23" t="s">
        <v>8125</v>
      </c>
      <c r="W927" s="23"/>
      <c r="X927">
        <f t="shared" si="14"/>
        <v>-500</v>
      </c>
      <c r="Y927">
        <v>0</v>
      </c>
      <c r="Z927">
        <v>0</v>
      </c>
      <c r="AA927" t="s">
        <v>272</v>
      </c>
    </row>
    <row r="928" spans="1:27">
      <c r="A928" s="23" t="s">
        <v>6839</v>
      </c>
      <c r="B928" s="23" t="s">
        <v>6840</v>
      </c>
      <c r="C928" t="s">
        <v>75</v>
      </c>
      <c r="D928" t="s">
        <v>5908</v>
      </c>
      <c r="E928" s="40">
        <v>42906.650891203702</v>
      </c>
      <c r="F928" s="40">
        <v>42911.675428240742</v>
      </c>
      <c r="G928" t="s">
        <v>62</v>
      </c>
      <c r="H928" t="s">
        <v>62</v>
      </c>
      <c r="I928" t="s">
        <v>209</v>
      </c>
      <c r="J928" t="s">
        <v>202</v>
      </c>
      <c r="K928" t="s">
        <v>5909</v>
      </c>
      <c r="L928">
        <v>-12</v>
      </c>
      <c r="M928">
        <v>-12</v>
      </c>
      <c r="N928">
        <v>0</v>
      </c>
      <c r="O928">
        <v>0</v>
      </c>
      <c r="P928">
        <v>0</v>
      </c>
      <c r="Q928">
        <v>0</v>
      </c>
      <c r="R928">
        <v>0</v>
      </c>
      <c r="S928"/>
      <c r="T928" t="s">
        <v>63</v>
      </c>
      <c r="U928">
        <v>0</v>
      </c>
      <c r="V928" s="23" t="s">
        <v>8127</v>
      </c>
      <c r="W928" s="23"/>
      <c r="X928">
        <f t="shared" si="14"/>
        <v>-12</v>
      </c>
      <c r="Y928">
        <v>0</v>
      </c>
      <c r="Z928">
        <v>0</v>
      </c>
      <c r="AA928" t="s">
        <v>262</v>
      </c>
    </row>
    <row r="929" spans="1:27">
      <c r="A929" s="23" t="s">
        <v>6841</v>
      </c>
      <c r="B929" s="23" t="s">
        <v>6842</v>
      </c>
      <c r="C929" t="s">
        <v>75</v>
      </c>
      <c r="D929" t="s">
        <v>6843</v>
      </c>
      <c r="E929" s="40">
        <v>42910.454456018517</v>
      </c>
      <c r="F929" s="40">
        <v>42911.705983796295</v>
      </c>
      <c r="G929" t="s">
        <v>62</v>
      </c>
      <c r="H929" t="s">
        <v>62</v>
      </c>
      <c r="I929" t="s">
        <v>222</v>
      </c>
      <c r="J929" t="s">
        <v>212</v>
      </c>
      <c r="K929" t="s">
        <v>6844</v>
      </c>
      <c r="L929">
        <v>-300</v>
      </c>
      <c r="M929">
        <v>-300</v>
      </c>
      <c r="N929">
        <v>0</v>
      </c>
      <c r="O929">
        <v>0</v>
      </c>
      <c r="P929">
        <v>0</v>
      </c>
      <c r="Q929">
        <v>0</v>
      </c>
      <c r="R929">
        <v>0</v>
      </c>
      <c r="S929"/>
      <c r="T929" t="s">
        <v>63</v>
      </c>
      <c r="U929">
        <v>0</v>
      </c>
      <c r="V929" s="23" t="s">
        <v>8130</v>
      </c>
      <c r="W929" s="23"/>
      <c r="X929">
        <f t="shared" si="14"/>
        <v>-300</v>
      </c>
      <c r="Y929">
        <v>0</v>
      </c>
      <c r="Z929">
        <v>0</v>
      </c>
      <c r="AA929" t="s">
        <v>265</v>
      </c>
    </row>
    <row r="930" spans="1:27">
      <c r="A930" s="23" t="s">
        <v>6845</v>
      </c>
      <c r="B930" s="23" t="s">
        <v>6846</v>
      </c>
      <c r="C930" t="s">
        <v>75</v>
      </c>
      <c r="D930" t="s">
        <v>6847</v>
      </c>
      <c r="E930" s="40">
        <v>42911.793344907404</v>
      </c>
      <c r="F930" s="40">
        <v>42911.868472222224</v>
      </c>
      <c r="G930" t="s">
        <v>62</v>
      </c>
      <c r="H930" t="s">
        <v>62</v>
      </c>
      <c r="I930" t="s">
        <v>314</v>
      </c>
      <c r="J930" t="s">
        <v>380</v>
      </c>
      <c r="K930" t="s">
        <v>6848</v>
      </c>
      <c r="L930">
        <v>-192</v>
      </c>
      <c r="M930">
        <v>-192</v>
      </c>
      <c r="N930">
        <v>0</v>
      </c>
      <c r="O930">
        <v>0</v>
      </c>
      <c r="P930">
        <v>0</v>
      </c>
      <c r="Q930">
        <v>0</v>
      </c>
      <c r="R930">
        <v>0</v>
      </c>
      <c r="S930"/>
      <c r="T930" t="s">
        <v>63</v>
      </c>
      <c r="U930">
        <v>0</v>
      </c>
      <c r="V930" s="23" t="s">
        <v>8132</v>
      </c>
      <c r="W930" s="23"/>
      <c r="X930">
        <f t="shared" si="14"/>
        <v>-192</v>
      </c>
      <c r="Y930">
        <v>0</v>
      </c>
      <c r="Z930">
        <v>0</v>
      </c>
      <c r="AA930" t="s">
        <v>265</v>
      </c>
    </row>
    <row r="931" spans="1:27">
      <c r="A931" s="23" t="s">
        <v>6849</v>
      </c>
      <c r="B931" s="23" t="s">
        <v>6850</v>
      </c>
      <c r="C931" t="s">
        <v>75</v>
      </c>
      <c r="D931" t="s">
        <v>6851</v>
      </c>
      <c r="E931" s="40">
        <v>42910.538854166669</v>
      </c>
      <c r="F931" s="40">
        <v>42911.90766203704</v>
      </c>
      <c r="G931" t="s">
        <v>62</v>
      </c>
      <c r="H931" t="s">
        <v>62</v>
      </c>
      <c r="I931" t="s">
        <v>314</v>
      </c>
      <c r="J931" t="s">
        <v>204</v>
      </c>
      <c r="K931" t="s">
        <v>6852</v>
      </c>
      <c r="L931">
        <v>-29</v>
      </c>
      <c r="M931">
        <v>-29</v>
      </c>
      <c r="N931">
        <v>0</v>
      </c>
      <c r="O931">
        <v>0</v>
      </c>
      <c r="P931">
        <v>0</v>
      </c>
      <c r="Q931">
        <v>0</v>
      </c>
      <c r="R931">
        <v>0</v>
      </c>
      <c r="S931"/>
      <c r="T931" t="s">
        <v>63</v>
      </c>
      <c r="U931">
        <v>0</v>
      </c>
      <c r="V931" s="23" t="s">
        <v>8135</v>
      </c>
      <c r="W931" s="23"/>
      <c r="X931">
        <f t="shared" si="14"/>
        <v>-29</v>
      </c>
      <c r="Y931">
        <v>0</v>
      </c>
      <c r="Z931">
        <v>0</v>
      </c>
      <c r="AA931" t="s">
        <v>270</v>
      </c>
    </row>
    <row r="932" spans="1:27">
      <c r="A932" s="23" t="s">
        <v>6853</v>
      </c>
      <c r="B932" s="23" t="s">
        <v>6854</v>
      </c>
      <c r="C932" t="s">
        <v>75</v>
      </c>
      <c r="D932" t="s">
        <v>6855</v>
      </c>
      <c r="E932" s="40">
        <v>42912.303680555553</v>
      </c>
      <c r="F932" s="40">
        <v>42912.347245370373</v>
      </c>
      <c r="G932" t="s">
        <v>62</v>
      </c>
      <c r="H932" t="s">
        <v>62</v>
      </c>
      <c r="I932" t="s">
        <v>6856</v>
      </c>
      <c r="J932" t="s">
        <v>227</v>
      </c>
      <c r="K932" t="s">
        <v>6857</v>
      </c>
      <c r="L932">
        <v>-300</v>
      </c>
      <c r="M932">
        <v>-300</v>
      </c>
      <c r="N932">
        <v>0</v>
      </c>
      <c r="O932">
        <v>0</v>
      </c>
      <c r="P932">
        <v>0</v>
      </c>
      <c r="Q932">
        <v>0</v>
      </c>
      <c r="R932">
        <v>0</v>
      </c>
      <c r="S932"/>
      <c r="T932" t="s">
        <v>63</v>
      </c>
      <c r="U932">
        <v>0</v>
      </c>
      <c r="V932" s="23" t="s">
        <v>8138</v>
      </c>
      <c r="W932" s="23"/>
      <c r="X932">
        <f t="shared" si="14"/>
        <v>-300</v>
      </c>
      <c r="Y932">
        <v>0</v>
      </c>
      <c r="Z932">
        <v>0</v>
      </c>
      <c r="AA932" t="s">
        <v>265</v>
      </c>
    </row>
    <row r="933" spans="1:27">
      <c r="A933" s="23" t="s">
        <v>6858</v>
      </c>
      <c r="B933" s="23" t="s">
        <v>6859</v>
      </c>
      <c r="C933" t="s">
        <v>75</v>
      </c>
      <c r="D933" t="s">
        <v>6860</v>
      </c>
      <c r="E933" s="40">
        <v>42910.726504629631</v>
      </c>
      <c r="F933" s="40">
        <v>42912.363726851851</v>
      </c>
      <c r="G933" t="s">
        <v>62</v>
      </c>
      <c r="H933" t="s">
        <v>62</v>
      </c>
      <c r="I933" t="s">
        <v>214</v>
      </c>
      <c r="J933" t="s">
        <v>125</v>
      </c>
      <c r="K933" t="s">
        <v>6861</v>
      </c>
      <c r="L933">
        <v>-245</v>
      </c>
      <c r="M933">
        <v>-245</v>
      </c>
      <c r="N933">
        <v>0</v>
      </c>
      <c r="O933">
        <v>0</v>
      </c>
      <c r="P933">
        <v>0</v>
      </c>
      <c r="Q933">
        <v>0</v>
      </c>
      <c r="R933">
        <v>0</v>
      </c>
      <c r="S933"/>
      <c r="T933" t="s">
        <v>63</v>
      </c>
      <c r="U933">
        <v>0</v>
      </c>
      <c r="V933" s="23" t="s">
        <v>8141</v>
      </c>
      <c r="W933" s="23"/>
      <c r="X933">
        <f t="shared" si="14"/>
        <v>-245</v>
      </c>
      <c r="Y933">
        <v>0</v>
      </c>
      <c r="Z933">
        <v>0</v>
      </c>
      <c r="AA933" t="s">
        <v>6862</v>
      </c>
    </row>
    <row r="934" spans="1:27">
      <c r="A934" s="23" t="s">
        <v>6863</v>
      </c>
      <c r="B934" s="23" t="s">
        <v>6864</v>
      </c>
      <c r="C934" t="s">
        <v>75</v>
      </c>
      <c r="D934" t="s">
        <v>6865</v>
      </c>
      <c r="E934" s="40">
        <v>42912.366967592592</v>
      </c>
      <c r="F934" s="40">
        <v>42912.375219907408</v>
      </c>
      <c r="G934" t="s">
        <v>62</v>
      </c>
      <c r="H934" t="s">
        <v>62</v>
      </c>
      <c r="I934" t="s">
        <v>185</v>
      </c>
      <c r="J934" t="s">
        <v>108</v>
      </c>
      <c r="K934" t="s">
        <v>6866</v>
      </c>
      <c r="L934">
        <v>-400</v>
      </c>
      <c r="M934">
        <v>-400</v>
      </c>
      <c r="N934">
        <v>0</v>
      </c>
      <c r="O934">
        <v>0</v>
      </c>
      <c r="P934">
        <v>0</v>
      </c>
      <c r="Q934">
        <v>0</v>
      </c>
      <c r="R934">
        <v>0</v>
      </c>
      <c r="S934"/>
      <c r="T934" t="s">
        <v>63</v>
      </c>
      <c r="U934">
        <v>0</v>
      </c>
      <c r="V934" s="23" t="s">
        <v>8144</v>
      </c>
      <c r="W934" s="23"/>
      <c r="X934">
        <f t="shared" si="14"/>
        <v>-400</v>
      </c>
      <c r="Y934">
        <v>0</v>
      </c>
      <c r="Z934">
        <v>0</v>
      </c>
      <c r="AA934" t="s">
        <v>267</v>
      </c>
    </row>
    <row r="935" spans="1:27">
      <c r="A935" s="23" t="s">
        <v>6867</v>
      </c>
      <c r="B935" s="23" t="s">
        <v>6868</v>
      </c>
      <c r="C935" t="s">
        <v>75</v>
      </c>
      <c r="D935" t="s">
        <v>6869</v>
      </c>
      <c r="E935" s="40">
        <v>42912.369328703702</v>
      </c>
      <c r="F935" s="40">
        <v>42912.375694444447</v>
      </c>
      <c r="G935" t="s">
        <v>62</v>
      </c>
      <c r="H935" t="s">
        <v>62</v>
      </c>
      <c r="I935" t="s">
        <v>104</v>
      </c>
      <c r="J935" t="s">
        <v>105</v>
      </c>
      <c r="K935" t="s">
        <v>6870</v>
      </c>
      <c r="L935">
        <v>-92</v>
      </c>
      <c r="M935">
        <v>-92</v>
      </c>
      <c r="N935">
        <v>0</v>
      </c>
      <c r="O935">
        <v>0</v>
      </c>
      <c r="P935">
        <v>0</v>
      </c>
      <c r="Q935">
        <v>0</v>
      </c>
      <c r="R935">
        <v>0</v>
      </c>
      <c r="S935"/>
      <c r="T935" t="s">
        <v>63</v>
      </c>
      <c r="U935">
        <v>0</v>
      </c>
      <c r="V935" s="23" t="s">
        <v>8147</v>
      </c>
      <c r="W935" s="23"/>
      <c r="X935">
        <f t="shared" si="14"/>
        <v>-92</v>
      </c>
      <c r="Y935">
        <v>0</v>
      </c>
      <c r="Z935">
        <v>0</v>
      </c>
      <c r="AA935" t="s">
        <v>270</v>
      </c>
    </row>
    <row r="936" spans="1:27">
      <c r="A936" s="23" t="s">
        <v>6871</v>
      </c>
      <c r="B936" s="23" t="s">
        <v>6872</v>
      </c>
      <c r="C936" t="s">
        <v>75</v>
      </c>
      <c r="D936" t="s">
        <v>6873</v>
      </c>
      <c r="E936" s="40">
        <v>42902.447662037041</v>
      </c>
      <c r="F936" s="40">
        <v>42912.379837962966</v>
      </c>
      <c r="G936" t="s">
        <v>62</v>
      </c>
      <c r="H936" t="s">
        <v>62</v>
      </c>
      <c r="I936" t="s">
        <v>141</v>
      </c>
      <c r="J936" t="s">
        <v>210</v>
      </c>
      <c r="K936" t="s">
        <v>6874</v>
      </c>
      <c r="L936">
        <v>-703</v>
      </c>
      <c r="M936">
        <v>-703</v>
      </c>
      <c r="N936">
        <v>0</v>
      </c>
      <c r="O936">
        <v>0</v>
      </c>
      <c r="P936">
        <v>0</v>
      </c>
      <c r="Q936">
        <v>0</v>
      </c>
      <c r="R936">
        <v>0</v>
      </c>
      <c r="S936"/>
      <c r="T936" t="s">
        <v>63</v>
      </c>
      <c r="U936">
        <v>0</v>
      </c>
      <c r="V936" s="23" t="s">
        <v>8151</v>
      </c>
      <c r="W936" s="23"/>
      <c r="X936">
        <f t="shared" si="14"/>
        <v>-703</v>
      </c>
      <c r="Y936">
        <v>0</v>
      </c>
      <c r="Z936">
        <v>0</v>
      </c>
      <c r="AA936" t="s">
        <v>267</v>
      </c>
    </row>
    <row r="937" spans="1:27">
      <c r="A937" s="23" t="s">
        <v>6875</v>
      </c>
      <c r="B937" s="23" t="s">
        <v>6876</v>
      </c>
      <c r="C937" t="s">
        <v>75</v>
      </c>
      <c r="D937" t="s">
        <v>6877</v>
      </c>
      <c r="E937" s="40">
        <v>42906.463252314818</v>
      </c>
      <c r="F937" s="40">
        <v>42912.388009259259</v>
      </c>
      <c r="G937" t="s">
        <v>62</v>
      </c>
      <c r="H937" t="s">
        <v>62</v>
      </c>
      <c r="I937" t="s">
        <v>5201</v>
      </c>
      <c r="J937" t="s">
        <v>196</v>
      </c>
      <c r="K937" t="s">
        <v>5028</v>
      </c>
      <c r="L937">
        <v>-478</v>
      </c>
      <c r="M937">
        <v>-478</v>
      </c>
      <c r="N937">
        <v>0</v>
      </c>
      <c r="O937">
        <v>0</v>
      </c>
      <c r="P937">
        <v>0</v>
      </c>
      <c r="Q937">
        <v>0</v>
      </c>
      <c r="R937">
        <v>0</v>
      </c>
      <c r="S937"/>
      <c r="T937" t="s">
        <v>63</v>
      </c>
      <c r="U937">
        <v>0</v>
      </c>
      <c r="V937" s="23" t="s">
        <v>8153</v>
      </c>
      <c r="W937" s="23"/>
      <c r="X937">
        <f t="shared" si="14"/>
        <v>-478</v>
      </c>
      <c r="Y937">
        <v>0</v>
      </c>
      <c r="Z937">
        <v>0</v>
      </c>
      <c r="AA937" t="s">
        <v>265</v>
      </c>
    </row>
    <row r="938" spans="1:27">
      <c r="A938" s="23" t="s">
        <v>6878</v>
      </c>
      <c r="B938" s="23" t="s">
        <v>6879</v>
      </c>
      <c r="C938" t="s">
        <v>75</v>
      </c>
      <c r="D938" t="s">
        <v>6880</v>
      </c>
      <c r="E938" s="40">
        <v>42898.587939814817</v>
      </c>
      <c r="F938" s="40">
        <v>42912.390092592592</v>
      </c>
      <c r="G938" t="s">
        <v>62</v>
      </c>
      <c r="H938" t="s">
        <v>62</v>
      </c>
      <c r="I938" t="s">
        <v>178</v>
      </c>
      <c r="J938" t="s">
        <v>136</v>
      </c>
      <c r="K938" t="s">
        <v>6881</v>
      </c>
      <c r="L938">
        <v>-1000</v>
      </c>
      <c r="M938">
        <v>-1000</v>
      </c>
      <c r="N938">
        <v>0</v>
      </c>
      <c r="O938">
        <v>0</v>
      </c>
      <c r="P938">
        <v>0</v>
      </c>
      <c r="Q938">
        <v>0</v>
      </c>
      <c r="R938">
        <v>0</v>
      </c>
      <c r="S938"/>
      <c r="T938" t="s">
        <v>63</v>
      </c>
      <c r="U938">
        <v>0</v>
      </c>
      <c r="V938" s="23" t="s">
        <v>8156</v>
      </c>
      <c r="W938" s="23"/>
      <c r="X938">
        <f t="shared" si="14"/>
        <v>-1000</v>
      </c>
      <c r="Y938">
        <v>0</v>
      </c>
      <c r="Z938">
        <v>0</v>
      </c>
      <c r="AA938" t="s">
        <v>283</v>
      </c>
    </row>
    <row r="939" spans="1:27">
      <c r="A939" s="23" t="s">
        <v>3480</v>
      </c>
      <c r="B939" s="23" t="s">
        <v>6882</v>
      </c>
      <c r="C939" t="s">
        <v>75</v>
      </c>
      <c r="D939" t="s">
        <v>5756</v>
      </c>
      <c r="E939" s="40">
        <v>42905.411203703705</v>
      </c>
      <c r="F939" s="40">
        <v>42912.419664351852</v>
      </c>
      <c r="G939" t="s">
        <v>62</v>
      </c>
      <c r="H939" t="s">
        <v>62</v>
      </c>
      <c r="I939" t="s">
        <v>131</v>
      </c>
      <c r="J939" t="s">
        <v>714</v>
      </c>
      <c r="K939" t="s">
        <v>5754</v>
      </c>
      <c r="L939">
        <v>-78</v>
      </c>
      <c r="M939">
        <v>-78</v>
      </c>
      <c r="N939">
        <v>0</v>
      </c>
      <c r="O939">
        <v>0</v>
      </c>
      <c r="P939">
        <v>0</v>
      </c>
      <c r="Q939">
        <v>0</v>
      </c>
      <c r="R939">
        <v>0</v>
      </c>
      <c r="S939"/>
      <c r="T939" t="s">
        <v>63</v>
      </c>
      <c r="U939">
        <v>0</v>
      </c>
      <c r="V939" s="23" t="s">
        <v>8158</v>
      </c>
      <c r="W939" s="23"/>
      <c r="X939">
        <f t="shared" si="14"/>
        <v>-78</v>
      </c>
      <c r="Y939">
        <v>0</v>
      </c>
      <c r="Z939">
        <v>0</v>
      </c>
      <c r="AA939" t="s">
        <v>263</v>
      </c>
    </row>
    <row r="940" spans="1:27">
      <c r="A940" s="23" t="s">
        <v>6883</v>
      </c>
      <c r="B940" s="23" t="s">
        <v>6884</v>
      </c>
      <c r="C940" t="s">
        <v>75</v>
      </c>
      <c r="D940" t="s">
        <v>6885</v>
      </c>
      <c r="E940" s="40">
        <v>42912.314409722225</v>
      </c>
      <c r="F940" s="40">
        <v>42912.421932870369</v>
      </c>
      <c r="G940" t="s">
        <v>62</v>
      </c>
      <c r="H940" t="s">
        <v>62</v>
      </c>
      <c r="I940" t="s">
        <v>120</v>
      </c>
      <c r="J940" t="s">
        <v>703</v>
      </c>
      <c r="K940" t="s">
        <v>6886</v>
      </c>
      <c r="L940">
        <v>-231</v>
      </c>
      <c r="M940">
        <v>-231</v>
      </c>
      <c r="N940">
        <v>0</v>
      </c>
      <c r="O940">
        <v>0</v>
      </c>
      <c r="P940">
        <v>0</v>
      </c>
      <c r="Q940">
        <v>0</v>
      </c>
      <c r="R940">
        <v>0</v>
      </c>
      <c r="S940"/>
      <c r="T940" t="s">
        <v>63</v>
      </c>
      <c r="U940">
        <v>0</v>
      </c>
      <c r="V940" s="23" t="s">
        <v>8162</v>
      </c>
      <c r="W940" s="23"/>
      <c r="X940">
        <f t="shared" si="14"/>
        <v>-231</v>
      </c>
      <c r="Y940">
        <v>0</v>
      </c>
      <c r="Z940">
        <v>0</v>
      </c>
      <c r="AA940" t="s">
        <v>265</v>
      </c>
    </row>
    <row r="941" spans="1:27">
      <c r="A941" s="23" t="s">
        <v>6887</v>
      </c>
      <c r="B941" s="23" t="s">
        <v>6888</v>
      </c>
      <c r="C941" t="s">
        <v>75</v>
      </c>
      <c r="D941" t="s">
        <v>6889</v>
      </c>
      <c r="E941" s="40">
        <v>42905.745081018518</v>
      </c>
      <c r="F941" s="40">
        <v>42912.438599537039</v>
      </c>
      <c r="G941" t="s">
        <v>62</v>
      </c>
      <c r="H941" t="s">
        <v>62</v>
      </c>
      <c r="I941" t="s">
        <v>5158</v>
      </c>
      <c r="J941" t="s">
        <v>313</v>
      </c>
      <c r="K941" t="s">
        <v>6890</v>
      </c>
      <c r="L941">
        <v>-1754</v>
      </c>
      <c r="M941">
        <v>-1754</v>
      </c>
      <c r="N941">
        <v>0</v>
      </c>
      <c r="O941">
        <v>0</v>
      </c>
      <c r="P941">
        <v>0</v>
      </c>
      <c r="Q941">
        <v>0</v>
      </c>
      <c r="R941">
        <v>0</v>
      </c>
      <c r="S941"/>
      <c r="T941" t="s">
        <v>63</v>
      </c>
      <c r="U941">
        <v>0</v>
      </c>
      <c r="V941" s="23" t="s">
        <v>8165</v>
      </c>
      <c r="W941" s="23"/>
      <c r="X941">
        <f t="shared" si="14"/>
        <v>-1754</v>
      </c>
      <c r="Y941">
        <v>0</v>
      </c>
      <c r="Z941">
        <v>0</v>
      </c>
      <c r="AA941" t="s">
        <v>283</v>
      </c>
    </row>
    <row r="942" spans="1:27">
      <c r="A942" s="23" t="s">
        <v>2652</v>
      </c>
      <c r="B942" s="23" t="s">
        <v>6891</v>
      </c>
      <c r="C942" t="s">
        <v>75</v>
      </c>
      <c r="D942" t="s">
        <v>4865</v>
      </c>
      <c r="E942" s="40">
        <v>42899.331099537034</v>
      </c>
      <c r="F942" s="40">
        <v>42912.442754629628</v>
      </c>
      <c r="G942" t="s">
        <v>62</v>
      </c>
      <c r="H942" t="s">
        <v>62</v>
      </c>
      <c r="I942" t="s">
        <v>150</v>
      </c>
      <c r="J942" t="s">
        <v>151</v>
      </c>
      <c r="K942" t="s">
        <v>4866</v>
      </c>
      <c r="L942">
        <v>-80</v>
      </c>
      <c r="M942">
        <v>-80</v>
      </c>
      <c r="N942">
        <v>0</v>
      </c>
      <c r="O942">
        <v>0</v>
      </c>
      <c r="P942">
        <v>0</v>
      </c>
      <c r="Q942">
        <v>0</v>
      </c>
      <c r="R942">
        <v>0</v>
      </c>
      <c r="S942"/>
      <c r="T942" t="s">
        <v>63</v>
      </c>
      <c r="U942">
        <v>0</v>
      </c>
      <c r="V942" s="23" t="s">
        <v>8167</v>
      </c>
      <c r="W942" s="23"/>
      <c r="X942">
        <f t="shared" si="14"/>
        <v>-80</v>
      </c>
      <c r="Y942">
        <v>0</v>
      </c>
      <c r="Z942">
        <v>0</v>
      </c>
      <c r="AA942" t="s">
        <v>327</v>
      </c>
    </row>
    <row r="943" spans="1:27">
      <c r="A943" s="23" t="s">
        <v>6892</v>
      </c>
      <c r="B943" s="23" t="s">
        <v>6893</v>
      </c>
      <c r="C943" t="s">
        <v>75</v>
      </c>
      <c r="D943" t="s">
        <v>6894</v>
      </c>
      <c r="E943" s="40">
        <v>42912.413831018515</v>
      </c>
      <c r="F943" s="40">
        <v>42912.447881944441</v>
      </c>
      <c r="G943" t="s">
        <v>62</v>
      </c>
      <c r="H943" t="s">
        <v>62</v>
      </c>
      <c r="I943" t="s">
        <v>139</v>
      </c>
      <c r="J943" t="s">
        <v>241</v>
      </c>
      <c r="K943" t="s">
        <v>6895</v>
      </c>
      <c r="L943">
        <v>-1000</v>
      </c>
      <c r="M943">
        <v>-1000</v>
      </c>
      <c r="N943">
        <v>0</v>
      </c>
      <c r="O943">
        <v>0</v>
      </c>
      <c r="P943">
        <v>0</v>
      </c>
      <c r="Q943">
        <v>0</v>
      </c>
      <c r="R943">
        <v>0</v>
      </c>
      <c r="S943"/>
      <c r="T943" t="s">
        <v>63</v>
      </c>
      <c r="U943">
        <v>0</v>
      </c>
      <c r="V943" s="23" t="s">
        <v>8170</v>
      </c>
      <c r="W943" s="23"/>
      <c r="X943">
        <f t="shared" si="14"/>
        <v>-1000</v>
      </c>
      <c r="Y943">
        <v>0</v>
      </c>
      <c r="Z943">
        <v>0</v>
      </c>
      <c r="AA943" t="s">
        <v>272</v>
      </c>
    </row>
    <row r="944" spans="1:27">
      <c r="A944" s="23" t="s">
        <v>6896</v>
      </c>
      <c r="B944" s="23" t="s">
        <v>6897</v>
      </c>
      <c r="C944" t="s">
        <v>75</v>
      </c>
      <c r="D944" t="s">
        <v>6898</v>
      </c>
      <c r="E944" s="40">
        <v>42910.673206018517</v>
      </c>
      <c r="F944" s="40">
        <v>42912.454398148147</v>
      </c>
      <c r="G944" t="s">
        <v>62</v>
      </c>
      <c r="H944" t="s">
        <v>62</v>
      </c>
      <c r="I944" t="s">
        <v>100</v>
      </c>
      <c r="J944" t="s">
        <v>344</v>
      </c>
      <c r="K944" t="s">
        <v>6899</v>
      </c>
      <c r="L944">
        <v>-168</v>
      </c>
      <c r="M944">
        <v>-168</v>
      </c>
      <c r="N944">
        <v>0</v>
      </c>
      <c r="O944">
        <v>0</v>
      </c>
      <c r="P944">
        <v>0</v>
      </c>
      <c r="Q944">
        <v>0</v>
      </c>
      <c r="R944">
        <v>0</v>
      </c>
      <c r="S944"/>
      <c r="T944" t="s">
        <v>63</v>
      </c>
      <c r="U944">
        <v>0</v>
      </c>
      <c r="V944" s="23" t="s">
        <v>8173</v>
      </c>
      <c r="W944" s="23"/>
      <c r="X944">
        <f t="shared" si="14"/>
        <v>-168</v>
      </c>
      <c r="Y944">
        <v>0</v>
      </c>
      <c r="Z944">
        <v>0</v>
      </c>
      <c r="AA944" t="s">
        <v>272</v>
      </c>
    </row>
    <row r="945" spans="1:27">
      <c r="A945" s="23" t="s">
        <v>6900</v>
      </c>
      <c r="B945" s="23" t="s">
        <v>6901</v>
      </c>
      <c r="C945" t="s">
        <v>75</v>
      </c>
      <c r="D945" t="s">
        <v>6902</v>
      </c>
      <c r="E945" s="40">
        <v>42905.416493055556</v>
      </c>
      <c r="F945" s="40">
        <v>42912.459363425929</v>
      </c>
      <c r="G945" t="s">
        <v>62</v>
      </c>
      <c r="H945" t="s">
        <v>62</v>
      </c>
      <c r="I945" t="s">
        <v>240</v>
      </c>
      <c r="J945" t="s">
        <v>140</v>
      </c>
      <c r="K945" t="s">
        <v>6903</v>
      </c>
      <c r="L945">
        <v>-96</v>
      </c>
      <c r="M945">
        <v>-96</v>
      </c>
      <c r="N945">
        <v>0</v>
      </c>
      <c r="O945">
        <v>0</v>
      </c>
      <c r="P945">
        <v>0</v>
      </c>
      <c r="Q945">
        <v>0</v>
      </c>
      <c r="R945">
        <v>0</v>
      </c>
      <c r="S945"/>
      <c r="T945" t="s">
        <v>63</v>
      </c>
      <c r="U945">
        <v>0</v>
      </c>
      <c r="V945" s="23" t="s">
        <v>8176</v>
      </c>
      <c r="W945" s="23"/>
      <c r="X945">
        <f t="shared" si="14"/>
        <v>-96</v>
      </c>
      <c r="Y945">
        <v>0</v>
      </c>
      <c r="Z945">
        <v>0</v>
      </c>
      <c r="AA945" t="s">
        <v>270</v>
      </c>
    </row>
    <row r="946" spans="1:27">
      <c r="A946" s="23" t="s">
        <v>6904</v>
      </c>
      <c r="B946" s="23" t="s">
        <v>6905</v>
      </c>
      <c r="C946" t="s">
        <v>75</v>
      </c>
      <c r="D946" t="s">
        <v>6906</v>
      </c>
      <c r="E946" s="40">
        <v>42912.449328703704</v>
      </c>
      <c r="F946" s="40">
        <v>42912.460150462961</v>
      </c>
      <c r="G946" t="s">
        <v>62</v>
      </c>
      <c r="H946" t="s">
        <v>62</v>
      </c>
      <c r="I946" t="s">
        <v>118</v>
      </c>
      <c r="J946" t="s">
        <v>134</v>
      </c>
      <c r="K946" t="s">
        <v>6907</v>
      </c>
      <c r="L946">
        <v>-820</v>
      </c>
      <c r="M946">
        <v>-820</v>
      </c>
      <c r="N946">
        <v>0</v>
      </c>
      <c r="O946">
        <v>0</v>
      </c>
      <c r="P946">
        <v>0</v>
      </c>
      <c r="Q946">
        <v>0</v>
      </c>
      <c r="R946">
        <v>0</v>
      </c>
      <c r="S946"/>
      <c r="T946" t="s">
        <v>63</v>
      </c>
      <c r="U946">
        <v>0</v>
      </c>
      <c r="V946" s="23" t="s">
        <v>8179</v>
      </c>
      <c r="W946" s="23"/>
      <c r="X946">
        <f t="shared" si="14"/>
        <v>-820</v>
      </c>
      <c r="Y946">
        <v>0</v>
      </c>
      <c r="Z946">
        <v>0</v>
      </c>
      <c r="AA946" t="s">
        <v>272</v>
      </c>
    </row>
    <row r="947" spans="1:27">
      <c r="A947" s="23" t="s">
        <v>6908</v>
      </c>
      <c r="B947" s="23" t="s">
        <v>6909</v>
      </c>
      <c r="C947" t="s">
        <v>75</v>
      </c>
      <c r="D947" t="s">
        <v>6910</v>
      </c>
      <c r="E947" s="40">
        <v>42907.41097222222</v>
      </c>
      <c r="F947" s="40">
        <v>42912.48709490741</v>
      </c>
      <c r="G947" t="s">
        <v>62</v>
      </c>
      <c r="H947" t="s">
        <v>62</v>
      </c>
      <c r="I947" t="s">
        <v>120</v>
      </c>
      <c r="J947" t="s">
        <v>154</v>
      </c>
      <c r="K947" t="s">
        <v>911</v>
      </c>
      <c r="L947">
        <v>-200</v>
      </c>
      <c r="M947">
        <v>-200</v>
      </c>
      <c r="N947">
        <v>0</v>
      </c>
      <c r="O947">
        <v>0</v>
      </c>
      <c r="P947">
        <v>0</v>
      </c>
      <c r="Q947">
        <v>0</v>
      </c>
      <c r="R947">
        <v>0</v>
      </c>
      <c r="S947"/>
      <c r="T947" t="s">
        <v>63</v>
      </c>
      <c r="U947">
        <v>0</v>
      </c>
      <c r="V947" s="23" t="s">
        <v>8181</v>
      </c>
      <c r="W947" s="23"/>
      <c r="X947">
        <f t="shared" si="14"/>
        <v>-200</v>
      </c>
      <c r="Y947">
        <v>0</v>
      </c>
      <c r="Z947">
        <v>0</v>
      </c>
      <c r="AA947" t="s">
        <v>265</v>
      </c>
    </row>
    <row r="948" spans="1:27">
      <c r="A948" s="23" t="s">
        <v>6911</v>
      </c>
      <c r="B948" s="23" t="s">
        <v>6912</v>
      </c>
      <c r="C948" t="s">
        <v>75</v>
      </c>
      <c r="D948" t="s">
        <v>6913</v>
      </c>
      <c r="E948" s="40">
        <v>42911.038194444445</v>
      </c>
      <c r="F948" s="40">
        <v>42912.490543981483</v>
      </c>
      <c r="G948" t="s">
        <v>62</v>
      </c>
      <c r="H948" t="s">
        <v>62</v>
      </c>
      <c r="I948" t="s">
        <v>122</v>
      </c>
      <c r="J948" t="s">
        <v>212</v>
      </c>
      <c r="K948" t="s">
        <v>6914</v>
      </c>
      <c r="L948">
        <v>-264</v>
      </c>
      <c r="M948">
        <v>-264</v>
      </c>
      <c r="N948">
        <v>0</v>
      </c>
      <c r="O948">
        <v>0</v>
      </c>
      <c r="P948">
        <v>0</v>
      </c>
      <c r="Q948">
        <v>0</v>
      </c>
      <c r="R948">
        <v>0</v>
      </c>
      <c r="S948"/>
      <c r="T948" t="s">
        <v>63</v>
      </c>
      <c r="U948">
        <v>0</v>
      </c>
      <c r="V948" s="23" t="s">
        <v>8184</v>
      </c>
      <c r="W948" s="23"/>
      <c r="X948">
        <f t="shared" si="14"/>
        <v>-264</v>
      </c>
      <c r="Y948">
        <v>0</v>
      </c>
      <c r="Z948">
        <v>0</v>
      </c>
      <c r="AA948" t="s">
        <v>265</v>
      </c>
    </row>
    <row r="949" spans="1:27">
      <c r="A949" s="23" t="s">
        <v>6915</v>
      </c>
      <c r="B949" s="23" t="s">
        <v>6916</v>
      </c>
      <c r="C949" t="s">
        <v>75</v>
      </c>
      <c r="D949" t="s">
        <v>6917</v>
      </c>
      <c r="E949" s="40">
        <v>42912.444328703707</v>
      </c>
      <c r="F949" s="40">
        <v>42912.493692129632</v>
      </c>
      <c r="G949" t="s">
        <v>62</v>
      </c>
      <c r="H949" t="s">
        <v>62</v>
      </c>
      <c r="I949" t="s">
        <v>104</v>
      </c>
      <c r="J949" t="s">
        <v>105</v>
      </c>
      <c r="K949" t="s">
        <v>6918</v>
      </c>
      <c r="L949">
        <v>-916</v>
      </c>
      <c r="M949">
        <v>-916</v>
      </c>
      <c r="N949">
        <v>0</v>
      </c>
      <c r="O949">
        <v>0</v>
      </c>
      <c r="P949">
        <v>0</v>
      </c>
      <c r="Q949">
        <v>0</v>
      </c>
      <c r="R949">
        <v>0</v>
      </c>
      <c r="S949"/>
      <c r="T949" t="s">
        <v>63</v>
      </c>
      <c r="U949">
        <v>0</v>
      </c>
      <c r="V949" s="23" t="s">
        <v>8187</v>
      </c>
      <c r="W949" s="23"/>
      <c r="X949">
        <f t="shared" si="14"/>
        <v>-916</v>
      </c>
      <c r="Y949">
        <v>0</v>
      </c>
      <c r="Z949">
        <v>0</v>
      </c>
      <c r="AA949" t="s">
        <v>272</v>
      </c>
    </row>
    <row r="950" spans="1:27">
      <c r="A950" s="23" t="s">
        <v>6919</v>
      </c>
      <c r="B950" s="23" t="s">
        <v>6920</v>
      </c>
      <c r="C950" t="s">
        <v>75</v>
      </c>
      <c r="D950" t="s">
        <v>6921</v>
      </c>
      <c r="E950" s="40">
        <v>42902.402442129627</v>
      </c>
      <c r="F950" s="40">
        <v>42912.498414351852</v>
      </c>
      <c r="G950" t="s">
        <v>62</v>
      </c>
      <c r="H950" t="s">
        <v>62</v>
      </c>
      <c r="I950" t="s">
        <v>157</v>
      </c>
      <c r="J950" t="s">
        <v>138</v>
      </c>
      <c r="K950" t="s">
        <v>6922</v>
      </c>
      <c r="L950">
        <v>-530</v>
      </c>
      <c r="M950">
        <v>-530</v>
      </c>
      <c r="N950">
        <v>0</v>
      </c>
      <c r="O950">
        <v>0</v>
      </c>
      <c r="P950">
        <v>0</v>
      </c>
      <c r="Q950">
        <v>0</v>
      </c>
      <c r="R950">
        <v>0</v>
      </c>
      <c r="S950"/>
      <c r="T950" t="s">
        <v>63</v>
      </c>
      <c r="U950">
        <v>0</v>
      </c>
      <c r="V950" s="23" t="s">
        <v>8190</v>
      </c>
      <c r="W950" s="23"/>
      <c r="X950">
        <f t="shared" si="14"/>
        <v>-530</v>
      </c>
      <c r="Y950">
        <v>0</v>
      </c>
      <c r="Z950">
        <v>0</v>
      </c>
      <c r="AA950" t="s">
        <v>272</v>
      </c>
    </row>
    <row r="951" spans="1:27">
      <c r="A951" s="23" t="s">
        <v>6923</v>
      </c>
      <c r="B951" s="23" t="s">
        <v>6924</v>
      </c>
      <c r="C951" t="s">
        <v>75</v>
      </c>
      <c r="D951" t="s">
        <v>6925</v>
      </c>
      <c r="E951" s="40">
        <v>42912.428263888891</v>
      </c>
      <c r="F951" s="40">
        <v>42912.516550925924</v>
      </c>
      <c r="G951" t="s">
        <v>62</v>
      </c>
      <c r="H951" t="s">
        <v>62</v>
      </c>
      <c r="I951" t="s">
        <v>114</v>
      </c>
      <c r="J951" t="s">
        <v>115</v>
      </c>
      <c r="K951" t="s">
        <v>6926</v>
      </c>
      <c r="L951">
        <v>-197</v>
      </c>
      <c r="M951">
        <v>-197</v>
      </c>
      <c r="N951">
        <v>0</v>
      </c>
      <c r="O951">
        <v>0</v>
      </c>
      <c r="P951">
        <v>0</v>
      </c>
      <c r="Q951">
        <v>0</v>
      </c>
      <c r="R951">
        <v>0</v>
      </c>
      <c r="S951"/>
      <c r="T951" t="s">
        <v>63</v>
      </c>
      <c r="U951">
        <v>0</v>
      </c>
      <c r="V951" s="23" t="s">
        <v>8193</v>
      </c>
      <c r="W951" s="23"/>
      <c r="X951">
        <f t="shared" si="14"/>
        <v>-197</v>
      </c>
      <c r="Y951">
        <v>0</v>
      </c>
      <c r="Z951">
        <v>0</v>
      </c>
      <c r="AA951" t="s">
        <v>279</v>
      </c>
    </row>
    <row r="952" spans="1:27">
      <c r="A952" s="23" t="s">
        <v>6927</v>
      </c>
      <c r="B952" s="23" t="s">
        <v>6928</v>
      </c>
      <c r="C952" t="s">
        <v>75</v>
      </c>
      <c r="D952" t="s">
        <v>6929</v>
      </c>
      <c r="E952" s="40">
        <v>42912.479525462964</v>
      </c>
      <c r="F952" s="40">
        <v>42912.537210648145</v>
      </c>
      <c r="G952" t="s">
        <v>62</v>
      </c>
      <c r="H952" t="s">
        <v>62</v>
      </c>
      <c r="I952" t="s">
        <v>176</v>
      </c>
      <c r="J952" t="s">
        <v>177</v>
      </c>
      <c r="K952" t="s">
        <v>6930</v>
      </c>
      <c r="L952">
        <v>-400</v>
      </c>
      <c r="M952">
        <v>-400</v>
      </c>
      <c r="N952">
        <v>0</v>
      </c>
      <c r="O952">
        <v>0</v>
      </c>
      <c r="P952">
        <v>0</v>
      </c>
      <c r="Q952">
        <v>0</v>
      </c>
      <c r="R952">
        <v>0</v>
      </c>
      <c r="S952"/>
      <c r="T952" t="s">
        <v>63</v>
      </c>
      <c r="U952">
        <v>0</v>
      </c>
      <c r="V952" s="23" t="s">
        <v>8196</v>
      </c>
      <c r="W952" s="23"/>
      <c r="X952">
        <f t="shared" si="14"/>
        <v>-400</v>
      </c>
      <c r="Y952">
        <v>0</v>
      </c>
      <c r="Z952">
        <v>0</v>
      </c>
      <c r="AA952" t="s">
        <v>312</v>
      </c>
    </row>
    <row r="953" spans="1:27">
      <c r="A953" s="23" t="s">
        <v>6931</v>
      </c>
      <c r="B953" s="23" t="s">
        <v>6932</v>
      </c>
      <c r="C953" t="s">
        <v>75</v>
      </c>
      <c r="D953" t="s">
        <v>6933</v>
      </c>
      <c r="E953" s="40">
        <v>42907.355162037034</v>
      </c>
      <c r="F953" s="40">
        <v>42912.579571759263</v>
      </c>
      <c r="G953" t="s">
        <v>62</v>
      </c>
      <c r="H953" t="s">
        <v>62</v>
      </c>
      <c r="I953" t="s">
        <v>211</v>
      </c>
      <c r="J953" t="s">
        <v>105</v>
      </c>
      <c r="K953" t="s">
        <v>6934</v>
      </c>
      <c r="L953">
        <v>-23</v>
      </c>
      <c r="M953">
        <v>-23</v>
      </c>
      <c r="N953">
        <v>0</v>
      </c>
      <c r="O953">
        <v>0</v>
      </c>
      <c r="P953">
        <v>0</v>
      </c>
      <c r="Q953">
        <v>0</v>
      </c>
      <c r="R953">
        <v>0</v>
      </c>
      <c r="S953"/>
      <c r="T953" t="s">
        <v>63</v>
      </c>
      <c r="U953">
        <v>0</v>
      </c>
      <c r="V953" s="23" t="s">
        <v>8199</v>
      </c>
      <c r="W953" s="23"/>
      <c r="X953">
        <f t="shared" si="14"/>
        <v>-23</v>
      </c>
      <c r="Y953">
        <v>0</v>
      </c>
      <c r="Z953">
        <v>0</v>
      </c>
      <c r="AA953" t="s">
        <v>263</v>
      </c>
    </row>
    <row r="954" spans="1:27">
      <c r="A954" s="23" t="s">
        <v>6935</v>
      </c>
      <c r="B954" s="23" t="s">
        <v>6936</v>
      </c>
      <c r="C954" t="s">
        <v>75</v>
      </c>
      <c r="D954" t="s">
        <v>6937</v>
      </c>
      <c r="E954" s="40">
        <v>42912.456562500003</v>
      </c>
      <c r="F954" s="40">
        <v>42912.58494212963</v>
      </c>
      <c r="G954" t="s">
        <v>62</v>
      </c>
      <c r="H954" t="s">
        <v>62</v>
      </c>
      <c r="I954" t="s">
        <v>343</v>
      </c>
      <c r="J954" t="s">
        <v>344</v>
      </c>
      <c r="K954" t="s">
        <v>6938</v>
      </c>
      <c r="L954">
        <v>-185</v>
      </c>
      <c r="M954">
        <v>-185</v>
      </c>
      <c r="N954">
        <v>0</v>
      </c>
      <c r="O954">
        <v>0</v>
      </c>
      <c r="P954">
        <v>0</v>
      </c>
      <c r="Q954">
        <v>0</v>
      </c>
      <c r="R954">
        <v>0</v>
      </c>
      <c r="S954"/>
      <c r="T954" t="s">
        <v>63</v>
      </c>
      <c r="U954">
        <v>0</v>
      </c>
      <c r="V954" s="23" t="s">
        <v>8202</v>
      </c>
      <c r="W954" s="23"/>
      <c r="X954">
        <f t="shared" si="14"/>
        <v>-185</v>
      </c>
      <c r="Y954">
        <v>0</v>
      </c>
      <c r="Z954">
        <v>0</v>
      </c>
      <c r="AA954" t="s">
        <v>263</v>
      </c>
    </row>
    <row r="955" spans="1:27">
      <c r="A955" s="23" t="s">
        <v>6939</v>
      </c>
      <c r="B955" s="23" t="s">
        <v>6940</v>
      </c>
      <c r="C955" t="s">
        <v>75</v>
      </c>
      <c r="D955" t="s">
        <v>6941</v>
      </c>
      <c r="E955" s="40">
        <v>42912.587847222225</v>
      </c>
      <c r="F955" s="40">
        <v>42912.596574074072</v>
      </c>
      <c r="G955" t="s">
        <v>62</v>
      </c>
      <c r="H955" t="s">
        <v>62</v>
      </c>
      <c r="I955" t="s">
        <v>152</v>
      </c>
      <c r="J955" t="s">
        <v>105</v>
      </c>
      <c r="K955" t="s">
        <v>6942</v>
      </c>
      <c r="L955">
        <v>-30</v>
      </c>
      <c r="M955">
        <v>-30</v>
      </c>
      <c r="N955">
        <v>0</v>
      </c>
      <c r="O955">
        <v>0</v>
      </c>
      <c r="P955">
        <v>0</v>
      </c>
      <c r="Q955">
        <v>0</v>
      </c>
      <c r="R955">
        <v>0</v>
      </c>
      <c r="S955"/>
      <c r="T955" t="s">
        <v>63</v>
      </c>
      <c r="U955">
        <v>0</v>
      </c>
      <c r="V955" s="23" t="s">
        <v>8205</v>
      </c>
      <c r="W955" s="23"/>
      <c r="X955">
        <f t="shared" si="14"/>
        <v>-30</v>
      </c>
      <c r="Y955">
        <v>0</v>
      </c>
      <c r="Z955">
        <v>0</v>
      </c>
      <c r="AA955" t="s">
        <v>266</v>
      </c>
    </row>
    <row r="956" spans="1:27">
      <c r="A956" s="23" t="s">
        <v>6943</v>
      </c>
      <c r="B956" s="23" t="s">
        <v>6944</v>
      </c>
      <c r="C956" t="s">
        <v>75</v>
      </c>
      <c r="D956" t="s">
        <v>6945</v>
      </c>
      <c r="E956" s="40">
        <v>42912.349027777775</v>
      </c>
      <c r="F956" s="40">
        <v>42912.599074074074</v>
      </c>
      <c r="G956" t="s">
        <v>62</v>
      </c>
      <c r="H956" t="s">
        <v>62</v>
      </c>
      <c r="I956" t="s">
        <v>334</v>
      </c>
      <c r="J956" t="s">
        <v>227</v>
      </c>
      <c r="K956" t="s">
        <v>6946</v>
      </c>
      <c r="L956">
        <v>-50</v>
      </c>
      <c r="M956">
        <v>-50</v>
      </c>
      <c r="N956">
        <v>0</v>
      </c>
      <c r="O956">
        <v>0</v>
      </c>
      <c r="P956">
        <v>0</v>
      </c>
      <c r="Q956">
        <v>0</v>
      </c>
      <c r="R956">
        <v>0</v>
      </c>
      <c r="S956"/>
      <c r="T956" t="s">
        <v>63</v>
      </c>
      <c r="U956">
        <v>0</v>
      </c>
      <c r="V956" s="23" t="s">
        <v>8208</v>
      </c>
      <c r="W956" s="23"/>
      <c r="X956">
        <f t="shared" si="14"/>
        <v>-50</v>
      </c>
      <c r="Y956">
        <v>0</v>
      </c>
      <c r="Z956">
        <v>0</v>
      </c>
      <c r="AA956" t="s">
        <v>266</v>
      </c>
    </row>
    <row r="957" spans="1:27">
      <c r="A957" s="23" t="s">
        <v>6947</v>
      </c>
      <c r="B957" s="23" t="s">
        <v>6948</v>
      </c>
      <c r="C957" t="s">
        <v>75</v>
      </c>
      <c r="D957" t="s">
        <v>6949</v>
      </c>
      <c r="E957" s="40">
        <v>42902.631921296299</v>
      </c>
      <c r="F957" s="40">
        <v>42912.602314814816</v>
      </c>
      <c r="G957" t="s">
        <v>62</v>
      </c>
      <c r="H957" t="s">
        <v>62</v>
      </c>
      <c r="I957" t="s">
        <v>100</v>
      </c>
      <c r="J957" t="s">
        <v>173</v>
      </c>
      <c r="K957" t="s">
        <v>6950</v>
      </c>
      <c r="L957">
        <v>-9</v>
      </c>
      <c r="M957">
        <v>-9</v>
      </c>
      <c r="N957">
        <v>0</v>
      </c>
      <c r="O957">
        <v>0</v>
      </c>
      <c r="P957">
        <v>0</v>
      </c>
      <c r="Q957">
        <v>0</v>
      </c>
      <c r="R957">
        <v>0</v>
      </c>
      <c r="S957"/>
      <c r="T957" t="s">
        <v>63</v>
      </c>
      <c r="U957">
        <v>0</v>
      </c>
      <c r="V957" s="23" t="s">
        <v>8211</v>
      </c>
      <c r="W957" s="23"/>
      <c r="X957">
        <f t="shared" si="14"/>
        <v>-9</v>
      </c>
      <c r="Y957">
        <v>0</v>
      </c>
      <c r="Z957">
        <v>0</v>
      </c>
      <c r="AA957" t="s">
        <v>262</v>
      </c>
    </row>
    <row r="958" spans="1:27">
      <c r="A958" s="23" t="s">
        <v>6951</v>
      </c>
      <c r="B958" s="23" t="s">
        <v>6952</v>
      </c>
      <c r="C958" t="s">
        <v>75</v>
      </c>
      <c r="D958" t="s">
        <v>6953</v>
      </c>
      <c r="E958" s="40">
        <v>42890.448113425926</v>
      </c>
      <c r="F958" s="40">
        <v>42912.615902777776</v>
      </c>
      <c r="G958" t="s">
        <v>62</v>
      </c>
      <c r="H958" t="s">
        <v>62</v>
      </c>
      <c r="I958" t="s">
        <v>148</v>
      </c>
      <c r="J958" t="s">
        <v>204</v>
      </c>
      <c r="K958" t="s">
        <v>6954</v>
      </c>
      <c r="L958">
        <v>-1000</v>
      </c>
      <c r="M958">
        <v>-1000</v>
      </c>
      <c r="N958">
        <v>0</v>
      </c>
      <c r="O958">
        <v>0</v>
      </c>
      <c r="P958">
        <v>0</v>
      </c>
      <c r="Q958">
        <v>0</v>
      </c>
      <c r="R958">
        <v>0</v>
      </c>
      <c r="S958"/>
      <c r="T958" t="s">
        <v>63</v>
      </c>
      <c r="U958">
        <v>0</v>
      </c>
      <c r="V958" s="23" t="s">
        <v>8214</v>
      </c>
      <c r="W958" s="23"/>
      <c r="X958">
        <f t="shared" si="14"/>
        <v>-1000</v>
      </c>
      <c r="Y958">
        <v>0</v>
      </c>
      <c r="Z958">
        <v>0</v>
      </c>
      <c r="AA958" t="s">
        <v>124</v>
      </c>
    </row>
    <row r="959" spans="1:27">
      <c r="A959" s="23" t="s">
        <v>6955</v>
      </c>
      <c r="B959" s="23" t="s">
        <v>6956</v>
      </c>
      <c r="C959" t="s">
        <v>75</v>
      </c>
      <c r="D959" t="s">
        <v>6957</v>
      </c>
      <c r="E959" s="40">
        <v>42898.400243055556</v>
      </c>
      <c r="F959" s="40">
        <v>42912.616435185184</v>
      </c>
      <c r="G959" t="s">
        <v>62</v>
      </c>
      <c r="H959" t="s">
        <v>62</v>
      </c>
      <c r="I959" t="s">
        <v>148</v>
      </c>
      <c r="J959" t="s">
        <v>6958</v>
      </c>
      <c r="K959" t="s">
        <v>6954</v>
      </c>
      <c r="L959">
        <v>-3710</v>
      </c>
      <c r="M959">
        <v>-3710</v>
      </c>
      <c r="N959">
        <v>0</v>
      </c>
      <c r="O959">
        <v>0</v>
      </c>
      <c r="P959">
        <v>0</v>
      </c>
      <c r="Q959">
        <v>0</v>
      </c>
      <c r="R959">
        <v>0</v>
      </c>
      <c r="S959"/>
      <c r="T959" t="s">
        <v>63</v>
      </c>
      <c r="U959">
        <v>0</v>
      </c>
      <c r="V959" s="23" t="s">
        <v>8216</v>
      </c>
      <c r="W959" s="23"/>
      <c r="X959">
        <f t="shared" si="14"/>
        <v>-3710</v>
      </c>
      <c r="Y959">
        <v>0</v>
      </c>
      <c r="Z959">
        <v>0</v>
      </c>
      <c r="AA959" t="s">
        <v>6959</v>
      </c>
    </row>
    <row r="960" spans="1:27">
      <c r="A960" s="23" t="s">
        <v>6960</v>
      </c>
      <c r="B960" s="23" t="s">
        <v>6961</v>
      </c>
      <c r="C960" t="s">
        <v>75</v>
      </c>
      <c r="D960" t="s">
        <v>6962</v>
      </c>
      <c r="E960" s="40">
        <v>42912.580231481479</v>
      </c>
      <c r="F960" s="40">
        <v>42912.6246875</v>
      </c>
      <c r="G960" t="s">
        <v>62</v>
      </c>
      <c r="H960" t="s">
        <v>62</v>
      </c>
      <c r="I960" t="s">
        <v>114</v>
      </c>
      <c r="J960" t="s">
        <v>132</v>
      </c>
      <c r="K960" t="s">
        <v>6963</v>
      </c>
      <c r="L960">
        <v>-50</v>
      </c>
      <c r="M960">
        <v>-50</v>
      </c>
      <c r="N960">
        <v>0</v>
      </c>
      <c r="O960">
        <v>0</v>
      </c>
      <c r="P960">
        <v>0</v>
      </c>
      <c r="Q960">
        <v>0</v>
      </c>
      <c r="R960">
        <v>0</v>
      </c>
      <c r="S960"/>
      <c r="T960" t="s">
        <v>63</v>
      </c>
      <c r="U960">
        <v>0</v>
      </c>
      <c r="V960" s="23" t="s">
        <v>8219</v>
      </c>
      <c r="W960" s="23"/>
      <c r="X960">
        <f t="shared" si="14"/>
        <v>-50</v>
      </c>
      <c r="Y960">
        <v>0</v>
      </c>
      <c r="Z960">
        <v>0</v>
      </c>
      <c r="AA960" t="s">
        <v>266</v>
      </c>
    </row>
    <row r="961" spans="1:27">
      <c r="A961" s="23" t="s">
        <v>6964</v>
      </c>
      <c r="B961" s="23" t="s">
        <v>6965</v>
      </c>
      <c r="C961" t="s">
        <v>75</v>
      </c>
      <c r="D961" t="s">
        <v>6966</v>
      </c>
      <c r="E961" s="40">
        <v>42901.627303240741</v>
      </c>
      <c r="F961" s="40">
        <v>42912.628275462965</v>
      </c>
      <c r="G961" t="s">
        <v>62</v>
      </c>
      <c r="H961" t="s">
        <v>62</v>
      </c>
      <c r="I961" t="s">
        <v>200</v>
      </c>
      <c r="J961" t="s">
        <v>225</v>
      </c>
      <c r="K961" t="s">
        <v>6967</v>
      </c>
      <c r="L961">
        <v>-54</v>
      </c>
      <c r="M961">
        <v>-54</v>
      </c>
      <c r="N961">
        <v>0</v>
      </c>
      <c r="O961">
        <v>0</v>
      </c>
      <c r="P961">
        <v>0</v>
      </c>
      <c r="Q961">
        <v>0</v>
      </c>
      <c r="R961">
        <v>0</v>
      </c>
      <c r="S961"/>
      <c r="T961" t="s">
        <v>63</v>
      </c>
      <c r="U961">
        <v>0</v>
      </c>
      <c r="V961" s="23" t="s">
        <v>8222</v>
      </c>
      <c r="W961" s="23"/>
      <c r="X961">
        <f t="shared" si="14"/>
        <v>-54</v>
      </c>
      <c r="Y961">
        <v>0</v>
      </c>
      <c r="Z961">
        <v>0</v>
      </c>
      <c r="AA961" t="s">
        <v>270</v>
      </c>
    </row>
    <row r="962" spans="1:27">
      <c r="A962" s="23" t="s">
        <v>6968</v>
      </c>
      <c r="B962" s="23" t="s">
        <v>6969</v>
      </c>
      <c r="C962" t="s">
        <v>75</v>
      </c>
      <c r="D962" t="s">
        <v>6970</v>
      </c>
      <c r="E962" s="40">
        <v>42912.589375000003</v>
      </c>
      <c r="F962" s="40">
        <v>42912.628564814811</v>
      </c>
      <c r="G962" t="s">
        <v>62</v>
      </c>
      <c r="H962" t="s">
        <v>62</v>
      </c>
      <c r="I962" t="s">
        <v>174</v>
      </c>
      <c r="J962" t="s">
        <v>175</v>
      </c>
      <c r="K962" t="s">
        <v>6971</v>
      </c>
      <c r="L962">
        <v>-46</v>
      </c>
      <c r="M962">
        <v>-46</v>
      </c>
      <c r="N962">
        <v>0</v>
      </c>
      <c r="O962">
        <v>0</v>
      </c>
      <c r="P962">
        <v>0</v>
      </c>
      <c r="Q962">
        <v>0</v>
      </c>
      <c r="R962">
        <v>0</v>
      </c>
      <c r="S962"/>
      <c r="T962" t="s">
        <v>63</v>
      </c>
      <c r="U962">
        <v>0</v>
      </c>
      <c r="V962" s="23" t="s">
        <v>8225</v>
      </c>
      <c r="W962" s="23"/>
      <c r="X962">
        <f t="shared" si="14"/>
        <v>-46</v>
      </c>
      <c r="Y962">
        <v>0</v>
      </c>
      <c r="Z962">
        <v>0</v>
      </c>
      <c r="AA962" t="s">
        <v>270</v>
      </c>
    </row>
    <row r="963" spans="1:27">
      <c r="A963" s="23" t="s">
        <v>6972</v>
      </c>
      <c r="B963" s="23" t="s">
        <v>6973</v>
      </c>
      <c r="C963" t="s">
        <v>75</v>
      </c>
      <c r="D963" t="s">
        <v>6974</v>
      </c>
      <c r="E963" s="40">
        <v>42902.372604166667</v>
      </c>
      <c r="F963" s="40">
        <v>42912.629120370373</v>
      </c>
      <c r="G963" t="s">
        <v>62</v>
      </c>
      <c r="H963" t="s">
        <v>62</v>
      </c>
      <c r="I963" t="s">
        <v>169</v>
      </c>
      <c r="J963" t="s">
        <v>170</v>
      </c>
      <c r="K963" t="s">
        <v>191</v>
      </c>
      <c r="L963">
        <v>-1985</v>
      </c>
      <c r="M963">
        <v>-1985</v>
      </c>
      <c r="N963">
        <v>0</v>
      </c>
      <c r="O963">
        <v>0</v>
      </c>
      <c r="P963">
        <v>0</v>
      </c>
      <c r="Q963">
        <v>0</v>
      </c>
      <c r="R963">
        <v>0</v>
      </c>
      <c r="S963"/>
      <c r="T963" t="s">
        <v>63</v>
      </c>
      <c r="U963">
        <v>0</v>
      </c>
      <c r="V963" s="23" t="s">
        <v>8227</v>
      </c>
      <c r="W963" s="23"/>
      <c r="X963">
        <f t="shared" ref="X963:X1026" si="15">M963</f>
        <v>-1985</v>
      </c>
      <c r="Y963">
        <v>0</v>
      </c>
      <c r="Z963">
        <v>0</v>
      </c>
      <c r="AA963" t="s">
        <v>6975</v>
      </c>
    </row>
    <row r="964" spans="1:27">
      <c r="A964" s="23" t="s">
        <v>6976</v>
      </c>
      <c r="B964" s="23" t="s">
        <v>6977</v>
      </c>
      <c r="C964" t="s">
        <v>75</v>
      </c>
      <c r="D964" t="s">
        <v>6978</v>
      </c>
      <c r="E964" s="40">
        <v>42912.552233796298</v>
      </c>
      <c r="F964" s="40">
        <v>42912.63244212963</v>
      </c>
      <c r="G964" t="s">
        <v>62</v>
      </c>
      <c r="H964" t="s">
        <v>62</v>
      </c>
      <c r="I964" t="s">
        <v>185</v>
      </c>
      <c r="J964" t="s">
        <v>217</v>
      </c>
      <c r="K964" t="s">
        <v>5699</v>
      </c>
      <c r="L964">
        <v>-100</v>
      </c>
      <c r="M964">
        <v>-100</v>
      </c>
      <c r="N964">
        <v>0</v>
      </c>
      <c r="O964">
        <v>0</v>
      </c>
      <c r="P964">
        <v>0</v>
      </c>
      <c r="Q964">
        <v>0</v>
      </c>
      <c r="R964">
        <v>0</v>
      </c>
      <c r="S964"/>
      <c r="T964" t="s">
        <v>63</v>
      </c>
      <c r="U964">
        <v>0</v>
      </c>
      <c r="V964" s="23" t="s">
        <v>8229</v>
      </c>
      <c r="W964" s="23"/>
      <c r="X964">
        <f t="shared" si="15"/>
        <v>-100</v>
      </c>
      <c r="Y964">
        <v>0</v>
      </c>
      <c r="Z964">
        <v>0</v>
      </c>
      <c r="AA964" t="s">
        <v>270</v>
      </c>
    </row>
    <row r="965" spans="1:27">
      <c r="A965" s="23" t="s">
        <v>6979</v>
      </c>
      <c r="B965" s="23" t="s">
        <v>6980</v>
      </c>
      <c r="C965" t="s">
        <v>75</v>
      </c>
      <c r="D965" t="s">
        <v>6981</v>
      </c>
      <c r="E965" s="40">
        <v>42912.596990740742</v>
      </c>
      <c r="F965" s="40">
        <v>42912.63722222222</v>
      </c>
      <c r="G965" t="s">
        <v>62</v>
      </c>
      <c r="H965" t="s">
        <v>62</v>
      </c>
      <c r="I965" t="s">
        <v>2367</v>
      </c>
      <c r="J965" t="s">
        <v>151</v>
      </c>
      <c r="K965" t="s">
        <v>6982</v>
      </c>
      <c r="L965">
        <v>-96</v>
      </c>
      <c r="M965">
        <v>-96</v>
      </c>
      <c r="N965">
        <v>0</v>
      </c>
      <c r="O965">
        <v>0</v>
      </c>
      <c r="P965">
        <v>0</v>
      </c>
      <c r="Q965">
        <v>0</v>
      </c>
      <c r="R965">
        <v>0</v>
      </c>
      <c r="S965"/>
      <c r="T965" t="s">
        <v>63</v>
      </c>
      <c r="U965">
        <v>0</v>
      </c>
      <c r="V965" s="23" t="s">
        <v>8232</v>
      </c>
      <c r="W965" s="23"/>
      <c r="X965">
        <f t="shared" si="15"/>
        <v>-96</v>
      </c>
      <c r="Y965">
        <v>0</v>
      </c>
      <c r="Z965">
        <v>0</v>
      </c>
      <c r="AA965" t="s">
        <v>270</v>
      </c>
    </row>
    <row r="966" spans="1:27">
      <c r="A966" s="23" t="s">
        <v>6983</v>
      </c>
      <c r="B966" s="23" t="s">
        <v>6984</v>
      </c>
      <c r="C966" t="s">
        <v>75</v>
      </c>
      <c r="D966" t="s">
        <v>6985</v>
      </c>
      <c r="E966" s="40">
        <v>42912.455243055556</v>
      </c>
      <c r="F966" s="40">
        <v>42912.640798611108</v>
      </c>
      <c r="G966" t="s">
        <v>62</v>
      </c>
      <c r="H966" t="s">
        <v>62</v>
      </c>
      <c r="I966" t="s">
        <v>5158</v>
      </c>
      <c r="J966" t="s">
        <v>140</v>
      </c>
      <c r="K966" t="s">
        <v>6986</v>
      </c>
      <c r="L966">
        <v>-408</v>
      </c>
      <c r="M966">
        <v>-408</v>
      </c>
      <c r="N966">
        <v>0</v>
      </c>
      <c r="O966">
        <v>0</v>
      </c>
      <c r="P966">
        <v>0</v>
      </c>
      <c r="Q966">
        <v>0</v>
      </c>
      <c r="R966">
        <v>0</v>
      </c>
      <c r="S966"/>
      <c r="T966" t="s">
        <v>63</v>
      </c>
      <c r="U966">
        <v>0</v>
      </c>
      <c r="V966" s="23" t="s">
        <v>8235</v>
      </c>
      <c r="W966" s="23"/>
      <c r="X966">
        <f t="shared" si="15"/>
        <v>-408</v>
      </c>
      <c r="Y966">
        <v>0</v>
      </c>
      <c r="Z966">
        <v>0</v>
      </c>
      <c r="AA966" t="s">
        <v>283</v>
      </c>
    </row>
    <row r="967" spans="1:27">
      <c r="A967" s="23" t="s">
        <v>6987</v>
      </c>
      <c r="B967" s="23" t="s">
        <v>6988</v>
      </c>
      <c r="C967" t="s">
        <v>75</v>
      </c>
      <c r="D967" t="s">
        <v>6989</v>
      </c>
      <c r="E967" s="40">
        <v>42912.635844907411</v>
      </c>
      <c r="F967" s="40">
        <v>42912.64371527778</v>
      </c>
      <c r="G967" t="s">
        <v>62</v>
      </c>
      <c r="H967" t="s">
        <v>62</v>
      </c>
      <c r="I967" t="s">
        <v>185</v>
      </c>
      <c r="J967" t="s">
        <v>217</v>
      </c>
      <c r="K967" t="s">
        <v>6990</v>
      </c>
      <c r="L967">
        <v>-730</v>
      </c>
      <c r="M967">
        <v>-730</v>
      </c>
      <c r="N967">
        <v>0</v>
      </c>
      <c r="O967">
        <v>0</v>
      </c>
      <c r="P967">
        <v>0</v>
      </c>
      <c r="Q967">
        <v>0</v>
      </c>
      <c r="R967">
        <v>0</v>
      </c>
      <c r="S967"/>
      <c r="T967" t="s">
        <v>63</v>
      </c>
      <c r="U967">
        <v>0</v>
      </c>
      <c r="V967" s="23" t="s">
        <v>8238</v>
      </c>
      <c r="W967" s="23"/>
      <c r="X967">
        <f t="shared" si="15"/>
        <v>-730</v>
      </c>
      <c r="Y967">
        <v>0</v>
      </c>
      <c r="Z967">
        <v>0</v>
      </c>
      <c r="AA967" t="s">
        <v>6991</v>
      </c>
    </row>
    <row r="968" spans="1:27">
      <c r="A968" s="23" t="s">
        <v>6992</v>
      </c>
      <c r="B968" s="23" t="s">
        <v>6993</v>
      </c>
      <c r="C968" t="s">
        <v>75</v>
      </c>
      <c r="D968" t="s">
        <v>6994</v>
      </c>
      <c r="E968" s="40">
        <v>42910.449236111112</v>
      </c>
      <c r="F968" s="40">
        <v>42912.644201388888</v>
      </c>
      <c r="G968" t="s">
        <v>62</v>
      </c>
      <c r="H968" t="s">
        <v>62</v>
      </c>
      <c r="I968" t="s">
        <v>153</v>
      </c>
      <c r="J968" t="s">
        <v>127</v>
      </c>
      <c r="K968" t="s">
        <v>6995</v>
      </c>
      <c r="L968">
        <v>-900</v>
      </c>
      <c r="M968">
        <v>-900</v>
      </c>
      <c r="N968">
        <v>0</v>
      </c>
      <c r="O968">
        <v>0</v>
      </c>
      <c r="P968">
        <v>0</v>
      </c>
      <c r="Q968">
        <v>0</v>
      </c>
      <c r="R968">
        <v>0</v>
      </c>
      <c r="S968"/>
      <c r="T968" t="s">
        <v>63</v>
      </c>
      <c r="U968">
        <v>0</v>
      </c>
      <c r="V968" s="23" t="s">
        <v>8241</v>
      </c>
      <c r="W968" s="23"/>
      <c r="X968">
        <f t="shared" si="15"/>
        <v>-900</v>
      </c>
      <c r="Y968">
        <v>0</v>
      </c>
      <c r="Z968">
        <v>0</v>
      </c>
      <c r="AA968" t="s">
        <v>272</v>
      </c>
    </row>
    <row r="969" spans="1:27">
      <c r="A969" s="23" t="s">
        <v>6996</v>
      </c>
      <c r="B969" s="23" t="s">
        <v>6997</v>
      </c>
      <c r="C969" t="s">
        <v>75</v>
      </c>
      <c r="D969" t="s">
        <v>6998</v>
      </c>
      <c r="E969" s="40">
        <v>42912.61210648148</v>
      </c>
      <c r="F969" s="40">
        <v>42912.648831018516</v>
      </c>
      <c r="G969" t="s">
        <v>62</v>
      </c>
      <c r="H969" t="s">
        <v>62</v>
      </c>
      <c r="I969" t="s">
        <v>120</v>
      </c>
      <c r="J969" t="s">
        <v>117</v>
      </c>
      <c r="K969" t="s">
        <v>6999</v>
      </c>
      <c r="L969">
        <v>-27</v>
      </c>
      <c r="M969">
        <v>-27</v>
      </c>
      <c r="N969">
        <v>0</v>
      </c>
      <c r="O969">
        <v>0</v>
      </c>
      <c r="P969">
        <v>0</v>
      </c>
      <c r="Q969">
        <v>0</v>
      </c>
      <c r="R969">
        <v>0</v>
      </c>
      <c r="S969"/>
      <c r="T969" t="s">
        <v>63</v>
      </c>
      <c r="U969">
        <v>0</v>
      </c>
      <c r="V969" s="23" t="s">
        <v>8244</v>
      </c>
      <c r="W969" s="23"/>
      <c r="X969">
        <f t="shared" si="15"/>
        <v>-27</v>
      </c>
      <c r="Y969">
        <v>0</v>
      </c>
      <c r="Z969">
        <v>0</v>
      </c>
      <c r="AA969" t="s">
        <v>312</v>
      </c>
    </row>
    <row r="970" spans="1:27">
      <c r="A970" s="23" t="s">
        <v>7000</v>
      </c>
      <c r="B970" s="23" t="s">
        <v>7001</v>
      </c>
      <c r="C970" t="s">
        <v>75</v>
      </c>
      <c r="D970" t="s">
        <v>7002</v>
      </c>
      <c r="E970" s="40">
        <v>42912.429745370369</v>
      </c>
      <c r="F970" s="40">
        <v>42912.650335648148</v>
      </c>
      <c r="G970" t="s">
        <v>62</v>
      </c>
      <c r="H970" t="s">
        <v>62</v>
      </c>
      <c r="I970" t="s">
        <v>2293</v>
      </c>
      <c r="J970" t="s">
        <v>703</v>
      </c>
      <c r="K970" t="s">
        <v>7003</v>
      </c>
      <c r="L970">
        <v>-606</v>
      </c>
      <c r="M970">
        <v>-606</v>
      </c>
      <c r="N970">
        <v>0</v>
      </c>
      <c r="O970">
        <v>0</v>
      </c>
      <c r="P970">
        <v>0</v>
      </c>
      <c r="Q970">
        <v>0</v>
      </c>
      <c r="R970">
        <v>0</v>
      </c>
      <c r="S970"/>
      <c r="T970" t="s">
        <v>63</v>
      </c>
      <c r="U970">
        <v>0</v>
      </c>
      <c r="V970" s="23" t="s">
        <v>8247</v>
      </c>
      <c r="W970" s="23"/>
      <c r="X970">
        <f t="shared" si="15"/>
        <v>-606</v>
      </c>
      <c r="Y970">
        <v>0</v>
      </c>
      <c r="Z970">
        <v>0</v>
      </c>
      <c r="AA970" t="s">
        <v>272</v>
      </c>
    </row>
    <row r="971" spans="1:27">
      <c r="A971" s="23" t="s">
        <v>7004</v>
      </c>
      <c r="B971" s="23" t="s">
        <v>7005</v>
      </c>
      <c r="C971" t="s">
        <v>75</v>
      </c>
      <c r="D971" t="s">
        <v>7006</v>
      </c>
      <c r="E971" s="40">
        <v>42912.637141203704</v>
      </c>
      <c r="F971" s="40">
        <v>42912.662638888891</v>
      </c>
      <c r="G971" t="s">
        <v>62</v>
      </c>
      <c r="H971" t="s">
        <v>62</v>
      </c>
      <c r="I971" t="s">
        <v>141</v>
      </c>
      <c r="J971" t="s">
        <v>202</v>
      </c>
      <c r="K971" t="s">
        <v>7007</v>
      </c>
      <c r="L971">
        <v>-16</v>
      </c>
      <c r="M971">
        <v>-16</v>
      </c>
      <c r="N971">
        <v>0</v>
      </c>
      <c r="O971">
        <v>0</v>
      </c>
      <c r="P971">
        <v>0</v>
      </c>
      <c r="Q971">
        <v>0</v>
      </c>
      <c r="R971">
        <v>0</v>
      </c>
      <c r="S971"/>
      <c r="T971" t="s">
        <v>63</v>
      </c>
      <c r="U971">
        <v>0</v>
      </c>
      <c r="V971" s="23" t="s">
        <v>8250</v>
      </c>
      <c r="W971" s="23"/>
      <c r="X971">
        <f t="shared" si="15"/>
        <v>-16</v>
      </c>
      <c r="Y971">
        <v>0</v>
      </c>
      <c r="Z971">
        <v>0</v>
      </c>
      <c r="AA971" t="s">
        <v>262</v>
      </c>
    </row>
    <row r="972" spans="1:27">
      <c r="A972" s="23" t="s">
        <v>7008</v>
      </c>
      <c r="B972" s="23" t="s">
        <v>7009</v>
      </c>
      <c r="C972" t="s">
        <v>75</v>
      </c>
      <c r="D972" t="s">
        <v>7010</v>
      </c>
      <c r="E972" s="40">
        <v>42912.626840277779</v>
      </c>
      <c r="F972" s="40">
        <v>42912.663425925923</v>
      </c>
      <c r="G972" t="s">
        <v>62</v>
      </c>
      <c r="H972" t="s">
        <v>62</v>
      </c>
      <c r="I972" t="s">
        <v>111</v>
      </c>
      <c r="J972" t="s">
        <v>105</v>
      </c>
      <c r="K972" t="s">
        <v>7011</v>
      </c>
      <c r="L972">
        <v>-100</v>
      </c>
      <c r="M972">
        <v>-100</v>
      </c>
      <c r="N972">
        <v>0</v>
      </c>
      <c r="O972">
        <v>0</v>
      </c>
      <c r="P972">
        <v>0</v>
      </c>
      <c r="Q972">
        <v>0</v>
      </c>
      <c r="R972">
        <v>0</v>
      </c>
      <c r="S972"/>
      <c r="T972" t="s">
        <v>63</v>
      </c>
      <c r="U972">
        <v>0</v>
      </c>
      <c r="V972" s="23" t="s">
        <v>8253</v>
      </c>
      <c r="W972" s="23"/>
      <c r="X972">
        <f t="shared" si="15"/>
        <v>-100</v>
      </c>
      <c r="Y972">
        <v>0</v>
      </c>
      <c r="Z972">
        <v>0</v>
      </c>
      <c r="AA972" t="s">
        <v>270</v>
      </c>
    </row>
    <row r="973" spans="1:27">
      <c r="A973" s="23" t="s">
        <v>7012</v>
      </c>
      <c r="B973" s="23" t="s">
        <v>7013</v>
      </c>
      <c r="C973" t="s">
        <v>75</v>
      </c>
      <c r="D973" t="s">
        <v>7014</v>
      </c>
      <c r="E973" s="40">
        <v>42912.640787037039</v>
      </c>
      <c r="F973" s="40">
        <v>42912.663773148146</v>
      </c>
      <c r="G973" t="s">
        <v>62</v>
      </c>
      <c r="H973" t="s">
        <v>62</v>
      </c>
      <c r="I973" t="s">
        <v>111</v>
      </c>
      <c r="J973" t="s">
        <v>221</v>
      </c>
      <c r="K973" t="s">
        <v>7011</v>
      </c>
      <c r="L973">
        <v>-126</v>
      </c>
      <c r="M973">
        <v>-126</v>
      </c>
      <c r="N973">
        <v>0</v>
      </c>
      <c r="O973">
        <v>0</v>
      </c>
      <c r="P973">
        <v>0</v>
      </c>
      <c r="Q973">
        <v>0</v>
      </c>
      <c r="R973">
        <v>0</v>
      </c>
      <c r="S973"/>
      <c r="T973" t="s">
        <v>63</v>
      </c>
      <c r="U973">
        <v>0</v>
      </c>
      <c r="V973" s="23" t="s">
        <v>8255</v>
      </c>
      <c r="W973" s="23"/>
      <c r="X973">
        <f t="shared" si="15"/>
        <v>-126</v>
      </c>
      <c r="Y973">
        <v>0</v>
      </c>
      <c r="Z973">
        <v>0</v>
      </c>
      <c r="AA973" t="s">
        <v>6204</v>
      </c>
    </row>
    <row r="974" spans="1:27">
      <c r="A974" s="23" t="s">
        <v>7015</v>
      </c>
      <c r="B974" s="23" t="s">
        <v>7016</v>
      </c>
      <c r="C974" t="s">
        <v>75</v>
      </c>
      <c r="D974" t="s">
        <v>7017</v>
      </c>
      <c r="E974" s="40">
        <v>42900.397037037037</v>
      </c>
      <c r="F974" s="40">
        <v>42912.665972222225</v>
      </c>
      <c r="G974" t="s">
        <v>62</v>
      </c>
      <c r="H974" t="s">
        <v>62</v>
      </c>
      <c r="I974" t="s">
        <v>150</v>
      </c>
      <c r="J974" t="s">
        <v>177</v>
      </c>
      <c r="K974" t="s">
        <v>7018</v>
      </c>
      <c r="L974">
        <v>-122</v>
      </c>
      <c r="M974">
        <v>-122</v>
      </c>
      <c r="N974">
        <v>0</v>
      </c>
      <c r="O974">
        <v>0</v>
      </c>
      <c r="P974">
        <v>0</v>
      </c>
      <c r="Q974">
        <v>0</v>
      </c>
      <c r="R974">
        <v>0</v>
      </c>
      <c r="S974"/>
      <c r="T974" t="s">
        <v>63</v>
      </c>
      <c r="U974">
        <v>0</v>
      </c>
      <c r="V974" s="23" t="s">
        <v>8258</v>
      </c>
      <c r="W974" s="23"/>
      <c r="X974">
        <f t="shared" si="15"/>
        <v>-122</v>
      </c>
      <c r="Y974">
        <v>0</v>
      </c>
      <c r="Z974">
        <v>0</v>
      </c>
      <c r="AA974" t="s">
        <v>7019</v>
      </c>
    </row>
    <row r="975" spans="1:27">
      <c r="A975" s="23" t="s">
        <v>7020</v>
      </c>
      <c r="B975" s="23" t="s">
        <v>7021</v>
      </c>
      <c r="C975" t="s">
        <v>75</v>
      </c>
      <c r="D975" t="s">
        <v>7022</v>
      </c>
      <c r="E975" s="40">
        <v>42906.378807870373</v>
      </c>
      <c r="F975" s="40">
        <v>42912.672349537039</v>
      </c>
      <c r="G975" t="s">
        <v>62</v>
      </c>
      <c r="H975" t="s">
        <v>62</v>
      </c>
      <c r="I975" t="s">
        <v>216</v>
      </c>
      <c r="J975" t="s">
        <v>281</v>
      </c>
      <c r="K975" t="s">
        <v>7023</v>
      </c>
      <c r="L975">
        <v>-34</v>
      </c>
      <c r="M975">
        <v>-34</v>
      </c>
      <c r="N975">
        <v>0</v>
      </c>
      <c r="O975">
        <v>0</v>
      </c>
      <c r="P975">
        <v>0</v>
      </c>
      <c r="Q975">
        <v>0</v>
      </c>
      <c r="R975">
        <v>0</v>
      </c>
      <c r="S975"/>
      <c r="T975" t="s">
        <v>63</v>
      </c>
      <c r="U975">
        <v>0</v>
      </c>
      <c r="V975" s="23" t="s">
        <v>8261</v>
      </c>
      <c r="W975" s="23"/>
      <c r="X975">
        <f t="shared" si="15"/>
        <v>-34</v>
      </c>
      <c r="Y975">
        <v>0</v>
      </c>
      <c r="Z975">
        <v>0</v>
      </c>
      <c r="AA975" t="s">
        <v>7024</v>
      </c>
    </row>
    <row r="976" spans="1:27">
      <c r="A976" s="23" t="s">
        <v>7025</v>
      </c>
      <c r="B976" s="23" t="s">
        <v>7026</v>
      </c>
      <c r="C976" t="s">
        <v>75</v>
      </c>
      <c r="D976" t="s">
        <v>7027</v>
      </c>
      <c r="E976" s="40">
        <v>42906.472928240742</v>
      </c>
      <c r="F976" s="40">
        <v>42912.672835648147</v>
      </c>
      <c r="G976" t="s">
        <v>62</v>
      </c>
      <c r="H976" t="s">
        <v>62</v>
      </c>
      <c r="I976" t="s">
        <v>216</v>
      </c>
      <c r="J976" t="s">
        <v>275</v>
      </c>
      <c r="K976" t="s">
        <v>7023</v>
      </c>
      <c r="L976">
        <v>-52</v>
      </c>
      <c r="M976">
        <v>-52</v>
      </c>
      <c r="N976">
        <v>0</v>
      </c>
      <c r="O976">
        <v>0</v>
      </c>
      <c r="P976">
        <v>0</v>
      </c>
      <c r="Q976">
        <v>0</v>
      </c>
      <c r="R976">
        <v>0</v>
      </c>
      <c r="S976"/>
      <c r="T976" t="s">
        <v>63</v>
      </c>
      <c r="U976">
        <v>0</v>
      </c>
      <c r="V976" s="23" t="s">
        <v>8264</v>
      </c>
      <c r="W976" s="23"/>
      <c r="X976">
        <f t="shared" si="15"/>
        <v>-52</v>
      </c>
      <c r="Y976">
        <v>0</v>
      </c>
      <c r="Z976">
        <v>0</v>
      </c>
      <c r="AA976" t="s">
        <v>263</v>
      </c>
    </row>
    <row r="977" spans="1:27">
      <c r="A977" s="23" t="s">
        <v>7028</v>
      </c>
      <c r="B977" s="23" t="s">
        <v>7029</v>
      </c>
      <c r="C977" t="s">
        <v>75</v>
      </c>
      <c r="D977" t="s">
        <v>7030</v>
      </c>
      <c r="E977" s="40">
        <v>42905.424039351848</v>
      </c>
      <c r="F977" s="40">
        <v>42912.679756944446</v>
      </c>
      <c r="G977" t="s">
        <v>62</v>
      </c>
      <c r="H977" t="s">
        <v>62</v>
      </c>
      <c r="I977" t="s">
        <v>102</v>
      </c>
      <c r="J977" t="s">
        <v>117</v>
      </c>
      <c r="K977" t="s">
        <v>7031</v>
      </c>
      <c r="L977">
        <v>-309</v>
      </c>
      <c r="M977">
        <v>-309</v>
      </c>
      <c r="N977">
        <v>0</v>
      </c>
      <c r="O977">
        <v>0</v>
      </c>
      <c r="P977">
        <v>0</v>
      </c>
      <c r="Q977">
        <v>0</v>
      </c>
      <c r="R977">
        <v>0</v>
      </c>
      <c r="S977"/>
      <c r="T977" t="s">
        <v>63</v>
      </c>
      <c r="U977">
        <v>0</v>
      </c>
      <c r="V977" s="23" t="s">
        <v>8267</v>
      </c>
      <c r="W977" s="23"/>
      <c r="X977">
        <f t="shared" si="15"/>
        <v>-309</v>
      </c>
      <c r="Y977">
        <v>0</v>
      </c>
      <c r="Z977">
        <v>0</v>
      </c>
      <c r="AA977" t="s">
        <v>265</v>
      </c>
    </row>
    <row r="978" spans="1:27">
      <c r="A978" s="23" t="s">
        <v>7032</v>
      </c>
      <c r="B978" s="23" t="s">
        <v>7033</v>
      </c>
      <c r="C978" t="s">
        <v>75</v>
      </c>
      <c r="D978" t="s">
        <v>7034</v>
      </c>
      <c r="E978" s="40">
        <v>42912.370266203703</v>
      </c>
      <c r="F978" s="40">
        <v>42912.684039351851</v>
      </c>
      <c r="G978" t="s">
        <v>62</v>
      </c>
      <c r="H978" t="s">
        <v>62</v>
      </c>
      <c r="I978" t="s">
        <v>220</v>
      </c>
      <c r="J978" t="s">
        <v>184</v>
      </c>
      <c r="K978" t="s">
        <v>7035</v>
      </c>
      <c r="L978">
        <v>-274</v>
      </c>
      <c r="M978">
        <v>-274</v>
      </c>
      <c r="N978">
        <v>0</v>
      </c>
      <c r="O978">
        <v>0</v>
      </c>
      <c r="P978">
        <v>0</v>
      </c>
      <c r="Q978">
        <v>0</v>
      </c>
      <c r="R978">
        <v>0</v>
      </c>
      <c r="S978"/>
      <c r="T978" t="s">
        <v>63</v>
      </c>
      <c r="U978">
        <v>0</v>
      </c>
      <c r="V978" s="23" t="s">
        <v>8270</v>
      </c>
      <c r="W978" s="23"/>
      <c r="X978">
        <f t="shared" si="15"/>
        <v>-274</v>
      </c>
      <c r="Y978">
        <v>0</v>
      </c>
      <c r="Z978">
        <v>0</v>
      </c>
      <c r="AA978" t="s">
        <v>272</v>
      </c>
    </row>
    <row r="979" spans="1:27">
      <c r="A979" s="23" t="s">
        <v>7036</v>
      </c>
      <c r="B979" s="23" t="s">
        <v>7037</v>
      </c>
      <c r="C979" t="s">
        <v>75</v>
      </c>
      <c r="D979" t="s">
        <v>7038</v>
      </c>
      <c r="E979" s="40">
        <v>42912.646261574075</v>
      </c>
      <c r="F979" s="40">
        <v>42912.68445601852</v>
      </c>
      <c r="G979" t="s">
        <v>62</v>
      </c>
      <c r="H979" t="s">
        <v>62</v>
      </c>
      <c r="I979" t="s">
        <v>220</v>
      </c>
      <c r="J979" t="s">
        <v>101</v>
      </c>
      <c r="K979" t="s">
        <v>7039</v>
      </c>
      <c r="L979">
        <v>-74</v>
      </c>
      <c r="M979">
        <v>-74</v>
      </c>
      <c r="N979">
        <v>0</v>
      </c>
      <c r="O979">
        <v>0</v>
      </c>
      <c r="P979">
        <v>0</v>
      </c>
      <c r="Q979">
        <v>0</v>
      </c>
      <c r="R979">
        <v>0</v>
      </c>
      <c r="S979"/>
      <c r="T979" t="s">
        <v>63</v>
      </c>
      <c r="U979">
        <v>0</v>
      </c>
      <c r="V979" s="23" t="s">
        <v>8273</v>
      </c>
      <c r="W979" s="23"/>
      <c r="X979">
        <f t="shared" si="15"/>
        <v>-74</v>
      </c>
      <c r="Y979">
        <v>0</v>
      </c>
      <c r="Z979">
        <v>0</v>
      </c>
      <c r="AA979" t="s">
        <v>270</v>
      </c>
    </row>
    <row r="980" spans="1:27">
      <c r="A980" s="23" t="s">
        <v>7040</v>
      </c>
      <c r="B980" s="23" t="s">
        <v>7041</v>
      </c>
      <c r="C980" t="s">
        <v>75</v>
      </c>
      <c r="D980" t="s">
        <v>7042</v>
      </c>
      <c r="E980" s="40">
        <v>42912.6796412037</v>
      </c>
      <c r="F980" s="40">
        <v>42912.688240740739</v>
      </c>
      <c r="G980" t="s">
        <v>62</v>
      </c>
      <c r="H980" t="s">
        <v>62</v>
      </c>
      <c r="I980" t="s">
        <v>114</v>
      </c>
      <c r="J980" t="s">
        <v>115</v>
      </c>
      <c r="K980" t="s">
        <v>7043</v>
      </c>
      <c r="L980">
        <v>-56</v>
      </c>
      <c r="M980">
        <v>-56</v>
      </c>
      <c r="N980">
        <v>0</v>
      </c>
      <c r="O980">
        <v>0</v>
      </c>
      <c r="P980">
        <v>0</v>
      </c>
      <c r="Q980">
        <v>0</v>
      </c>
      <c r="R980">
        <v>0</v>
      </c>
      <c r="S980"/>
      <c r="T980" t="s">
        <v>63</v>
      </c>
      <c r="U980">
        <v>0</v>
      </c>
      <c r="V980" s="23" t="s">
        <v>8276</v>
      </c>
      <c r="W980" s="23"/>
      <c r="X980">
        <f t="shared" si="15"/>
        <v>-56</v>
      </c>
      <c r="Y980">
        <v>0</v>
      </c>
      <c r="Z980">
        <v>0</v>
      </c>
      <c r="AA980" t="s">
        <v>7044</v>
      </c>
    </row>
    <row r="981" spans="1:27">
      <c r="A981" s="23" t="s">
        <v>7045</v>
      </c>
      <c r="B981" s="23" t="s">
        <v>7046</v>
      </c>
      <c r="C981" t="s">
        <v>75</v>
      </c>
      <c r="D981" t="s">
        <v>7047</v>
      </c>
      <c r="E981" s="40">
        <v>42912.351469907408</v>
      </c>
      <c r="F981" s="40">
        <v>42912.689641203702</v>
      </c>
      <c r="G981" t="s">
        <v>62</v>
      </c>
      <c r="H981" t="s">
        <v>62</v>
      </c>
      <c r="I981" t="s">
        <v>109</v>
      </c>
      <c r="J981" t="s">
        <v>703</v>
      </c>
      <c r="K981" t="s">
        <v>7048</v>
      </c>
      <c r="L981">
        <v>-500</v>
      </c>
      <c r="M981">
        <v>-500</v>
      </c>
      <c r="N981">
        <v>0</v>
      </c>
      <c r="O981">
        <v>0</v>
      </c>
      <c r="P981">
        <v>0</v>
      </c>
      <c r="Q981">
        <v>0</v>
      </c>
      <c r="R981">
        <v>0</v>
      </c>
      <c r="S981"/>
      <c r="T981" t="s">
        <v>63</v>
      </c>
      <c r="U981">
        <v>0</v>
      </c>
      <c r="V981" s="23" t="s">
        <v>8279</v>
      </c>
      <c r="W981" s="23"/>
      <c r="X981">
        <f t="shared" si="15"/>
        <v>-500</v>
      </c>
      <c r="Y981">
        <v>0</v>
      </c>
      <c r="Z981">
        <v>0</v>
      </c>
      <c r="AA981" t="s">
        <v>5077</v>
      </c>
    </row>
    <row r="982" spans="1:27">
      <c r="A982" s="23" t="s">
        <v>7049</v>
      </c>
      <c r="B982" s="23" t="s">
        <v>7050</v>
      </c>
      <c r="C982" t="s">
        <v>75</v>
      </c>
      <c r="D982" t="s">
        <v>7051</v>
      </c>
      <c r="E982" s="40">
        <v>42910.61650462963</v>
      </c>
      <c r="F982" s="40">
        <v>42912.68986111111</v>
      </c>
      <c r="G982" t="s">
        <v>62</v>
      </c>
      <c r="H982" t="s">
        <v>62</v>
      </c>
      <c r="I982" t="s">
        <v>100</v>
      </c>
      <c r="J982" t="s">
        <v>275</v>
      </c>
      <c r="K982" t="s">
        <v>7052</v>
      </c>
      <c r="L982">
        <v>-118</v>
      </c>
      <c r="M982">
        <v>-118</v>
      </c>
      <c r="N982">
        <v>0</v>
      </c>
      <c r="O982">
        <v>0</v>
      </c>
      <c r="P982">
        <v>0</v>
      </c>
      <c r="Q982">
        <v>0</v>
      </c>
      <c r="R982">
        <v>0</v>
      </c>
      <c r="S982"/>
      <c r="T982" t="s">
        <v>63</v>
      </c>
      <c r="U982">
        <v>0</v>
      </c>
      <c r="V982" s="23" t="s">
        <v>8282</v>
      </c>
      <c r="W982" s="23"/>
      <c r="X982">
        <f t="shared" si="15"/>
        <v>-118</v>
      </c>
      <c r="Y982">
        <v>0</v>
      </c>
      <c r="Z982">
        <v>0</v>
      </c>
      <c r="AA982" t="s">
        <v>265</v>
      </c>
    </row>
    <row r="983" spans="1:27">
      <c r="A983" s="23" t="s">
        <v>7053</v>
      </c>
      <c r="B983" s="23" t="s">
        <v>7054</v>
      </c>
      <c r="C983" t="s">
        <v>75</v>
      </c>
      <c r="D983" t="s">
        <v>7055</v>
      </c>
      <c r="E983" s="40">
        <v>42912.680543981478</v>
      </c>
      <c r="F983" s="40">
        <v>42912.693032407406</v>
      </c>
      <c r="G983" t="s">
        <v>62</v>
      </c>
      <c r="H983" t="s">
        <v>62</v>
      </c>
      <c r="I983" t="s">
        <v>174</v>
      </c>
      <c r="J983" t="s">
        <v>175</v>
      </c>
      <c r="K983" t="s">
        <v>7056</v>
      </c>
      <c r="L983">
        <v>-23</v>
      </c>
      <c r="M983">
        <v>-23</v>
      </c>
      <c r="N983">
        <v>0</v>
      </c>
      <c r="O983">
        <v>0</v>
      </c>
      <c r="P983">
        <v>0</v>
      </c>
      <c r="Q983">
        <v>0</v>
      </c>
      <c r="R983">
        <v>0</v>
      </c>
      <c r="S983"/>
      <c r="T983" t="s">
        <v>63</v>
      </c>
      <c r="U983">
        <v>0</v>
      </c>
      <c r="V983" s="23" t="s">
        <v>8285</v>
      </c>
      <c r="W983" s="23"/>
      <c r="X983">
        <f t="shared" si="15"/>
        <v>-23</v>
      </c>
      <c r="Y983">
        <v>0</v>
      </c>
      <c r="Z983">
        <v>0</v>
      </c>
      <c r="AA983" t="s">
        <v>270</v>
      </c>
    </row>
    <row r="984" spans="1:27">
      <c r="A984" s="23" t="s">
        <v>7057</v>
      </c>
      <c r="B984" s="23" t="s">
        <v>7058</v>
      </c>
      <c r="C984" t="s">
        <v>75</v>
      </c>
      <c r="D984" t="s">
        <v>7059</v>
      </c>
      <c r="E984" s="40">
        <v>42912.670682870368</v>
      </c>
      <c r="F984" s="40">
        <v>42912.694062499999</v>
      </c>
      <c r="G984" t="s">
        <v>62</v>
      </c>
      <c r="H984" t="s">
        <v>62</v>
      </c>
      <c r="I984" t="s">
        <v>314</v>
      </c>
      <c r="J984" t="s">
        <v>380</v>
      </c>
      <c r="K984" t="s">
        <v>7060</v>
      </c>
      <c r="L984">
        <v>-20</v>
      </c>
      <c r="M984">
        <v>-20</v>
      </c>
      <c r="N984">
        <v>0</v>
      </c>
      <c r="O984">
        <v>0</v>
      </c>
      <c r="P984">
        <v>0</v>
      </c>
      <c r="Q984">
        <v>0</v>
      </c>
      <c r="R984">
        <v>0</v>
      </c>
      <c r="S984"/>
      <c r="T984" t="s">
        <v>63</v>
      </c>
      <c r="U984">
        <v>0</v>
      </c>
      <c r="V984" s="23" t="s">
        <v>8288</v>
      </c>
      <c r="W984" s="23"/>
      <c r="X984">
        <f t="shared" si="15"/>
        <v>-20</v>
      </c>
      <c r="Y984">
        <v>0</v>
      </c>
      <c r="Z984">
        <v>0</v>
      </c>
      <c r="AA984" t="s">
        <v>262</v>
      </c>
    </row>
    <row r="985" spans="1:27">
      <c r="A985" s="23" t="s">
        <v>7061</v>
      </c>
      <c r="B985" s="23" t="s">
        <v>7062</v>
      </c>
      <c r="C985" t="s">
        <v>75</v>
      </c>
      <c r="D985" t="s">
        <v>7063</v>
      </c>
      <c r="E985" s="40">
        <v>42912.67895833333</v>
      </c>
      <c r="F985" s="40">
        <v>42912.694340277776</v>
      </c>
      <c r="G985" t="s">
        <v>62</v>
      </c>
      <c r="H985" t="s">
        <v>62</v>
      </c>
      <c r="I985" t="s">
        <v>314</v>
      </c>
      <c r="J985" t="s">
        <v>315</v>
      </c>
      <c r="K985" t="s">
        <v>7060</v>
      </c>
      <c r="L985">
        <v>-111</v>
      </c>
      <c r="M985">
        <v>-111</v>
      </c>
      <c r="N985">
        <v>0</v>
      </c>
      <c r="O985">
        <v>0</v>
      </c>
      <c r="P985">
        <v>0</v>
      </c>
      <c r="Q985">
        <v>0</v>
      </c>
      <c r="R985">
        <v>0</v>
      </c>
      <c r="S985"/>
      <c r="T985" t="s">
        <v>63</v>
      </c>
      <c r="U985">
        <v>0</v>
      </c>
      <c r="V985" s="23" t="s">
        <v>8290</v>
      </c>
      <c r="W985" s="23"/>
      <c r="X985">
        <f t="shared" si="15"/>
        <v>-111</v>
      </c>
      <c r="Y985">
        <v>0</v>
      </c>
      <c r="Z985">
        <v>0</v>
      </c>
      <c r="AA985" t="s">
        <v>263</v>
      </c>
    </row>
    <row r="986" spans="1:27">
      <c r="A986" s="23" t="s">
        <v>7064</v>
      </c>
      <c r="B986" s="23" t="s">
        <v>7065</v>
      </c>
      <c r="C986" t="s">
        <v>75</v>
      </c>
      <c r="D986" t="s">
        <v>7066</v>
      </c>
      <c r="E986" s="40">
        <v>42912.39508101852</v>
      </c>
      <c r="F986" s="40">
        <v>42912.695300925923</v>
      </c>
      <c r="G986" t="s">
        <v>62</v>
      </c>
      <c r="H986" t="s">
        <v>62</v>
      </c>
      <c r="I986" t="s">
        <v>139</v>
      </c>
      <c r="J986" t="s">
        <v>311</v>
      </c>
      <c r="K986" t="s">
        <v>7067</v>
      </c>
      <c r="L986">
        <v>-500</v>
      </c>
      <c r="M986">
        <v>-500</v>
      </c>
      <c r="N986">
        <v>0</v>
      </c>
      <c r="O986">
        <v>0</v>
      </c>
      <c r="P986">
        <v>0</v>
      </c>
      <c r="Q986">
        <v>0</v>
      </c>
      <c r="R986">
        <v>0</v>
      </c>
      <c r="S986"/>
      <c r="T986" t="s">
        <v>63</v>
      </c>
      <c r="U986">
        <v>0</v>
      </c>
      <c r="V986" s="23" t="s">
        <v>8293</v>
      </c>
      <c r="W986" s="23"/>
      <c r="X986">
        <f t="shared" si="15"/>
        <v>-500</v>
      </c>
      <c r="Y986">
        <v>0</v>
      </c>
      <c r="Z986">
        <v>0</v>
      </c>
      <c r="AA986" t="s">
        <v>272</v>
      </c>
    </row>
    <row r="987" spans="1:27">
      <c r="A987" s="23" t="s">
        <v>7068</v>
      </c>
      <c r="B987" s="23" t="s">
        <v>7069</v>
      </c>
      <c r="C987" t="s">
        <v>75</v>
      </c>
      <c r="D987" t="s">
        <v>7070</v>
      </c>
      <c r="E987" s="40">
        <v>42912.593981481485</v>
      </c>
      <c r="F987" s="40">
        <v>42912.698460648149</v>
      </c>
      <c r="G987" t="s">
        <v>62</v>
      </c>
      <c r="H987" t="s">
        <v>62</v>
      </c>
      <c r="I987" t="s">
        <v>214</v>
      </c>
      <c r="J987" t="s">
        <v>117</v>
      </c>
      <c r="K987" t="s">
        <v>7071</v>
      </c>
      <c r="L987">
        <v>-233</v>
      </c>
      <c r="M987">
        <v>-233</v>
      </c>
      <c r="N987">
        <v>0</v>
      </c>
      <c r="O987">
        <v>0</v>
      </c>
      <c r="P987">
        <v>0</v>
      </c>
      <c r="Q987">
        <v>0</v>
      </c>
      <c r="R987">
        <v>0</v>
      </c>
      <c r="S987"/>
      <c r="T987" t="s">
        <v>63</v>
      </c>
      <c r="U987">
        <v>0</v>
      </c>
      <c r="V987" s="23" t="s">
        <v>8296</v>
      </c>
      <c r="W987" s="23"/>
      <c r="X987">
        <f t="shared" si="15"/>
        <v>-233</v>
      </c>
      <c r="Y987">
        <v>0</v>
      </c>
      <c r="Z987">
        <v>0</v>
      </c>
      <c r="AA987" t="s">
        <v>279</v>
      </c>
    </row>
    <row r="988" spans="1:27">
      <c r="A988" s="23" t="s">
        <v>7072</v>
      </c>
      <c r="B988" s="23" t="s">
        <v>7073</v>
      </c>
      <c r="C988" t="s">
        <v>75</v>
      </c>
      <c r="D988" t="s">
        <v>7074</v>
      </c>
      <c r="E988" s="40">
        <v>42905.562314814815</v>
      </c>
      <c r="F988" s="40">
        <v>42912.703090277777</v>
      </c>
      <c r="G988" t="s">
        <v>62</v>
      </c>
      <c r="H988" t="s">
        <v>62</v>
      </c>
      <c r="I988" t="s">
        <v>92</v>
      </c>
      <c r="J988" t="s">
        <v>217</v>
      </c>
      <c r="K988" t="s">
        <v>7075</v>
      </c>
      <c r="L988">
        <v>-1000</v>
      </c>
      <c r="M988">
        <v>-1000</v>
      </c>
      <c r="N988">
        <v>0</v>
      </c>
      <c r="O988">
        <v>0</v>
      </c>
      <c r="P988">
        <v>0</v>
      </c>
      <c r="Q988">
        <v>0</v>
      </c>
      <c r="R988">
        <v>0</v>
      </c>
      <c r="S988"/>
      <c r="T988" t="s">
        <v>63</v>
      </c>
      <c r="U988">
        <v>0</v>
      </c>
      <c r="V988" s="23" t="s">
        <v>8299</v>
      </c>
      <c r="W988" s="23"/>
      <c r="X988">
        <f t="shared" si="15"/>
        <v>-1000</v>
      </c>
      <c r="Y988">
        <v>0</v>
      </c>
      <c r="Z988">
        <v>0</v>
      </c>
      <c r="AA988" t="s">
        <v>272</v>
      </c>
    </row>
    <row r="989" spans="1:27">
      <c r="A989" s="23" t="s">
        <v>7076</v>
      </c>
      <c r="B989" s="23" t="s">
        <v>7077</v>
      </c>
      <c r="C989" t="s">
        <v>75</v>
      </c>
      <c r="D989" t="s">
        <v>7074</v>
      </c>
      <c r="E989" s="40">
        <v>42905.562048611115</v>
      </c>
      <c r="F989" s="40">
        <v>42912.703460648147</v>
      </c>
      <c r="G989" t="s">
        <v>62</v>
      </c>
      <c r="H989" t="s">
        <v>62</v>
      </c>
      <c r="I989" t="s">
        <v>92</v>
      </c>
      <c r="J989" t="s">
        <v>217</v>
      </c>
      <c r="K989" t="s">
        <v>7075</v>
      </c>
      <c r="L989">
        <v>-275</v>
      </c>
      <c r="M989">
        <v>-275</v>
      </c>
      <c r="N989">
        <v>0</v>
      </c>
      <c r="O989">
        <v>0</v>
      </c>
      <c r="P989">
        <v>0</v>
      </c>
      <c r="Q989">
        <v>0</v>
      </c>
      <c r="R989">
        <v>0</v>
      </c>
      <c r="S989"/>
      <c r="T989" t="s">
        <v>63</v>
      </c>
      <c r="U989">
        <v>0</v>
      </c>
      <c r="V989" s="23" t="s">
        <v>8301</v>
      </c>
      <c r="W989" s="23"/>
      <c r="X989">
        <f t="shared" si="15"/>
        <v>-275</v>
      </c>
      <c r="Y989">
        <v>0</v>
      </c>
      <c r="Z989">
        <v>0</v>
      </c>
      <c r="AA989" t="s">
        <v>272</v>
      </c>
    </row>
    <row r="990" spans="1:27">
      <c r="A990" s="23" t="s">
        <v>7078</v>
      </c>
      <c r="B990" s="23" t="s">
        <v>7079</v>
      </c>
      <c r="C990" t="s">
        <v>75</v>
      </c>
      <c r="D990" t="s">
        <v>7080</v>
      </c>
      <c r="E990" s="40">
        <v>42912.313761574071</v>
      </c>
      <c r="F990" s="40">
        <v>42912.703877314816</v>
      </c>
      <c r="G990" t="s">
        <v>62</v>
      </c>
      <c r="H990" t="s">
        <v>62</v>
      </c>
      <c r="I990" t="s">
        <v>137</v>
      </c>
      <c r="J990" t="s">
        <v>703</v>
      </c>
      <c r="K990" t="s">
        <v>6886</v>
      </c>
      <c r="L990">
        <v>-1712</v>
      </c>
      <c r="M990">
        <v>-1712</v>
      </c>
      <c r="N990">
        <v>0</v>
      </c>
      <c r="O990">
        <v>0</v>
      </c>
      <c r="P990">
        <v>0</v>
      </c>
      <c r="Q990">
        <v>0</v>
      </c>
      <c r="R990">
        <v>0</v>
      </c>
      <c r="S990"/>
      <c r="T990" t="s">
        <v>63</v>
      </c>
      <c r="U990">
        <v>0</v>
      </c>
      <c r="V990" s="23" t="s">
        <v>8305</v>
      </c>
      <c r="W990" s="23"/>
      <c r="X990">
        <f t="shared" si="15"/>
        <v>-1712</v>
      </c>
      <c r="Y990">
        <v>0</v>
      </c>
      <c r="Z990">
        <v>0</v>
      </c>
      <c r="AA990" t="s">
        <v>5139</v>
      </c>
    </row>
    <row r="991" spans="1:27">
      <c r="A991" s="23" t="s">
        <v>7081</v>
      </c>
      <c r="B991" s="23" t="s">
        <v>7082</v>
      </c>
      <c r="C991" t="s">
        <v>75</v>
      </c>
      <c r="D991" t="s">
        <v>7083</v>
      </c>
      <c r="E991" s="40">
        <v>42912.700983796298</v>
      </c>
      <c r="F991" s="40">
        <v>42912.71</v>
      </c>
      <c r="G991" t="s">
        <v>62</v>
      </c>
      <c r="H991" t="s">
        <v>62</v>
      </c>
      <c r="I991" t="s">
        <v>120</v>
      </c>
      <c r="J991" t="s">
        <v>98</v>
      </c>
      <c r="K991" t="s">
        <v>7084</v>
      </c>
      <c r="L991">
        <v>-5000</v>
      </c>
      <c r="M991">
        <v>-5000</v>
      </c>
      <c r="N991">
        <v>0</v>
      </c>
      <c r="O991">
        <v>0</v>
      </c>
      <c r="P991">
        <v>0</v>
      </c>
      <c r="Q991">
        <v>0</v>
      </c>
      <c r="R991">
        <v>0</v>
      </c>
      <c r="S991"/>
      <c r="T991" t="s">
        <v>63</v>
      </c>
      <c r="U991">
        <v>0</v>
      </c>
      <c r="V991" s="23" t="s">
        <v>8308</v>
      </c>
      <c r="W991" s="23"/>
      <c r="X991">
        <f t="shared" si="15"/>
        <v>-5000</v>
      </c>
      <c r="Y991">
        <v>0</v>
      </c>
      <c r="Z991">
        <v>0</v>
      </c>
      <c r="AA991" t="s">
        <v>287</v>
      </c>
    </row>
    <row r="992" spans="1:27">
      <c r="A992" s="23" t="s">
        <v>7085</v>
      </c>
      <c r="B992" s="23" t="s">
        <v>7086</v>
      </c>
      <c r="C992" t="s">
        <v>75</v>
      </c>
      <c r="D992" t="s">
        <v>7087</v>
      </c>
      <c r="E992" s="40">
        <v>42912.679131944446</v>
      </c>
      <c r="F992" s="40">
        <v>42912.7184375</v>
      </c>
      <c r="G992" t="s">
        <v>62</v>
      </c>
      <c r="H992" t="s">
        <v>62</v>
      </c>
      <c r="I992" t="s">
        <v>195</v>
      </c>
      <c r="J992" t="s">
        <v>108</v>
      </c>
      <c r="K992" t="s">
        <v>7088</v>
      </c>
      <c r="L992">
        <v>-1</v>
      </c>
      <c r="M992">
        <v>-1</v>
      </c>
      <c r="N992">
        <v>0</v>
      </c>
      <c r="O992">
        <v>0</v>
      </c>
      <c r="P992">
        <v>0</v>
      </c>
      <c r="Q992">
        <v>0</v>
      </c>
      <c r="R992">
        <v>0</v>
      </c>
      <c r="S992"/>
      <c r="T992" t="s">
        <v>63</v>
      </c>
      <c r="U992">
        <v>0</v>
      </c>
      <c r="V992" s="23" t="s">
        <v>8311</v>
      </c>
      <c r="W992" s="23"/>
      <c r="X992">
        <f t="shared" si="15"/>
        <v>-1</v>
      </c>
      <c r="Y992">
        <v>0</v>
      </c>
      <c r="Z992">
        <v>0</v>
      </c>
      <c r="AA992" t="s">
        <v>270</v>
      </c>
    </row>
    <row r="993" spans="1:27">
      <c r="A993" s="23" t="s">
        <v>7089</v>
      </c>
      <c r="B993" s="23" t="s">
        <v>7090</v>
      </c>
      <c r="C993" t="s">
        <v>75</v>
      </c>
      <c r="D993" t="s">
        <v>7091</v>
      </c>
      <c r="E993" s="40">
        <v>42912.71435185185</v>
      </c>
      <c r="F993" s="40">
        <v>42912.72247685185</v>
      </c>
      <c r="G993" t="s">
        <v>62</v>
      </c>
      <c r="H993" t="s">
        <v>62</v>
      </c>
      <c r="I993" t="s">
        <v>5201</v>
      </c>
      <c r="J993" t="s">
        <v>217</v>
      </c>
      <c r="K993" t="s">
        <v>7092</v>
      </c>
      <c r="L993">
        <v>-4</v>
      </c>
      <c r="M993">
        <v>-4</v>
      </c>
      <c r="N993">
        <v>0</v>
      </c>
      <c r="O993">
        <v>0</v>
      </c>
      <c r="P993">
        <v>0</v>
      </c>
      <c r="Q993">
        <v>0</v>
      </c>
      <c r="R993">
        <v>0</v>
      </c>
      <c r="S993"/>
      <c r="T993" t="s">
        <v>63</v>
      </c>
      <c r="U993">
        <v>0</v>
      </c>
      <c r="V993" s="23" t="s">
        <v>8314</v>
      </c>
      <c r="W993" s="23"/>
      <c r="X993">
        <f t="shared" si="15"/>
        <v>-4</v>
      </c>
      <c r="Y993">
        <v>0</v>
      </c>
      <c r="Z993">
        <v>0</v>
      </c>
      <c r="AA993" t="s">
        <v>298</v>
      </c>
    </row>
    <row r="994" spans="1:27">
      <c r="A994" s="23" t="s">
        <v>7093</v>
      </c>
      <c r="B994" s="23" t="s">
        <v>7094</v>
      </c>
      <c r="C994" t="s">
        <v>75</v>
      </c>
      <c r="D994" t="s">
        <v>7095</v>
      </c>
      <c r="E994" s="40">
        <v>42912.716435185182</v>
      </c>
      <c r="F994" s="40">
        <v>42912.72928240741</v>
      </c>
      <c r="G994" t="s">
        <v>62</v>
      </c>
      <c r="H994" t="s">
        <v>62</v>
      </c>
      <c r="I994" t="s">
        <v>310</v>
      </c>
      <c r="J994" t="s">
        <v>221</v>
      </c>
      <c r="K994" t="s">
        <v>7096</v>
      </c>
      <c r="L994">
        <v>-233</v>
      </c>
      <c r="M994">
        <v>-233</v>
      </c>
      <c r="N994">
        <v>0</v>
      </c>
      <c r="O994">
        <v>0</v>
      </c>
      <c r="P994">
        <v>0</v>
      </c>
      <c r="Q994">
        <v>0</v>
      </c>
      <c r="R994">
        <v>0</v>
      </c>
      <c r="S994"/>
      <c r="T994" t="s">
        <v>63</v>
      </c>
      <c r="U994">
        <v>0</v>
      </c>
      <c r="V994" s="23" t="s">
        <v>8317</v>
      </c>
      <c r="W994" s="23"/>
      <c r="X994">
        <f t="shared" si="15"/>
        <v>-233</v>
      </c>
      <c r="Y994">
        <v>0</v>
      </c>
      <c r="Z994">
        <v>0</v>
      </c>
      <c r="AA994" t="s">
        <v>7097</v>
      </c>
    </row>
    <row r="995" spans="1:27">
      <c r="A995" s="23" t="s">
        <v>7098</v>
      </c>
      <c r="B995" s="23" t="s">
        <v>7099</v>
      </c>
      <c r="C995" t="s">
        <v>75</v>
      </c>
      <c r="D995" t="s">
        <v>7100</v>
      </c>
      <c r="E995" s="40">
        <v>42912.705578703702</v>
      </c>
      <c r="F995" s="40">
        <v>42912.729641203703</v>
      </c>
      <c r="G995" t="s">
        <v>62</v>
      </c>
      <c r="H995" t="s">
        <v>62</v>
      </c>
      <c r="I995" t="s">
        <v>310</v>
      </c>
      <c r="J995" t="s">
        <v>103</v>
      </c>
      <c r="K995" t="s">
        <v>7096</v>
      </c>
      <c r="L995">
        <v>-26</v>
      </c>
      <c r="M995">
        <v>-26</v>
      </c>
      <c r="N995">
        <v>0</v>
      </c>
      <c r="O995">
        <v>0</v>
      </c>
      <c r="P995">
        <v>0</v>
      </c>
      <c r="Q995">
        <v>0</v>
      </c>
      <c r="R995">
        <v>0</v>
      </c>
      <c r="S995"/>
      <c r="T995" t="s">
        <v>63</v>
      </c>
      <c r="U995">
        <v>0</v>
      </c>
      <c r="V995" s="23" t="s">
        <v>8319</v>
      </c>
      <c r="W995" s="23"/>
      <c r="X995">
        <f t="shared" si="15"/>
        <v>-26</v>
      </c>
      <c r="Y995">
        <v>0</v>
      </c>
      <c r="Z995">
        <v>0</v>
      </c>
      <c r="AA995" t="s">
        <v>270</v>
      </c>
    </row>
    <row r="996" spans="1:27">
      <c r="A996" s="23" t="s">
        <v>7101</v>
      </c>
      <c r="B996" s="23" t="s">
        <v>7102</v>
      </c>
      <c r="C996" t="s">
        <v>75</v>
      </c>
      <c r="D996" t="s">
        <v>7103</v>
      </c>
      <c r="E996" s="40">
        <v>42912.695543981485</v>
      </c>
      <c r="F996" s="40">
        <v>42912.73228009259</v>
      </c>
      <c r="G996" t="s">
        <v>62</v>
      </c>
      <c r="H996" t="s">
        <v>62</v>
      </c>
      <c r="I996" t="s">
        <v>122</v>
      </c>
      <c r="J996" t="s">
        <v>210</v>
      </c>
      <c r="K996" t="s">
        <v>7104</v>
      </c>
      <c r="L996">
        <v>-2996</v>
      </c>
      <c r="M996">
        <v>-2996</v>
      </c>
      <c r="N996">
        <v>0</v>
      </c>
      <c r="O996">
        <v>0</v>
      </c>
      <c r="P996">
        <v>0</v>
      </c>
      <c r="Q996">
        <v>0</v>
      </c>
      <c r="R996">
        <v>0</v>
      </c>
      <c r="S996"/>
      <c r="T996" t="s">
        <v>63</v>
      </c>
      <c r="U996">
        <v>0</v>
      </c>
      <c r="V996" s="23" t="s">
        <v>8322</v>
      </c>
      <c r="W996" s="23"/>
      <c r="X996">
        <f t="shared" si="15"/>
        <v>-2996</v>
      </c>
      <c r="Y996">
        <v>0</v>
      </c>
      <c r="Z996">
        <v>0</v>
      </c>
      <c r="AA996" t="s">
        <v>306</v>
      </c>
    </row>
    <row r="997" spans="1:27">
      <c r="A997" s="23" t="s">
        <v>7105</v>
      </c>
      <c r="B997" s="23" t="s">
        <v>7106</v>
      </c>
      <c r="C997" t="s">
        <v>75</v>
      </c>
      <c r="D997" t="s">
        <v>7107</v>
      </c>
      <c r="E997" s="40">
        <v>42905.376863425925</v>
      </c>
      <c r="F997" s="40">
        <v>42912.734074074076</v>
      </c>
      <c r="G997" t="s">
        <v>62</v>
      </c>
      <c r="H997" t="s">
        <v>62</v>
      </c>
      <c r="I997" t="s">
        <v>133</v>
      </c>
      <c r="J997" t="s">
        <v>189</v>
      </c>
      <c r="K997" t="s">
        <v>7108</v>
      </c>
      <c r="L997">
        <v>-113</v>
      </c>
      <c r="M997">
        <v>-113</v>
      </c>
      <c r="N997">
        <v>0</v>
      </c>
      <c r="O997">
        <v>0</v>
      </c>
      <c r="P997">
        <v>0</v>
      </c>
      <c r="Q997">
        <v>0</v>
      </c>
      <c r="R997">
        <v>0</v>
      </c>
      <c r="S997"/>
      <c r="T997" t="s">
        <v>63</v>
      </c>
      <c r="U997">
        <v>0</v>
      </c>
      <c r="V997" s="23" t="s">
        <v>8325</v>
      </c>
      <c r="W997" s="23"/>
      <c r="X997">
        <f t="shared" si="15"/>
        <v>-113</v>
      </c>
      <c r="Y997">
        <v>0</v>
      </c>
      <c r="Z997">
        <v>0</v>
      </c>
      <c r="AA997" t="s">
        <v>272</v>
      </c>
    </row>
    <row r="998" spans="1:27">
      <c r="A998" s="23" t="s">
        <v>7109</v>
      </c>
      <c r="B998" s="23" t="s">
        <v>7110</v>
      </c>
      <c r="C998" t="s">
        <v>75</v>
      </c>
      <c r="D998" t="s">
        <v>7111</v>
      </c>
      <c r="E998" s="40">
        <v>42912.467881944445</v>
      </c>
      <c r="F998" s="40">
        <v>42913.268252314818</v>
      </c>
      <c r="G998" t="s">
        <v>62</v>
      </c>
      <c r="H998" t="s">
        <v>62</v>
      </c>
      <c r="I998" t="s">
        <v>122</v>
      </c>
      <c r="J998" t="s">
        <v>132</v>
      </c>
      <c r="K998" t="s">
        <v>7112</v>
      </c>
      <c r="L998">
        <v>-300</v>
      </c>
      <c r="M998">
        <v>-300</v>
      </c>
      <c r="N998">
        <v>0</v>
      </c>
      <c r="O998">
        <v>0</v>
      </c>
      <c r="P998">
        <v>0</v>
      </c>
      <c r="Q998">
        <v>0</v>
      </c>
      <c r="R998">
        <v>0</v>
      </c>
      <c r="S998"/>
      <c r="T998" t="s">
        <v>63</v>
      </c>
      <c r="U998">
        <v>0</v>
      </c>
      <c r="V998" s="23" t="s">
        <v>8328</v>
      </c>
      <c r="W998" s="23"/>
      <c r="X998">
        <f t="shared" si="15"/>
        <v>-300</v>
      </c>
      <c r="Y998">
        <v>0</v>
      </c>
      <c r="Z998">
        <v>0</v>
      </c>
      <c r="AA998" t="s">
        <v>279</v>
      </c>
    </row>
    <row r="999" spans="1:27">
      <c r="A999" s="23" t="s">
        <v>7113</v>
      </c>
      <c r="B999" s="23" t="s">
        <v>7114</v>
      </c>
      <c r="C999" t="s">
        <v>75</v>
      </c>
      <c r="D999" t="s">
        <v>7115</v>
      </c>
      <c r="E999" s="40">
        <v>42913.325555555559</v>
      </c>
      <c r="F999" s="40">
        <v>42913.354930555557</v>
      </c>
      <c r="G999" t="s">
        <v>62</v>
      </c>
      <c r="H999" t="s">
        <v>62</v>
      </c>
      <c r="I999" t="s">
        <v>120</v>
      </c>
      <c r="J999" t="s">
        <v>123</v>
      </c>
      <c r="K999" t="s">
        <v>5945</v>
      </c>
      <c r="L999">
        <v>-500</v>
      </c>
      <c r="M999">
        <v>-500</v>
      </c>
      <c r="N999">
        <v>0</v>
      </c>
      <c r="O999">
        <v>0</v>
      </c>
      <c r="P999">
        <v>0</v>
      </c>
      <c r="Q999">
        <v>0</v>
      </c>
      <c r="R999">
        <v>0</v>
      </c>
      <c r="S999"/>
      <c r="T999" t="s">
        <v>63</v>
      </c>
      <c r="U999">
        <v>0</v>
      </c>
      <c r="V999" s="23" t="s">
        <v>8330</v>
      </c>
      <c r="W999" s="23"/>
      <c r="X999">
        <f t="shared" si="15"/>
        <v>-500</v>
      </c>
      <c r="Y999">
        <v>0</v>
      </c>
      <c r="Z999">
        <v>0</v>
      </c>
      <c r="AA999" t="s">
        <v>265</v>
      </c>
    </row>
    <row r="1000" spans="1:27">
      <c r="A1000" s="23" t="s">
        <v>7116</v>
      </c>
      <c r="B1000" s="23" t="s">
        <v>7117</v>
      </c>
      <c r="C1000" t="s">
        <v>75</v>
      </c>
      <c r="D1000" t="s">
        <v>7118</v>
      </c>
      <c r="E1000" s="40">
        <v>42913.390636574077</v>
      </c>
      <c r="F1000" s="40">
        <v>42913.40284722222</v>
      </c>
      <c r="G1000" t="s">
        <v>62</v>
      </c>
      <c r="H1000" t="s">
        <v>62</v>
      </c>
      <c r="I1000" t="s">
        <v>185</v>
      </c>
      <c r="J1000" t="s">
        <v>115</v>
      </c>
      <c r="K1000" t="s">
        <v>7119</v>
      </c>
      <c r="L1000">
        <v>-500</v>
      </c>
      <c r="M1000">
        <v>-500</v>
      </c>
      <c r="N1000">
        <v>0</v>
      </c>
      <c r="O1000">
        <v>0</v>
      </c>
      <c r="P1000">
        <v>0</v>
      </c>
      <c r="Q1000">
        <v>0</v>
      </c>
      <c r="R1000">
        <v>0</v>
      </c>
      <c r="S1000"/>
      <c r="T1000" t="s">
        <v>63</v>
      </c>
      <c r="U1000">
        <v>0</v>
      </c>
      <c r="V1000" s="23" t="s">
        <v>8333</v>
      </c>
      <c r="W1000" s="23"/>
      <c r="X1000">
        <f t="shared" si="15"/>
        <v>-500</v>
      </c>
      <c r="Y1000">
        <v>0</v>
      </c>
      <c r="Z1000">
        <v>0</v>
      </c>
      <c r="AA1000" t="s">
        <v>265</v>
      </c>
    </row>
    <row r="1001" spans="1:27">
      <c r="A1001" s="23" t="s">
        <v>7120</v>
      </c>
      <c r="B1001" s="23" t="s">
        <v>7121</v>
      </c>
      <c r="C1001" t="s">
        <v>75</v>
      </c>
      <c r="D1001" t="s">
        <v>7122</v>
      </c>
      <c r="E1001" s="40">
        <v>42913.312777777777</v>
      </c>
      <c r="F1001" s="40">
        <v>42913.403090277781</v>
      </c>
      <c r="G1001" t="s">
        <v>62</v>
      </c>
      <c r="H1001" t="s">
        <v>62</v>
      </c>
      <c r="I1001" t="s">
        <v>185</v>
      </c>
      <c r="J1001" t="s">
        <v>98</v>
      </c>
      <c r="K1001" t="s">
        <v>7123</v>
      </c>
      <c r="L1001">
        <v>-20</v>
      </c>
      <c r="M1001">
        <v>-20</v>
      </c>
      <c r="N1001">
        <v>0</v>
      </c>
      <c r="O1001">
        <v>0</v>
      </c>
      <c r="P1001">
        <v>0</v>
      </c>
      <c r="Q1001">
        <v>0</v>
      </c>
      <c r="R1001">
        <v>0</v>
      </c>
      <c r="S1001"/>
      <c r="T1001" t="s">
        <v>63</v>
      </c>
      <c r="U1001">
        <v>0</v>
      </c>
      <c r="V1001" s="23" t="s">
        <v>8335</v>
      </c>
      <c r="W1001" s="23"/>
      <c r="X1001">
        <f t="shared" si="15"/>
        <v>-20</v>
      </c>
      <c r="Y1001">
        <v>0</v>
      </c>
      <c r="Z1001">
        <v>0</v>
      </c>
      <c r="AA1001" t="s">
        <v>262</v>
      </c>
    </row>
    <row r="1002" spans="1:27">
      <c r="A1002" s="23" t="s">
        <v>7124</v>
      </c>
      <c r="B1002" s="23" t="s">
        <v>7125</v>
      </c>
      <c r="C1002" t="s">
        <v>75</v>
      </c>
      <c r="D1002" t="s">
        <v>7126</v>
      </c>
      <c r="E1002" s="40">
        <v>42913.355879629627</v>
      </c>
      <c r="F1002" s="40">
        <v>42913.403356481482</v>
      </c>
      <c r="G1002" t="s">
        <v>62</v>
      </c>
      <c r="H1002" t="s">
        <v>62</v>
      </c>
      <c r="I1002" t="s">
        <v>185</v>
      </c>
      <c r="J1002" t="s">
        <v>132</v>
      </c>
      <c r="K1002" t="s">
        <v>7119</v>
      </c>
      <c r="L1002">
        <v>-160</v>
      </c>
      <c r="M1002">
        <v>-160</v>
      </c>
      <c r="N1002">
        <v>0</v>
      </c>
      <c r="O1002">
        <v>0</v>
      </c>
      <c r="P1002">
        <v>0</v>
      </c>
      <c r="Q1002">
        <v>0</v>
      </c>
      <c r="R1002">
        <v>0</v>
      </c>
      <c r="S1002"/>
      <c r="T1002" t="s">
        <v>63</v>
      </c>
      <c r="U1002">
        <v>0</v>
      </c>
      <c r="V1002" s="23" t="s">
        <v>8337</v>
      </c>
      <c r="W1002" s="23"/>
      <c r="X1002">
        <f t="shared" si="15"/>
        <v>-160</v>
      </c>
      <c r="Y1002">
        <v>0</v>
      </c>
      <c r="Z1002">
        <v>0</v>
      </c>
      <c r="AA1002" t="s">
        <v>263</v>
      </c>
    </row>
    <row r="1003" spans="1:27">
      <c r="A1003" s="23" t="s">
        <v>7127</v>
      </c>
      <c r="B1003" s="23" t="s">
        <v>7128</v>
      </c>
      <c r="C1003" t="s">
        <v>75</v>
      </c>
      <c r="D1003" t="s">
        <v>7129</v>
      </c>
      <c r="E1003" s="40">
        <v>42913.362638888888</v>
      </c>
      <c r="F1003" s="40">
        <v>42913.403796296298</v>
      </c>
      <c r="G1003" t="s">
        <v>62</v>
      </c>
      <c r="H1003" t="s">
        <v>62</v>
      </c>
      <c r="I1003" t="s">
        <v>148</v>
      </c>
      <c r="J1003" t="s">
        <v>158</v>
      </c>
      <c r="K1003" t="s">
        <v>7130</v>
      </c>
      <c r="L1003">
        <v>-12</v>
      </c>
      <c r="M1003">
        <v>-12</v>
      </c>
      <c r="N1003">
        <v>0</v>
      </c>
      <c r="O1003">
        <v>0</v>
      </c>
      <c r="P1003">
        <v>0</v>
      </c>
      <c r="Q1003">
        <v>0</v>
      </c>
      <c r="R1003">
        <v>0</v>
      </c>
      <c r="S1003"/>
      <c r="T1003" t="s">
        <v>63</v>
      </c>
      <c r="U1003">
        <v>0</v>
      </c>
      <c r="V1003" s="23" t="s">
        <v>8340</v>
      </c>
      <c r="W1003" s="23"/>
      <c r="X1003">
        <f t="shared" si="15"/>
        <v>-12</v>
      </c>
      <c r="Y1003">
        <v>0</v>
      </c>
      <c r="Z1003">
        <v>0</v>
      </c>
      <c r="AA1003" t="s">
        <v>262</v>
      </c>
    </row>
    <row r="1004" spans="1:27">
      <c r="A1004" s="23" t="s">
        <v>7131</v>
      </c>
      <c r="B1004" s="23" t="s">
        <v>7132</v>
      </c>
      <c r="C1004" t="s">
        <v>75</v>
      </c>
      <c r="D1004" t="s">
        <v>7133</v>
      </c>
      <c r="E1004" s="40">
        <v>42913.311354166668</v>
      </c>
      <c r="F1004" s="40">
        <v>42913.40761574074</v>
      </c>
      <c r="G1004" t="s">
        <v>62</v>
      </c>
      <c r="H1004" t="s">
        <v>62</v>
      </c>
      <c r="I1004" t="s">
        <v>159</v>
      </c>
      <c r="J1004" t="s">
        <v>160</v>
      </c>
      <c r="K1004" t="s">
        <v>7134</v>
      </c>
      <c r="L1004">
        <v>-255</v>
      </c>
      <c r="M1004">
        <v>-255</v>
      </c>
      <c r="N1004">
        <v>0</v>
      </c>
      <c r="O1004">
        <v>0</v>
      </c>
      <c r="P1004">
        <v>0</v>
      </c>
      <c r="Q1004">
        <v>0</v>
      </c>
      <c r="R1004">
        <v>0</v>
      </c>
      <c r="S1004"/>
      <c r="T1004" t="s">
        <v>63</v>
      </c>
      <c r="U1004">
        <v>0</v>
      </c>
      <c r="V1004" s="23" t="s">
        <v>8342</v>
      </c>
      <c r="W1004" s="23"/>
      <c r="X1004">
        <f t="shared" si="15"/>
        <v>-255</v>
      </c>
      <c r="Y1004">
        <v>0</v>
      </c>
      <c r="Z1004">
        <v>0</v>
      </c>
      <c r="AA1004" t="s">
        <v>265</v>
      </c>
    </row>
    <row r="1005" spans="1:27">
      <c r="A1005" s="23" t="s">
        <v>7135</v>
      </c>
      <c r="B1005" s="23" t="s">
        <v>7136</v>
      </c>
      <c r="C1005" t="s">
        <v>75</v>
      </c>
      <c r="D1005" t="s">
        <v>7137</v>
      </c>
      <c r="E1005" s="40">
        <v>42913.37877314815</v>
      </c>
      <c r="F1005" s="40">
        <v>42913.421527777777</v>
      </c>
      <c r="G1005" t="s">
        <v>62</v>
      </c>
      <c r="H1005" t="s">
        <v>62</v>
      </c>
      <c r="I1005" t="s">
        <v>102</v>
      </c>
      <c r="J1005" t="s">
        <v>158</v>
      </c>
      <c r="K1005" t="s">
        <v>7138</v>
      </c>
      <c r="L1005">
        <v>-50</v>
      </c>
      <c r="M1005">
        <v>-50</v>
      </c>
      <c r="N1005">
        <v>0</v>
      </c>
      <c r="O1005">
        <v>0</v>
      </c>
      <c r="P1005">
        <v>0</v>
      </c>
      <c r="Q1005">
        <v>0</v>
      </c>
      <c r="R1005">
        <v>0</v>
      </c>
      <c r="S1005"/>
      <c r="T1005" t="s">
        <v>63</v>
      </c>
      <c r="U1005">
        <v>0</v>
      </c>
      <c r="V1005" s="23" t="s">
        <v>8345</v>
      </c>
      <c r="W1005" s="23"/>
      <c r="X1005">
        <f t="shared" si="15"/>
        <v>-50</v>
      </c>
      <c r="Y1005">
        <v>0</v>
      </c>
      <c r="Z1005">
        <v>0</v>
      </c>
      <c r="AA1005" t="s">
        <v>266</v>
      </c>
    </row>
    <row r="1006" spans="1:27">
      <c r="A1006" s="23" t="s">
        <v>7139</v>
      </c>
      <c r="B1006" s="23" t="s">
        <v>7140</v>
      </c>
      <c r="C1006" t="s">
        <v>75</v>
      </c>
      <c r="D1006" t="s">
        <v>7141</v>
      </c>
      <c r="E1006" s="40">
        <v>42913.415532407409</v>
      </c>
      <c r="F1006" s="40">
        <v>42913.44091435185</v>
      </c>
      <c r="G1006" t="s">
        <v>62</v>
      </c>
      <c r="H1006" t="s">
        <v>62</v>
      </c>
      <c r="I1006" t="s">
        <v>102</v>
      </c>
      <c r="J1006" t="s">
        <v>335</v>
      </c>
      <c r="K1006" t="s">
        <v>7142</v>
      </c>
      <c r="L1006">
        <v>-10</v>
      </c>
      <c r="M1006">
        <v>-10</v>
      </c>
      <c r="N1006">
        <v>0</v>
      </c>
      <c r="O1006">
        <v>0</v>
      </c>
      <c r="P1006">
        <v>0</v>
      </c>
      <c r="Q1006">
        <v>0</v>
      </c>
      <c r="R1006">
        <v>0</v>
      </c>
      <c r="S1006"/>
      <c r="T1006" t="s">
        <v>63</v>
      </c>
      <c r="U1006">
        <v>0</v>
      </c>
      <c r="V1006" s="23" t="s">
        <v>8348</v>
      </c>
      <c r="W1006" s="23"/>
      <c r="X1006">
        <f t="shared" si="15"/>
        <v>-10</v>
      </c>
      <c r="Y1006">
        <v>0</v>
      </c>
      <c r="Z1006">
        <v>0</v>
      </c>
      <c r="AA1006" t="s">
        <v>298</v>
      </c>
    </row>
    <row r="1007" spans="1:27">
      <c r="A1007" s="23" t="s">
        <v>7143</v>
      </c>
      <c r="B1007" s="23" t="s">
        <v>7144</v>
      </c>
      <c r="C1007" t="s">
        <v>75</v>
      </c>
      <c r="D1007" t="s">
        <v>7145</v>
      </c>
      <c r="E1007" s="40">
        <v>42899.51363425926</v>
      </c>
      <c r="F1007" s="40">
        <v>42913.441527777781</v>
      </c>
      <c r="G1007" t="s">
        <v>62</v>
      </c>
      <c r="H1007" t="s">
        <v>62</v>
      </c>
      <c r="I1007" t="s">
        <v>222</v>
      </c>
      <c r="J1007" t="s">
        <v>210</v>
      </c>
      <c r="K1007" t="s">
        <v>7146</v>
      </c>
      <c r="L1007">
        <v>-50</v>
      </c>
      <c r="M1007">
        <v>-50</v>
      </c>
      <c r="N1007">
        <v>0</v>
      </c>
      <c r="O1007">
        <v>0</v>
      </c>
      <c r="P1007">
        <v>0</v>
      </c>
      <c r="Q1007">
        <v>0</v>
      </c>
      <c r="R1007">
        <v>0</v>
      </c>
      <c r="S1007"/>
      <c r="T1007" t="s">
        <v>63</v>
      </c>
      <c r="U1007">
        <v>0</v>
      </c>
      <c r="V1007" s="23" t="s">
        <v>8351</v>
      </c>
      <c r="W1007" s="23"/>
      <c r="X1007">
        <f t="shared" si="15"/>
        <v>-50</v>
      </c>
      <c r="Y1007">
        <v>0</v>
      </c>
      <c r="Z1007">
        <v>0</v>
      </c>
      <c r="AA1007" t="s">
        <v>266</v>
      </c>
    </row>
    <row r="1008" spans="1:27">
      <c r="A1008" s="23" t="s">
        <v>7147</v>
      </c>
      <c r="B1008" s="23" t="s">
        <v>7148</v>
      </c>
      <c r="C1008" t="s">
        <v>75</v>
      </c>
      <c r="D1008" t="s">
        <v>7149</v>
      </c>
      <c r="E1008" s="40">
        <v>42891.642627314817</v>
      </c>
      <c r="F1008" s="40">
        <v>42913.443344907406</v>
      </c>
      <c r="G1008" t="s">
        <v>62</v>
      </c>
      <c r="H1008" t="s">
        <v>62</v>
      </c>
      <c r="I1008" t="s">
        <v>222</v>
      </c>
      <c r="J1008" t="s">
        <v>210</v>
      </c>
      <c r="K1008" t="s">
        <v>7150</v>
      </c>
      <c r="L1008">
        <v>-50</v>
      </c>
      <c r="M1008">
        <v>-50</v>
      </c>
      <c r="N1008">
        <v>0</v>
      </c>
      <c r="O1008">
        <v>0</v>
      </c>
      <c r="P1008">
        <v>0</v>
      </c>
      <c r="Q1008">
        <v>0</v>
      </c>
      <c r="R1008">
        <v>0</v>
      </c>
      <c r="S1008"/>
      <c r="T1008" t="s">
        <v>63</v>
      </c>
      <c r="U1008">
        <v>0</v>
      </c>
      <c r="V1008" s="23" t="s">
        <v>8355</v>
      </c>
      <c r="W1008" s="23"/>
      <c r="X1008">
        <f t="shared" si="15"/>
        <v>-50</v>
      </c>
      <c r="Y1008">
        <v>0</v>
      </c>
      <c r="Z1008">
        <v>0</v>
      </c>
      <c r="AA1008" t="s">
        <v>266</v>
      </c>
    </row>
    <row r="1009" spans="1:27">
      <c r="A1009" s="23" t="s">
        <v>7151</v>
      </c>
      <c r="B1009" s="23" t="s">
        <v>7152</v>
      </c>
      <c r="C1009" t="s">
        <v>75</v>
      </c>
      <c r="D1009" t="s">
        <v>7153</v>
      </c>
      <c r="E1009" s="40">
        <v>42913.373981481483</v>
      </c>
      <c r="F1009" s="40">
        <v>42913.446643518517</v>
      </c>
      <c r="G1009" t="s">
        <v>62</v>
      </c>
      <c r="H1009" t="s">
        <v>62</v>
      </c>
      <c r="I1009" t="s">
        <v>111</v>
      </c>
      <c r="J1009" t="s">
        <v>281</v>
      </c>
      <c r="K1009" t="s">
        <v>7154</v>
      </c>
      <c r="L1009">
        <v>-380</v>
      </c>
      <c r="M1009">
        <v>-380</v>
      </c>
      <c r="N1009">
        <v>0</v>
      </c>
      <c r="O1009">
        <v>0</v>
      </c>
      <c r="P1009">
        <v>0</v>
      </c>
      <c r="Q1009">
        <v>0</v>
      </c>
      <c r="R1009">
        <v>0</v>
      </c>
      <c r="S1009"/>
      <c r="T1009" t="s">
        <v>63</v>
      </c>
      <c r="U1009">
        <v>0</v>
      </c>
      <c r="V1009" s="23" t="s">
        <v>8358</v>
      </c>
      <c r="W1009" s="23"/>
      <c r="X1009">
        <f t="shared" si="15"/>
        <v>-380</v>
      </c>
      <c r="Y1009">
        <v>0</v>
      </c>
      <c r="Z1009">
        <v>0</v>
      </c>
      <c r="AA1009" t="s">
        <v>272</v>
      </c>
    </row>
    <row r="1010" spans="1:27">
      <c r="A1010" s="23" t="s">
        <v>7155</v>
      </c>
      <c r="B1010" s="23" t="s">
        <v>7156</v>
      </c>
      <c r="C1010" t="s">
        <v>75</v>
      </c>
      <c r="D1010" t="s">
        <v>7157</v>
      </c>
      <c r="E1010" s="40">
        <v>42913.429085648146</v>
      </c>
      <c r="F1010" s="40">
        <v>42913.447696759256</v>
      </c>
      <c r="G1010" t="s">
        <v>62</v>
      </c>
      <c r="H1010" t="s">
        <v>62</v>
      </c>
      <c r="I1010" t="s">
        <v>97</v>
      </c>
      <c r="J1010" t="s">
        <v>380</v>
      </c>
      <c r="K1010" t="s">
        <v>7158</v>
      </c>
      <c r="L1010">
        <v>-18</v>
      </c>
      <c r="M1010">
        <v>-18</v>
      </c>
      <c r="N1010">
        <v>0</v>
      </c>
      <c r="O1010">
        <v>0</v>
      </c>
      <c r="P1010">
        <v>0</v>
      </c>
      <c r="Q1010">
        <v>0</v>
      </c>
      <c r="R1010">
        <v>0</v>
      </c>
      <c r="S1010"/>
      <c r="T1010" t="s">
        <v>63</v>
      </c>
      <c r="U1010">
        <v>0</v>
      </c>
      <c r="V1010" s="23" t="s">
        <v>8362</v>
      </c>
      <c r="W1010" s="23"/>
      <c r="X1010">
        <f t="shared" si="15"/>
        <v>-18</v>
      </c>
      <c r="Y1010">
        <v>0</v>
      </c>
      <c r="Z1010">
        <v>0</v>
      </c>
      <c r="AA1010" t="s">
        <v>262</v>
      </c>
    </row>
    <row r="1011" spans="1:27">
      <c r="A1011" s="23" t="s">
        <v>7159</v>
      </c>
      <c r="B1011" s="23" t="s">
        <v>7160</v>
      </c>
      <c r="C1011" t="s">
        <v>75</v>
      </c>
      <c r="D1011" t="s">
        <v>7161</v>
      </c>
      <c r="E1011" s="40">
        <v>42913.410150462965</v>
      </c>
      <c r="F1011" s="40">
        <v>42913.462557870371</v>
      </c>
      <c r="G1011" t="s">
        <v>62</v>
      </c>
      <c r="H1011" t="s">
        <v>62</v>
      </c>
      <c r="I1011" t="s">
        <v>2367</v>
      </c>
      <c r="J1011" t="s">
        <v>177</v>
      </c>
      <c r="K1011" t="s">
        <v>7162</v>
      </c>
      <c r="L1011">
        <v>-100</v>
      </c>
      <c r="M1011">
        <v>-100</v>
      </c>
      <c r="N1011">
        <v>0</v>
      </c>
      <c r="O1011">
        <v>0</v>
      </c>
      <c r="P1011">
        <v>0</v>
      </c>
      <c r="Q1011">
        <v>0</v>
      </c>
      <c r="R1011">
        <v>0</v>
      </c>
      <c r="S1011"/>
      <c r="T1011" t="s">
        <v>63</v>
      </c>
      <c r="U1011">
        <v>0</v>
      </c>
      <c r="V1011" s="23" t="s">
        <v>8365</v>
      </c>
      <c r="W1011" s="23"/>
      <c r="X1011">
        <f t="shared" si="15"/>
        <v>-100</v>
      </c>
      <c r="Y1011">
        <v>0</v>
      </c>
      <c r="Z1011">
        <v>0</v>
      </c>
      <c r="AA1011" t="s">
        <v>270</v>
      </c>
    </row>
    <row r="1012" spans="1:27">
      <c r="A1012" s="23" t="s">
        <v>7163</v>
      </c>
      <c r="B1012" s="23" t="s">
        <v>7164</v>
      </c>
      <c r="C1012" t="s">
        <v>75</v>
      </c>
      <c r="D1012" t="s">
        <v>7165</v>
      </c>
      <c r="E1012" s="40">
        <v>42907.638067129628</v>
      </c>
      <c r="F1012" s="40">
        <v>42913.464837962965</v>
      </c>
      <c r="G1012" t="s">
        <v>62</v>
      </c>
      <c r="H1012" t="s">
        <v>62</v>
      </c>
      <c r="I1012" t="s">
        <v>214</v>
      </c>
      <c r="J1012" t="s">
        <v>108</v>
      </c>
      <c r="K1012" t="s">
        <v>7166</v>
      </c>
      <c r="L1012">
        <v>-20</v>
      </c>
      <c r="M1012">
        <v>-20</v>
      </c>
      <c r="N1012">
        <v>0</v>
      </c>
      <c r="O1012">
        <v>0</v>
      </c>
      <c r="P1012">
        <v>0</v>
      </c>
      <c r="Q1012">
        <v>0</v>
      </c>
      <c r="R1012">
        <v>0</v>
      </c>
      <c r="S1012"/>
      <c r="T1012" t="s">
        <v>63</v>
      </c>
      <c r="U1012">
        <v>0</v>
      </c>
      <c r="V1012" s="23" t="s">
        <v>8368</v>
      </c>
      <c r="W1012" s="23"/>
      <c r="X1012">
        <f t="shared" si="15"/>
        <v>-20</v>
      </c>
      <c r="Y1012">
        <v>0</v>
      </c>
      <c r="Z1012">
        <v>0</v>
      </c>
      <c r="AA1012" t="s">
        <v>262</v>
      </c>
    </row>
    <row r="1013" spans="1:27">
      <c r="A1013" s="23" t="s">
        <v>7167</v>
      </c>
      <c r="B1013" s="23" t="s">
        <v>7168</v>
      </c>
      <c r="C1013" t="s">
        <v>75</v>
      </c>
      <c r="D1013" t="s">
        <v>7169</v>
      </c>
      <c r="E1013" s="40">
        <v>42908.743657407409</v>
      </c>
      <c r="F1013" s="40">
        <v>42913.47760416667</v>
      </c>
      <c r="G1013" t="s">
        <v>62</v>
      </c>
      <c r="H1013" t="s">
        <v>62</v>
      </c>
      <c r="I1013" t="s">
        <v>109</v>
      </c>
      <c r="J1013" t="s">
        <v>380</v>
      </c>
      <c r="K1013" t="s">
        <v>7170</v>
      </c>
      <c r="L1013">
        <v>-192</v>
      </c>
      <c r="M1013">
        <v>-192</v>
      </c>
      <c r="N1013">
        <v>0</v>
      </c>
      <c r="O1013">
        <v>0</v>
      </c>
      <c r="P1013">
        <v>0</v>
      </c>
      <c r="Q1013">
        <v>0</v>
      </c>
      <c r="R1013">
        <v>0</v>
      </c>
      <c r="S1013"/>
      <c r="T1013" t="s">
        <v>63</v>
      </c>
      <c r="U1013">
        <v>0</v>
      </c>
      <c r="V1013" s="23" t="s">
        <v>8371</v>
      </c>
      <c r="W1013" s="23"/>
      <c r="X1013">
        <f t="shared" si="15"/>
        <v>-192</v>
      </c>
      <c r="Y1013">
        <v>0</v>
      </c>
      <c r="Z1013">
        <v>0</v>
      </c>
      <c r="AA1013" t="s">
        <v>265</v>
      </c>
    </row>
    <row r="1014" spans="1:27">
      <c r="A1014" s="23" t="s">
        <v>7171</v>
      </c>
      <c r="B1014" s="23" t="s">
        <v>7172</v>
      </c>
      <c r="C1014" t="s">
        <v>75</v>
      </c>
      <c r="D1014" t="s">
        <v>7173</v>
      </c>
      <c r="E1014" s="40">
        <v>42913.470949074072</v>
      </c>
      <c r="F1014" s="40">
        <v>42913.481342592589</v>
      </c>
      <c r="G1014" t="s">
        <v>62</v>
      </c>
      <c r="H1014" t="s">
        <v>62</v>
      </c>
      <c r="I1014" t="s">
        <v>200</v>
      </c>
      <c r="J1014" t="s">
        <v>221</v>
      </c>
      <c r="K1014" t="s">
        <v>7174</v>
      </c>
      <c r="L1014">
        <v>-200</v>
      </c>
      <c r="M1014">
        <v>-200</v>
      </c>
      <c r="N1014">
        <v>0</v>
      </c>
      <c r="O1014">
        <v>0</v>
      </c>
      <c r="P1014">
        <v>0</v>
      </c>
      <c r="Q1014">
        <v>0</v>
      </c>
      <c r="R1014">
        <v>0</v>
      </c>
      <c r="S1014"/>
      <c r="T1014" t="s">
        <v>63</v>
      </c>
      <c r="U1014">
        <v>0</v>
      </c>
      <c r="V1014" s="23" t="s">
        <v>8374</v>
      </c>
      <c r="W1014" s="23"/>
      <c r="X1014">
        <f t="shared" si="15"/>
        <v>-200</v>
      </c>
      <c r="Y1014">
        <v>0</v>
      </c>
      <c r="Z1014">
        <v>0</v>
      </c>
      <c r="AA1014" t="s">
        <v>263</v>
      </c>
    </row>
    <row r="1015" spans="1:27">
      <c r="A1015" s="23" t="s">
        <v>7175</v>
      </c>
      <c r="B1015" s="23" t="s">
        <v>7176</v>
      </c>
      <c r="C1015" t="s">
        <v>75</v>
      </c>
      <c r="D1015" t="s">
        <v>7177</v>
      </c>
      <c r="E1015" s="40">
        <v>42913.42701388889</v>
      </c>
      <c r="F1015" s="40">
        <v>42913.487847222219</v>
      </c>
      <c r="G1015" t="s">
        <v>62</v>
      </c>
      <c r="H1015" t="s">
        <v>62</v>
      </c>
      <c r="I1015" t="s">
        <v>5158</v>
      </c>
      <c r="J1015" t="s">
        <v>151</v>
      </c>
      <c r="K1015" t="s">
        <v>7178</v>
      </c>
      <c r="L1015">
        <v>-94</v>
      </c>
      <c r="M1015">
        <v>-94</v>
      </c>
      <c r="N1015">
        <v>0</v>
      </c>
      <c r="O1015">
        <v>0</v>
      </c>
      <c r="P1015">
        <v>0</v>
      </c>
      <c r="Q1015">
        <v>0</v>
      </c>
      <c r="R1015">
        <v>0</v>
      </c>
      <c r="S1015"/>
      <c r="T1015" t="s">
        <v>63</v>
      </c>
      <c r="U1015">
        <v>0</v>
      </c>
      <c r="V1015" s="23" t="s">
        <v>8377</v>
      </c>
      <c r="W1015" s="23"/>
      <c r="X1015">
        <f t="shared" si="15"/>
        <v>-94</v>
      </c>
      <c r="Y1015">
        <v>0</v>
      </c>
      <c r="Z1015">
        <v>0</v>
      </c>
      <c r="AA1015" t="s">
        <v>284</v>
      </c>
    </row>
    <row r="1016" spans="1:27">
      <c r="A1016" s="23" t="s">
        <v>7179</v>
      </c>
      <c r="B1016" s="23" t="s">
        <v>7180</v>
      </c>
      <c r="C1016" t="s">
        <v>75</v>
      </c>
      <c r="D1016" t="s">
        <v>7181</v>
      </c>
      <c r="E1016" s="40">
        <v>42913.459733796299</v>
      </c>
      <c r="F1016" s="40">
        <v>42913.511053240742</v>
      </c>
      <c r="G1016" t="s">
        <v>62</v>
      </c>
      <c r="H1016" t="s">
        <v>62</v>
      </c>
      <c r="I1016" t="s">
        <v>209</v>
      </c>
      <c r="J1016" t="s">
        <v>132</v>
      </c>
      <c r="K1016" t="s">
        <v>7182</v>
      </c>
      <c r="L1016">
        <v>-2000</v>
      </c>
      <c r="M1016">
        <v>-2000</v>
      </c>
      <c r="N1016">
        <v>0</v>
      </c>
      <c r="O1016">
        <v>0</v>
      </c>
      <c r="P1016">
        <v>0</v>
      </c>
      <c r="Q1016">
        <v>0</v>
      </c>
      <c r="R1016">
        <v>0</v>
      </c>
      <c r="S1016"/>
      <c r="T1016" t="s">
        <v>63</v>
      </c>
      <c r="U1016">
        <v>0</v>
      </c>
      <c r="V1016" s="23" t="s">
        <v>8380</v>
      </c>
      <c r="W1016" s="23"/>
      <c r="X1016">
        <f t="shared" si="15"/>
        <v>-2000</v>
      </c>
      <c r="Y1016">
        <v>0</v>
      </c>
      <c r="Z1016">
        <v>0</v>
      </c>
      <c r="AA1016" t="s">
        <v>283</v>
      </c>
    </row>
    <row r="1017" spans="1:27">
      <c r="A1017" s="23" t="s">
        <v>7183</v>
      </c>
      <c r="B1017" s="23" t="s">
        <v>7184</v>
      </c>
      <c r="C1017" t="s">
        <v>75</v>
      </c>
      <c r="D1017" t="s">
        <v>7185</v>
      </c>
      <c r="E1017" s="40">
        <v>42913.381886574076</v>
      </c>
      <c r="F1017" s="40">
        <v>42913.518460648149</v>
      </c>
      <c r="G1017" t="s">
        <v>62</v>
      </c>
      <c r="H1017" t="s">
        <v>62</v>
      </c>
      <c r="I1017" t="s">
        <v>104</v>
      </c>
      <c r="J1017" t="s">
        <v>703</v>
      </c>
      <c r="K1017" t="s">
        <v>7186</v>
      </c>
      <c r="L1017">
        <v>-86</v>
      </c>
      <c r="M1017">
        <v>-86</v>
      </c>
      <c r="N1017">
        <v>0</v>
      </c>
      <c r="O1017">
        <v>0</v>
      </c>
      <c r="P1017">
        <v>0</v>
      </c>
      <c r="Q1017">
        <v>0</v>
      </c>
      <c r="R1017">
        <v>0</v>
      </c>
      <c r="S1017"/>
      <c r="T1017" t="s">
        <v>63</v>
      </c>
      <c r="U1017">
        <v>0</v>
      </c>
      <c r="V1017" s="23" t="s">
        <v>8383</v>
      </c>
      <c r="W1017" s="23"/>
      <c r="X1017">
        <f t="shared" si="15"/>
        <v>-86</v>
      </c>
      <c r="Y1017">
        <v>0</v>
      </c>
      <c r="Z1017">
        <v>0</v>
      </c>
      <c r="AA1017" t="s">
        <v>263</v>
      </c>
    </row>
    <row r="1018" spans="1:27">
      <c r="A1018" s="23" t="s">
        <v>7187</v>
      </c>
      <c r="B1018" s="23" t="s">
        <v>7188</v>
      </c>
      <c r="C1018" t="s">
        <v>75</v>
      </c>
      <c r="D1018" t="s">
        <v>7189</v>
      </c>
      <c r="E1018" s="40">
        <v>42913.497766203705</v>
      </c>
      <c r="F1018" s="40">
        <v>42913.536689814813</v>
      </c>
      <c r="G1018" t="s">
        <v>62</v>
      </c>
      <c r="H1018" t="s">
        <v>62</v>
      </c>
      <c r="I1018" t="s">
        <v>220</v>
      </c>
      <c r="J1018" t="s">
        <v>213</v>
      </c>
      <c r="K1018" t="s">
        <v>7190</v>
      </c>
      <c r="L1018">
        <v>-3000</v>
      </c>
      <c r="M1018">
        <v>-3000</v>
      </c>
      <c r="N1018">
        <v>0</v>
      </c>
      <c r="O1018">
        <v>0</v>
      </c>
      <c r="P1018">
        <v>0</v>
      </c>
      <c r="Q1018">
        <v>0</v>
      </c>
      <c r="R1018">
        <v>0</v>
      </c>
      <c r="S1018"/>
      <c r="T1018" t="s">
        <v>63</v>
      </c>
      <c r="U1018">
        <v>0</v>
      </c>
      <c r="V1018" s="23" t="s">
        <v>8386</v>
      </c>
      <c r="W1018" s="23"/>
      <c r="X1018">
        <f t="shared" si="15"/>
        <v>-3000</v>
      </c>
      <c r="Y1018">
        <v>0</v>
      </c>
      <c r="Z1018">
        <v>0</v>
      </c>
      <c r="AA1018" t="s">
        <v>306</v>
      </c>
    </row>
    <row r="1019" spans="1:27">
      <c r="A1019" s="23" t="s">
        <v>7191</v>
      </c>
      <c r="B1019" s="23" t="s">
        <v>7192</v>
      </c>
      <c r="C1019" t="s">
        <v>75</v>
      </c>
      <c r="D1019" t="s">
        <v>7193</v>
      </c>
      <c r="E1019" s="40">
        <v>42912.398715277777</v>
      </c>
      <c r="F1019" s="40">
        <v>42913.536909722221</v>
      </c>
      <c r="G1019" t="s">
        <v>62</v>
      </c>
      <c r="H1019" t="s">
        <v>62</v>
      </c>
      <c r="I1019" t="s">
        <v>220</v>
      </c>
      <c r="J1019" t="s">
        <v>108</v>
      </c>
      <c r="K1019" t="s">
        <v>7190</v>
      </c>
      <c r="L1019">
        <v>-200</v>
      </c>
      <c r="M1019">
        <v>-200</v>
      </c>
      <c r="N1019">
        <v>0</v>
      </c>
      <c r="O1019">
        <v>0</v>
      </c>
      <c r="P1019">
        <v>0</v>
      </c>
      <c r="Q1019">
        <v>0</v>
      </c>
      <c r="R1019">
        <v>0</v>
      </c>
      <c r="S1019"/>
      <c r="T1019" t="s">
        <v>63</v>
      </c>
      <c r="U1019">
        <v>0</v>
      </c>
      <c r="V1019" s="23" t="s">
        <v>8388</v>
      </c>
      <c r="W1019" s="23"/>
      <c r="X1019">
        <f t="shared" si="15"/>
        <v>-200</v>
      </c>
      <c r="Y1019">
        <v>0</v>
      </c>
      <c r="Z1019">
        <v>0</v>
      </c>
      <c r="AA1019" t="s">
        <v>263</v>
      </c>
    </row>
    <row r="1020" spans="1:27">
      <c r="A1020" s="23" t="s">
        <v>7194</v>
      </c>
      <c r="B1020" s="23" t="s">
        <v>7195</v>
      </c>
      <c r="C1020" t="s">
        <v>75</v>
      </c>
      <c r="D1020" t="s">
        <v>7196</v>
      </c>
      <c r="E1020" s="40">
        <v>42913.544189814813</v>
      </c>
      <c r="F1020" s="40">
        <v>42913.544745370367</v>
      </c>
      <c r="G1020" t="s">
        <v>62</v>
      </c>
      <c r="H1020" t="s">
        <v>62</v>
      </c>
      <c r="I1020" t="s">
        <v>183</v>
      </c>
      <c r="J1020" t="s">
        <v>184</v>
      </c>
      <c r="K1020" t="s">
        <v>7197</v>
      </c>
      <c r="L1020">
        <v>-10</v>
      </c>
      <c r="M1020">
        <v>-10</v>
      </c>
      <c r="N1020">
        <v>0</v>
      </c>
      <c r="O1020">
        <v>0</v>
      </c>
      <c r="P1020">
        <v>0</v>
      </c>
      <c r="Q1020">
        <v>0</v>
      </c>
      <c r="R1020">
        <v>0</v>
      </c>
      <c r="S1020"/>
      <c r="T1020" t="s">
        <v>63</v>
      </c>
      <c r="U1020">
        <v>0</v>
      </c>
      <c r="V1020" s="23" t="s">
        <v>8391</v>
      </c>
      <c r="W1020" s="23"/>
      <c r="X1020">
        <f t="shared" si="15"/>
        <v>-10</v>
      </c>
      <c r="Y1020">
        <v>0</v>
      </c>
      <c r="Z1020">
        <v>0</v>
      </c>
      <c r="AA1020" t="s">
        <v>298</v>
      </c>
    </row>
    <row r="1021" spans="1:27">
      <c r="A1021" s="23" t="s">
        <v>7198</v>
      </c>
      <c r="B1021" s="23" t="s">
        <v>7199</v>
      </c>
      <c r="C1021" t="s">
        <v>75</v>
      </c>
      <c r="D1021" t="s">
        <v>7200</v>
      </c>
      <c r="E1021" s="40">
        <v>42891.791689814818</v>
      </c>
      <c r="F1021" s="40">
        <v>42913.585370370369</v>
      </c>
      <c r="G1021" t="s">
        <v>62</v>
      </c>
      <c r="H1021" t="s">
        <v>62</v>
      </c>
      <c r="I1021" t="s">
        <v>211</v>
      </c>
      <c r="J1021" t="s">
        <v>212</v>
      </c>
      <c r="K1021" t="s">
        <v>7201</v>
      </c>
      <c r="L1021">
        <v>-620</v>
      </c>
      <c r="M1021">
        <v>-620</v>
      </c>
      <c r="N1021">
        <v>0</v>
      </c>
      <c r="O1021">
        <v>0</v>
      </c>
      <c r="P1021">
        <v>0</v>
      </c>
      <c r="Q1021">
        <v>0</v>
      </c>
      <c r="R1021">
        <v>0</v>
      </c>
      <c r="S1021"/>
      <c r="T1021" t="s">
        <v>63</v>
      </c>
      <c r="U1021">
        <v>0</v>
      </c>
      <c r="V1021" s="23" t="s">
        <v>8394</v>
      </c>
      <c r="W1021" s="23"/>
      <c r="X1021">
        <f t="shared" si="15"/>
        <v>-620</v>
      </c>
      <c r="Y1021">
        <v>0</v>
      </c>
      <c r="Z1021">
        <v>0</v>
      </c>
      <c r="AA1021" t="s">
        <v>327</v>
      </c>
    </row>
    <row r="1022" spans="1:27">
      <c r="A1022" s="23" t="s">
        <v>7202</v>
      </c>
      <c r="B1022" s="23" t="s">
        <v>7203</v>
      </c>
      <c r="C1022" t="s">
        <v>75</v>
      </c>
      <c r="D1022" t="s">
        <v>7204</v>
      </c>
      <c r="E1022" s="40">
        <v>42908.547673611109</v>
      </c>
      <c r="F1022" s="40">
        <v>42913.610277777778</v>
      </c>
      <c r="G1022" t="s">
        <v>62</v>
      </c>
      <c r="H1022" t="s">
        <v>62</v>
      </c>
      <c r="I1022" t="s">
        <v>214</v>
      </c>
      <c r="J1022" t="s">
        <v>219</v>
      </c>
      <c r="K1022" t="s">
        <v>7205</v>
      </c>
      <c r="L1022">
        <v>-735</v>
      </c>
      <c r="M1022">
        <v>-735</v>
      </c>
      <c r="N1022">
        <v>0</v>
      </c>
      <c r="O1022">
        <v>0</v>
      </c>
      <c r="P1022">
        <v>0</v>
      </c>
      <c r="Q1022">
        <v>0</v>
      </c>
      <c r="R1022">
        <v>0</v>
      </c>
      <c r="S1022"/>
      <c r="T1022" t="s">
        <v>63</v>
      </c>
      <c r="U1022">
        <v>0</v>
      </c>
      <c r="V1022" s="23" t="s">
        <v>8397</v>
      </c>
      <c r="W1022" s="23"/>
      <c r="X1022">
        <f t="shared" si="15"/>
        <v>-735</v>
      </c>
      <c r="Y1022">
        <v>0</v>
      </c>
      <c r="Z1022">
        <v>0</v>
      </c>
      <c r="AA1022" t="s">
        <v>272</v>
      </c>
    </row>
    <row r="1023" spans="1:27">
      <c r="A1023" s="23" t="s">
        <v>7206</v>
      </c>
      <c r="B1023" s="23" t="s">
        <v>7207</v>
      </c>
      <c r="C1023" t="s">
        <v>75</v>
      </c>
      <c r="D1023" t="s">
        <v>7208</v>
      </c>
      <c r="E1023" s="40">
        <v>42913.613078703704</v>
      </c>
      <c r="F1023" s="40">
        <v>42913.618148148147</v>
      </c>
      <c r="G1023" t="s">
        <v>62</v>
      </c>
      <c r="H1023" t="s">
        <v>62</v>
      </c>
      <c r="I1023" t="s">
        <v>5158</v>
      </c>
      <c r="J1023" t="s">
        <v>163</v>
      </c>
      <c r="K1023" t="s">
        <v>7209</v>
      </c>
      <c r="L1023">
        <v>-200</v>
      </c>
      <c r="M1023">
        <v>-200</v>
      </c>
      <c r="N1023">
        <v>0</v>
      </c>
      <c r="O1023">
        <v>0</v>
      </c>
      <c r="P1023">
        <v>0</v>
      </c>
      <c r="Q1023">
        <v>0</v>
      </c>
      <c r="R1023">
        <v>0</v>
      </c>
      <c r="S1023"/>
      <c r="T1023" t="s">
        <v>63</v>
      </c>
      <c r="U1023">
        <v>0</v>
      </c>
      <c r="V1023" s="23" t="s">
        <v>8400</v>
      </c>
      <c r="W1023" s="23"/>
      <c r="X1023">
        <f t="shared" si="15"/>
        <v>-200</v>
      </c>
      <c r="Y1023">
        <v>0</v>
      </c>
      <c r="Z1023">
        <v>0</v>
      </c>
      <c r="AA1023" t="s">
        <v>263</v>
      </c>
    </row>
    <row r="1024" spans="1:27">
      <c r="A1024" s="23" t="s">
        <v>7210</v>
      </c>
      <c r="B1024" s="23" t="s">
        <v>7211</v>
      </c>
      <c r="C1024" t="s">
        <v>75</v>
      </c>
      <c r="D1024" t="s">
        <v>7212</v>
      </c>
      <c r="E1024" s="40">
        <v>42913.450104166666</v>
      </c>
      <c r="F1024" s="40">
        <v>42913.628472222219</v>
      </c>
      <c r="G1024" t="s">
        <v>62</v>
      </c>
      <c r="H1024" t="s">
        <v>62</v>
      </c>
      <c r="I1024" t="s">
        <v>183</v>
      </c>
      <c r="J1024" t="s">
        <v>184</v>
      </c>
      <c r="K1024" t="s">
        <v>7213</v>
      </c>
      <c r="L1024">
        <v>-494</v>
      </c>
      <c r="M1024">
        <v>-494</v>
      </c>
      <c r="N1024">
        <v>0</v>
      </c>
      <c r="O1024">
        <v>0</v>
      </c>
      <c r="P1024">
        <v>0</v>
      </c>
      <c r="Q1024">
        <v>0</v>
      </c>
      <c r="R1024">
        <v>0</v>
      </c>
      <c r="S1024"/>
      <c r="T1024" t="s">
        <v>63</v>
      </c>
      <c r="U1024">
        <v>0</v>
      </c>
      <c r="V1024" s="23" t="s">
        <v>8403</v>
      </c>
      <c r="W1024" s="23"/>
      <c r="X1024">
        <f t="shared" si="15"/>
        <v>-494</v>
      </c>
      <c r="Y1024">
        <v>0</v>
      </c>
      <c r="Z1024">
        <v>0</v>
      </c>
      <c r="AA1024" t="s">
        <v>265</v>
      </c>
    </row>
    <row r="1025" spans="1:27">
      <c r="A1025" s="23" t="s">
        <v>7214</v>
      </c>
      <c r="B1025" s="23" t="s">
        <v>7215</v>
      </c>
      <c r="C1025" t="s">
        <v>75</v>
      </c>
      <c r="D1025" t="s">
        <v>7216</v>
      </c>
      <c r="E1025" s="40">
        <v>42913.629421296297</v>
      </c>
      <c r="F1025" s="40">
        <v>42913.638067129628</v>
      </c>
      <c r="G1025" t="s">
        <v>62</v>
      </c>
      <c r="H1025" t="s">
        <v>62</v>
      </c>
      <c r="I1025" t="s">
        <v>240</v>
      </c>
      <c r="J1025" t="s">
        <v>175</v>
      </c>
      <c r="K1025" t="s">
        <v>7217</v>
      </c>
      <c r="L1025">
        <v>-300</v>
      </c>
      <c r="M1025">
        <v>-300</v>
      </c>
      <c r="N1025">
        <v>0</v>
      </c>
      <c r="O1025">
        <v>0</v>
      </c>
      <c r="P1025">
        <v>0</v>
      </c>
      <c r="Q1025">
        <v>0</v>
      </c>
      <c r="R1025">
        <v>0</v>
      </c>
      <c r="S1025"/>
      <c r="T1025" t="s">
        <v>63</v>
      </c>
      <c r="U1025">
        <v>0</v>
      </c>
      <c r="V1025" s="23" t="s">
        <v>8406</v>
      </c>
      <c r="W1025" s="23"/>
      <c r="X1025">
        <f t="shared" si="15"/>
        <v>-300</v>
      </c>
      <c r="Y1025">
        <v>0</v>
      </c>
      <c r="Z1025">
        <v>0</v>
      </c>
      <c r="AA1025" t="s">
        <v>279</v>
      </c>
    </row>
    <row r="1026" spans="1:27">
      <c r="A1026" s="23" t="s">
        <v>7218</v>
      </c>
      <c r="B1026" s="23" t="s">
        <v>7219</v>
      </c>
      <c r="C1026" t="s">
        <v>75</v>
      </c>
      <c r="D1026" t="s">
        <v>7220</v>
      </c>
      <c r="E1026" s="40">
        <v>42913.351168981484</v>
      </c>
      <c r="F1026" s="40">
        <v>42913.638865740744</v>
      </c>
      <c r="G1026" t="s">
        <v>62</v>
      </c>
      <c r="H1026" t="s">
        <v>62</v>
      </c>
      <c r="I1026" t="s">
        <v>155</v>
      </c>
      <c r="J1026" t="s">
        <v>311</v>
      </c>
      <c r="K1026" t="s">
        <v>7221</v>
      </c>
      <c r="L1026">
        <v>-218</v>
      </c>
      <c r="M1026">
        <v>-218</v>
      </c>
      <c r="N1026">
        <v>0</v>
      </c>
      <c r="O1026">
        <v>0</v>
      </c>
      <c r="P1026">
        <v>0</v>
      </c>
      <c r="Q1026">
        <v>0</v>
      </c>
      <c r="R1026">
        <v>0</v>
      </c>
      <c r="S1026"/>
      <c r="T1026" t="s">
        <v>63</v>
      </c>
      <c r="U1026">
        <v>0</v>
      </c>
      <c r="V1026" s="23" t="s">
        <v>8409</v>
      </c>
      <c r="W1026" s="23"/>
      <c r="X1026">
        <f t="shared" si="15"/>
        <v>-218</v>
      </c>
      <c r="Y1026">
        <v>0</v>
      </c>
      <c r="Z1026">
        <v>0</v>
      </c>
      <c r="AA1026" t="s">
        <v>265</v>
      </c>
    </row>
    <row r="1027" spans="1:27">
      <c r="A1027" s="23" t="s">
        <v>7222</v>
      </c>
      <c r="B1027" s="23" t="s">
        <v>7223</v>
      </c>
      <c r="C1027" t="s">
        <v>75</v>
      </c>
      <c r="D1027" t="s">
        <v>7224</v>
      </c>
      <c r="E1027" s="40">
        <v>42913.566805555558</v>
      </c>
      <c r="F1027" s="40">
        <v>42913.640509259261</v>
      </c>
      <c r="G1027" t="s">
        <v>62</v>
      </c>
      <c r="H1027" t="s">
        <v>62</v>
      </c>
      <c r="I1027" t="s">
        <v>109</v>
      </c>
      <c r="J1027" t="s">
        <v>335</v>
      </c>
      <c r="K1027" t="s">
        <v>7225</v>
      </c>
      <c r="L1027">
        <v>-72</v>
      </c>
      <c r="M1027">
        <v>-72</v>
      </c>
      <c r="N1027">
        <v>0</v>
      </c>
      <c r="O1027">
        <v>0</v>
      </c>
      <c r="P1027">
        <v>0</v>
      </c>
      <c r="Q1027">
        <v>0</v>
      </c>
      <c r="R1027">
        <v>0</v>
      </c>
      <c r="S1027"/>
      <c r="T1027" t="s">
        <v>63</v>
      </c>
      <c r="U1027">
        <v>0</v>
      </c>
      <c r="V1027" s="23" t="s">
        <v>8412</v>
      </c>
      <c r="W1027" s="23"/>
      <c r="X1027">
        <f t="shared" ref="X1027:X1090" si="16">M1027</f>
        <v>-72</v>
      </c>
      <c r="Y1027">
        <v>0</v>
      </c>
      <c r="Z1027">
        <v>0</v>
      </c>
      <c r="AA1027" t="s">
        <v>265</v>
      </c>
    </row>
    <row r="1028" spans="1:27">
      <c r="A1028" s="23" t="s">
        <v>7226</v>
      </c>
      <c r="B1028" s="23" t="s">
        <v>7227</v>
      </c>
      <c r="C1028" t="s">
        <v>75</v>
      </c>
      <c r="D1028" t="s">
        <v>7228</v>
      </c>
      <c r="E1028" s="40">
        <v>42913.595405092594</v>
      </c>
      <c r="F1028" s="40">
        <v>42913.649965277778</v>
      </c>
      <c r="G1028" t="s">
        <v>62</v>
      </c>
      <c r="H1028" t="s">
        <v>62</v>
      </c>
      <c r="I1028" t="s">
        <v>5201</v>
      </c>
      <c r="J1028" t="s">
        <v>108</v>
      </c>
      <c r="K1028" t="s">
        <v>7229</v>
      </c>
      <c r="L1028">
        <v>-20</v>
      </c>
      <c r="M1028">
        <v>-20</v>
      </c>
      <c r="N1028">
        <v>0</v>
      </c>
      <c r="O1028">
        <v>0</v>
      </c>
      <c r="P1028">
        <v>0</v>
      </c>
      <c r="Q1028">
        <v>0</v>
      </c>
      <c r="R1028">
        <v>0</v>
      </c>
      <c r="S1028"/>
      <c r="T1028" t="s">
        <v>63</v>
      </c>
      <c r="U1028">
        <v>0</v>
      </c>
      <c r="V1028" s="23" t="s">
        <v>8415</v>
      </c>
      <c r="W1028" s="23"/>
      <c r="X1028">
        <f t="shared" si="16"/>
        <v>-20</v>
      </c>
      <c r="Y1028">
        <v>0</v>
      </c>
      <c r="Z1028">
        <v>0</v>
      </c>
      <c r="AA1028" t="s">
        <v>262</v>
      </c>
    </row>
    <row r="1029" spans="1:27">
      <c r="A1029" s="23" t="s">
        <v>7230</v>
      </c>
      <c r="B1029" s="23" t="s">
        <v>7231</v>
      </c>
      <c r="C1029" t="s">
        <v>75</v>
      </c>
      <c r="D1029" t="s">
        <v>7232</v>
      </c>
      <c r="E1029" s="40">
        <v>42913.607303240744</v>
      </c>
      <c r="F1029" s="40">
        <v>42913.652881944443</v>
      </c>
      <c r="G1029" t="s">
        <v>62</v>
      </c>
      <c r="H1029" t="s">
        <v>62</v>
      </c>
      <c r="I1029" t="s">
        <v>5204</v>
      </c>
      <c r="J1029" t="s">
        <v>180</v>
      </c>
      <c r="K1029" t="s">
        <v>7233</v>
      </c>
      <c r="L1029">
        <v>-70</v>
      </c>
      <c r="M1029">
        <v>-70</v>
      </c>
      <c r="N1029">
        <v>0</v>
      </c>
      <c r="O1029">
        <v>0</v>
      </c>
      <c r="P1029">
        <v>0</v>
      </c>
      <c r="Q1029">
        <v>0</v>
      </c>
      <c r="R1029">
        <v>0</v>
      </c>
      <c r="S1029"/>
      <c r="T1029" t="s">
        <v>63</v>
      </c>
      <c r="U1029">
        <v>0</v>
      </c>
      <c r="V1029" s="23" t="s">
        <v>8419</v>
      </c>
      <c r="W1029" s="23"/>
      <c r="X1029">
        <f t="shared" si="16"/>
        <v>-70</v>
      </c>
      <c r="Y1029">
        <v>0</v>
      </c>
      <c r="Z1029">
        <v>0</v>
      </c>
      <c r="AA1029" t="s">
        <v>270</v>
      </c>
    </row>
    <row r="1030" spans="1:27">
      <c r="A1030" s="23" t="s">
        <v>7234</v>
      </c>
      <c r="B1030" s="23" t="s">
        <v>7235</v>
      </c>
      <c r="C1030" t="s">
        <v>75</v>
      </c>
      <c r="D1030" t="s">
        <v>7236</v>
      </c>
      <c r="E1030" s="40">
        <v>42913.629652777781</v>
      </c>
      <c r="F1030" s="40">
        <v>42913.657118055555</v>
      </c>
      <c r="G1030" t="s">
        <v>62</v>
      </c>
      <c r="H1030" t="s">
        <v>62</v>
      </c>
      <c r="I1030" t="s">
        <v>102</v>
      </c>
      <c r="J1030" t="s">
        <v>184</v>
      </c>
      <c r="K1030" t="s">
        <v>7237</v>
      </c>
      <c r="L1030">
        <v>-730</v>
      </c>
      <c r="M1030">
        <v>-730</v>
      </c>
      <c r="N1030">
        <v>0</v>
      </c>
      <c r="O1030">
        <v>0</v>
      </c>
      <c r="P1030">
        <v>0</v>
      </c>
      <c r="Q1030">
        <v>0</v>
      </c>
      <c r="R1030">
        <v>0</v>
      </c>
      <c r="S1030"/>
      <c r="T1030" t="s">
        <v>63</v>
      </c>
      <c r="U1030">
        <v>0</v>
      </c>
      <c r="V1030" s="23" t="s">
        <v>8422</v>
      </c>
      <c r="W1030" s="23"/>
      <c r="X1030">
        <f t="shared" si="16"/>
        <v>-730</v>
      </c>
      <c r="Y1030">
        <v>0</v>
      </c>
      <c r="Z1030">
        <v>0</v>
      </c>
      <c r="AA1030" t="s">
        <v>6991</v>
      </c>
    </row>
    <row r="1031" spans="1:27">
      <c r="A1031" s="23" t="s">
        <v>7238</v>
      </c>
      <c r="B1031" s="23" t="s">
        <v>7239</v>
      </c>
      <c r="C1031" t="s">
        <v>75</v>
      </c>
      <c r="D1031" t="s">
        <v>7240</v>
      </c>
      <c r="E1031" s="40">
        <v>42912.600486111114</v>
      </c>
      <c r="F1031" s="40">
        <v>42913.671539351853</v>
      </c>
      <c r="G1031" t="s">
        <v>62</v>
      </c>
      <c r="H1031" t="s">
        <v>62</v>
      </c>
      <c r="I1031" t="s">
        <v>172</v>
      </c>
      <c r="J1031" t="s">
        <v>189</v>
      </c>
      <c r="K1031" t="s">
        <v>7241</v>
      </c>
      <c r="L1031">
        <v>-200</v>
      </c>
      <c r="M1031">
        <v>-200</v>
      </c>
      <c r="N1031">
        <v>0</v>
      </c>
      <c r="O1031">
        <v>0</v>
      </c>
      <c r="P1031">
        <v>0</v>
      </c>
      <c r="Q1031">
        <v>0</v>
      </c>
      <c r="R1031">
        <v>0</v>
      </c>
      <c r="S1031"/>
      <c r="T1031" t="s">
        <v>63</v>
      </c>
      <c r="U1031">
        <v>0</v>
      </c>
      <c r="V1031" s="23" t="s">
        <v>8425</v>
      </c>
      <c r="W1031" s="23"/>
      <c r="X1031">
        <f t="shared" si="16"/>
        <v>-200</v>
      </c>
      <c r="Y1031">
        <v>0</v>
      </c>
      <c r="Z1031">
        <v>0</v>
      </c>
      <c r="AA1031" t="s">
        <v>279</v>
      </c>
    </row>
    <row r="1032" spans="1:27">
      <c r="A1032" s="23" t="s">
        <v>7242</v>
      </c>
      <c r="B1032" s="23" t="s">
        <v>7243</v>
      </c>
      <c r="C1032" t="s">
        <v>75</v>
      </c>
      <c r="D1032" t="s">
        <v>7244</v>
      </c>
      <c r="E1032" s="40">
        <v>42913.582928240743</v>
      </c>
      <c r="F1032" s="40">
        <v>42913.675358796296</v>
      </c>
      <c r="G1032" t="s">
        <v>62</v>
      </c>
      <c r="H1032" t="s">
        <v>62</v>
      </c>
      <c r="I1032" t="s">
        <v>236</v>
      </c>
      <c r="J1032" t="s">
        <v>315</v>
      </c>
      <c r="K1032" t="s">
        <v>7245</v>
      </c>
      <c r="L1032">
        <v>-2034</v>
      </c>
      <c r="M1032">
        <v>-2034</v>
      </c>
      <c r="N1032">
        <v>0</v>
      </c>
      <c r="O1032">
        <v>0</v>
      </c>
      <c r="P1032">
        <v>0</v>
      </c>
      <c r="Q1032">
        <v>0</v>
      </c>
      <c r="R1032">
        <v>0</v>
      </c>
      <c r="S1032"/>
      <c r="T1032" t="s">
        <v>63</v>
      </c>
      <c r="U1032">
        <v>0</v>
      </c>
      <c r="V1032" s="23" t="s">
        <v>8428</v>
      </c>
      <c r="W1032" s="23"/>
      <c r="X1032">
        <f t="shared" si="16"/>
        <v>-2034</v>
      </c>
      <c r="Y1032">
        <v>0</v>
      </c>
      <c r="Z1032">
        <v>0</v>
      </c>
      <c r="AA1032" t="s">
        <v>306</v>
      </c>
    </row>
    <row r="1033" spans="1:27">
      <c r="A1033" s="23" t="s">
        <v>7246</v>
      </c>
      <c r="B1033" s="23" t="s">
        <v>7247</v>
      </c>
      <c r="C1033" t="s">
        <v>75</v>
      </c>
      <c r="D1033" t="s">
        <v>7248</v>
      </c>
      <c r="E1033" s="40">
        <v>42889.443101851852</v>
      </c>
      <c r="F1033" s="40">
        <v>42913.678946759261</v>
      </c>
      <c r="G1033" t="s">
        <v>62</v>
      </c>
      <c r="H1033" t="s">
        <v>62</v>
      </c>
      <c r="I1033" t="s">
        <v>97</v>
      </c>
      <c r="J1033" t="s">
        <v>6958</v>
      </c>
      <c r="K1033" t="s">
        <v>5294</v>
      </c>
      <c r="L1033">
        <v>-3369</v>
      </c>
      <c r="M1033">
        <v>-3369</v>
      </c>
      <c r="N1033">
        <v>0</v>
      </c>
      <c r="O1033">
        <v>0</v>
      </c>
      <c r="P1033">
        <v>0</v>
      </c>
      <c r="Q1033">
        <v>0</v>
      </c>
      <c r="R1033">
        <v>0</v>
      </c>
      <c r="S1033"/>
      <c r="T1033" t="s">
        <v>63</v>
      </c>
      <c r="U1033">
        <v>0</v>
      </c>
      <c r="V1033" s="23" t="s">
        <v>8431</v>
      </c>
      <c r="W1033" s="23"/>
      <c r="X1033">
        <f t="shared" si="16"/>
        <v>-3369</v>
      </c>
      <c r="Y1033">
        <v>0</v>
      </c>
      <c r="Z1033">
        <v>0</v>
      </c>
      <c r="AA1033" t="s">
        <v>7249</v>
      </c>
    </row>
    <row r="1034" spans="1:27">
      <c r="A1034" s="23" t="s">
        <v>7250</v>
      </c>
      <c r="B1034" s="23" t="s">
        <v>7251</v>
      </c>
      <c r="C1034" t="s">
        <v>75</v>
      </c>
      <c r="D1034" t="s">
        <v>7252</v>
      </c>
      <c r="E1034" s="40">
        <v>42913.654629629629</v>
      </c>
      <c r="F1034" s="40">
        <v>42913.679270833331</v>
      </c>
      <c r="G1034" t="s">
        <v>62</v>
      </c>
      <c r="H1034" t="s">
        <v>62</v>
      </c>
      <c r="I1034" t="s">
        <v>126</v>
      </c>
      <c r="J1034" t="s">
        <v>5403</v>
      </c>
      <c r="K1034" t="s">
        <v>7253</v>
      </c>
      <c r="L1034">
        <v>-82</v>
      </c>
      <c r="M1034">
        <v>-82</v>
      </c>
      <c r="N1034">
        <v>0</v>
      </c>
      <c r="O1034">
        <v>0</v>
      </c>
      <c r="P1034">
        <v>0</v>
      </c>
      <c r="Q1034">
        <v>0</v>
      </c>
      <c r="R1034">
        <v>0</v>
      </c>
      <c r="S1034"/>
      <c r="T1034" t="s">
        <v>63</v>
      </c>
      <c r="U1034">
        <v>0</v>
      </c>
      <c r="V1034" s="23" t="s">
        <v>8434</v>
      </c>
      <c r="W1034" s="23"/>
      <c r="X1034">
        <f t="shared" si="16"/>
        <v>-82</v>
      </c>
      <c r="Y1034">
        <v>0</v>
      </c>
      <c r="Z1034">
        <v>0</v>
      </c>
      <c r="AA1034" t="s">
        <v>270</v>
      </c>
    </row>
    <row r="1035" spans="1:27">
      <c r="A1035" s="23" t="s">
        <v>7254</v>
      </c>
      <c r="B1035" s="23" t="s">
        <v>7255</v>
      </c>
      <c r="C1035" t="s">
        <v>75</v>
      </c>
      <c r="D1035" t="s">
        <v>7256</v>
      </c>
      <c r="E1035" s="40">
        <v>42900.433611111112</v>
      </c>
      <c r="F1035" s="40">
        <v>42913.684953703705</v>
      </c>
      <c r="G1035" t="s">
        <v>62</v>
      </c>
      <c r="H1035" t="s">
        <v>62</v>
      </c>
      <c r="I1035" t="s">
        <v>218</v>
      </c>
      <c r="J1035" t="s">
        <v>187</v>
      </c>
      <c r="K1035" t="s">
        <v>7257</v>
      </c>
      <c r="L1035">
        <v>-72</v>
      </c>
      <c r="M1035">
        <v>-72</v>
      </c>
      <c r="N1035">
        <v>0</v>
      </c>
      <c r="O1035">
        <v>0</v>
      </c>
      <c r="P1035">
        <v>0</v>
      </c>
      <c r="Q1035">
        <v>0</v>
      </c>
      <c r="R1035">
        <v>0</v>
      </c>
      <c r="S1035"/>
      <c r="T1035" t="s">
        <v>63</v>
      </c>
      <c r="U1035">
        <v>0</v>
      </c>
      <c r="V1035" s="23" t="s">
        <v>8437</v>
      </c>
      <c r="W1035" s="23"/>
      <c r="X1035">
        <f t="shared" si="16"/>
        <v>-72</v>
      </c>
      <c r="Y1035">
        <v>0</v>
      </c>
      <c r="Z1035">
        <v>0</v>
      </c>
      <c r="AA1035" t="s">
        <v>263</v>
      </c>
    </row>
    <row r="1036" spans="1:27">
      <c r="A1036" s="23" t="s">
        <v>7258</v>
      </c>
      <c r="B1036" s="23" t="s">
        <v>7259</v>
      </c>
      <c r="C1036" t="s">
        <v>75</v>
      </c>
      <c r="D1036" t="s">
        <v>7260</v>
      </c>
      <c r="E1036" s="40">
        <v>42913.620763888888</v>
      </c>
      <c r="F1036" s="40">
        <v>42913.70685185185</v>
      </c>
      <c r="G1036" t="s">
        <v>62</v>
      </c>
      <c r="H1036" t="s">
        <v>62</v>
      </c>
      <c r="I1036" t="s">
        <v>334</v>
      </c>
      <c r="J1036" t="s">
        <v>117</v>
      </c>
      <c r="K1036" t="s">
        <v>7261</v>
      </c>
      <c r="L1036">
        <v>-105</v>
      </c>
      <c r="M1036">
        <v>-105</v>
      </c>
      <c r="N1036">
        <v>0</v>
      </c>
      <c r="O1036">
        <v>0</v>
      </c>
      <c r="P1036">
        <v>0</v>
      </c>
      <c r="Q1036">
        <v>0</v>
      </c>
      <c r="R1036">
        <v>0</v>
      </c>
      <c r="S1036"/>
      <c r="T1036" t="s">
        <v>63</v>
      </c>
      <c r="U1036">
        <v>0</v>
      </c>
      <c r="V1036" s="23" t="s">
        <v>8440</v>
      </c>
      <c r="W1036" s="23"/>
      <c r="X1036">
        <f t="shared" si="16"/>
        <v>-105</v>
      </c>
      <c r="Y1036">
        <v>0</v>
      </c>
      <c r="Z1036">
        <v>0</v>
      </c>
      <c r="AA1036" t="s">
        <v>279</v>
      </c>
    </row>
    <row r="1037" spans="1:27">
      <c r="A1037" s="23" t="s">
        <v>7262</v>
      </c>
      <c r="B1037" s="23" t="s">
        <v>7263</v>
      </c>
      <c r="C1037" t="s">
        <v>75</v>
      </c>
      <c r="D1037" t="s">
        <v>7264</v>
      </c>
      <c r="E1037" s="40">
        <v>42913.636284722219</v>
      </c>
      <c r="F1037" s="40">
        <v>42913.707245370373</v>
      </c>
      <c r="G1037" t="s">
        <v>62</v>
      </c>
      <c r="H1037" t="s">
        <v>62</v>
      </c>
      <c r="I1037" t="s">
        <v>334</v>
      </c>
      <c r="J1037" t="s">
        <v>117</v>
      </c>
      <c r="K1037" t="s">
        <v>7261</v>
      </c>
      <c r="L1037">
        <v>-155</v>
      </c>
      <c r="M1037">
        <v>-155</v>
      </c>
      <c r="N1037">
        <v>0</v>
      </c>
      <c r="O1037">
        <v>0</v>
      </c>
      <c r="P1037">
        <v>0</v>
      </c>
      <c r="Q1037">
        <v>0</v>
      </c>
      <c r="R1037">
        <v>0</v>
      </c>
      <c r="S1037"/>
      <c r="T1037" t="s">
        <v>63</v>
      </c>
      <c r="U1037">
        <v>0</v>
      </c>
      <c r="V1037" s="23" t="s">
        <v>8443</v>
      </c>
      <c r="W1037" s="23"/>
      <c r="X1037">
        <f t="shared" si="16"/>
        <v>-155</v>
      </c>
      <c r="Y1037">
        <v>0</v>
      </c>
      <c r="Z1037">
        <v>0</v>
      </c>
      <c r="AA1037" t="s">
        <v>263</v>
      </c>
    </row>
    <row r="1038" spans="1:27">
      <c r="A1038" s="23" t="s">
        <v>7265</v>
      </c>
      <c r="B1038" s="23" t="s">
        <v>7266</v>
      </c>
      <c r="C1038" t="s">
        <v>75</v>
      </c>
      <c r="D1038" t="s">
        <v>7267</v>
      </c>
      <c r="E1038" s="40">
        <v>42912.380162037036</v>
      </c>
      <c r="F1038" s="40">
        <v>42913.708067129628</v>
      </c>
      <c r="G1038" t="s">
        <v>62</v>
      </c>
      <c r="H1038" t="s">
        <v>62</v>
      </c>
      <c r="I1038" t="s">
        <v>334</v>
      </c>
      <c r="J1038" t="s">
        <v>160</v>
      </c>
      <c r="K1038" t="s">
        <v>7268</v>
      </c>
      <c r="L1038">
        <v>-164</v>
      </c>
      <c r="M1038">
        <v>-164</v>
      </c>
      <c r="N1038">
        <v>0</v>
      </c>
      <c r="O1038">
        <v>0</v>
      </c>
      <c r="P1038">
        <v>0</v>
      </c>
      <c r="Q1038">
        <v>0</v>
      </c>
      <c r="R1038">
        <v>0</v>
      </c>
      <c r="S1038"/>
      <c r="T1038" t="s">
        <v>63</v>
      </c>
      <c r="U1038">
        <v>0</v>
      </c>
      <c r="V1038" s="23" t="s">
        <v>8449</v>
      </c>
      <c r="W1038" s="23"/>
      <c r="X1038">
        <f t="shared" si="16"/>
        <v>-164</v>
      </c>
      <c r="Y1038">
        <v>0</v>
      </c>
      <c r="Z1038">
        <v>0</v>
      </c>
      <c r="AA1038" t="s">
        <v>265</v>
      </c>
    </row>
    <row r="1039" spans="1:27">
      <c r="A1039" s="23" t="s">
        <v>7269</v>
      </c>
      <c r="B1039" s="23" t="s">
        <v>7270</v>
      </c>
      <c r="C1039" t="s">
        <v>75</v>
      </c>
      <c r="D1039" t="s">
        <v>7271</v>
      </c>
      <c r="E1039" s="40">
        <v>42913.645752314813</v>
      </c>
      <c r="F1039" s="40">
        <v>42913.708437499998</v>
      </c>
      <c r="G1039" t="s">
        <v>62</v>
      </c>
      <c r="H1039" t="s">
        <v>62</v>
      </c>
      <c r="I1039" t="s">
        <v>114</v>
      </c>
      <c r="J1039" t="s">
        <v>160</v>
      </c>
      <c r="K1039" t="s">
        <v>7272</v>
      </c>
      <c r="L1039">
        <v>-187</v>
      </c>
      <c r="M1039">
        <v>-187</v>
      </c>
      <c r="N1039">
        <v>0</v>
      </c>
      <c r="O1039">
        <v>0</v>
      </c>
      <c r="P1039">
        <v>0</v>
      </c>
      <c r="Q1039">
        <v>0</v>
      </c>
      <c r="R1039">
        <v>0</v>
      </c>
      <c r="S1039"/>
      <c r="T1039" t="s">
        <v>63</v>
      </c>
      <c r="U1039">
        <v>0</v>
      </c>
      <c r="V1039" s="23" t="s">
        <v>8446</v>
      </c>
      <c r="W1039" s="23"/>
      <c r="X1039">
        <f t="shared" si="16"/>
        <v>-187</v>
      </c>
      <c r="Y1039">
        <v>0</v>
      </c>
      <c r="Z1039">
        <v>0</v>
      </c>
      <c r="AA1039" t="s">
        <v>263</v>
      </c>
    </row>
    <row r="1040" spans="1:27">
      <c r="A1040" s="23" t="s">
        <v>7273</v>
      </c>
      <c r="B1040" s="23" t="s">
        <v>7274</v>
      </c>
      <c r="C1040" t="s">
        <v>75</v>
      </c>
      <c r="D1040" t="s">
        <v>7275</v>
      </c>
      <c r="E1040" s="40">
        <v>42913.351921296293</v>
      </c>
      <c r="F1040" s="40">
        <v>42913.712407407409</v>
      </c>
      <c r="G1040" t="s">
        <v>62</v>
      </c>
      <c r="H1040" t="s">
        <v>62</v>
      </c>
      <c r="I1040" t="s">
        <v>200</v>
      </c>
      <c r="J1040" t="s">
        <v>212</v>
      </c>
      <c r="K1040" t="s">
        <v>7276</v>
      </c>
      <c r="L1040">
        <v>-300</v>
      </c>
      <c r="M1040">
        <v>-300</v>
      </c>
      <c r="N1040">
        <v>0</v>
      </c>
      <c r="O1040">
        <v>0</v>
      </c>
      <c r="P1040">
        <v>0</v>
      </c>
      <c r="Q1040">
        <v>0</v>
      </c>
      <c r="R1040">
        <v>0</v>
      </c>
      <c r="S1040"/>
      <c r="T1040" t="s">
        <v>63</v>
      </c>
      <c r="U1040">
        <v>0</v>
      </c>
      <c r="V1040" s="23" t="s">
        <v>8452</v>
      </c>
      <c r="W1040" s="23"/>
      <c r="X1040">
        <f t="shared" si="16"/>
        <v>-300</v>
      </c>
      <c r="Y1040">
        <v>0</v>
      </c>
      <c r="Z1040">
        <v>0</v>
      </c>
      <c r="AA1040" t="s">
        <v>279</v>
      </c>
    </row>
    <row r="1041" spans="1:27">
      <c r="A1041" s="23" t="s">
        <v>7277</v>
      </c>
      <c r="B1041" s="23" t="s">
        <v>7278</v>
      </c>
      <c r="C1041" t="s">
        <v>75</v>
      </c>
      <c r="D1041" t="s">
        <v>7279</v>
      </c>
      <c r="E1041" s="40">
        <v>42913.373692129629</v>
      </c>
      <c r="F1041" s="40">
        <v>42913.713090277779</v>
      </c>
      <c r="G1041" t="s">
        <v>62</v>
      </c>
      <c r="H1041" t="s">
        <v>62</v>
      </c>
      <c r="I1041" t="s">
        <v>172</v>
      </c>
      <c r="J1041" t="s">
        <v>189</v>
      </c>
      <c r="K1041" t="s">
        <v>7280</v>
      </c>
      <c r="L1041">
        <v>-450</v>
      </c>
      <c r="M1041">
        <v>-450</v>
      </c>
      <c r="N1041">
        <v>0</v>
      </c>
      <c r="O1041">
        <v>0</v>
      </c>
      <c r="P1041">
        <v>0</v>
      </c>
      <c r="Q1041">
        <v>0</v>
      </c>
      <c r="R1041">
        <v>0</v>
      </c>
      <c r="S1041"/>
      <c r="T1041" t="s">
        <v>63</v>
      </c>
      <c r="U1041">
        <v>0</v>
      </c>
      <c r="V1041" s="23" t="s">
        <v>8455</v>
      </c>
      <c r="W1041" s="23"/>
      <c r="X1041">
        <f t="shared" si="16"/>
        <v>-450</v>
      </c>
      <c r="Y1041">
        <v>0</v>
      </c>
      <c r="Z1041">
        <v>0</v>
      </c>
      <c r="AA1041" t="s">
        <v>413</v>
      </c>
    </row>
    <row r="1042" spans="1:27">
      <c r="A1042" s="23" t="s">
        <v>7281</v>
      </c>
      <c r="B1042" s="23" t="s">
        <v>7282</v>
      </c>
      <c r="C1042" t="s">
        <v>75</v>
      </c>
      <c r="D1042" t="s">
        <v>7283</v>
      </c>
      <c r="E1042" s="40">
        <v>42906.514791666668</v>
      </c>
      <c r="F1042" s="40">
        <v>42913.719143518516</v>
      </c>
      <c r="G1042" t="s">
        <v>62</v>
      </c>
      <c r="H1042" t="s">
        <v>62</v>
      </c>
      <c r="I1042" t="s">
        <v>214</v>
      </c>
      <c r="J1042" t="s">
        <v>121</v>
      </c>
      <c r="K1042" t="s">
        <v>7284</v>
      </c>
      <c r="L1042">
        <v>-3000</v>
      </c>
      <c r="M1042">
        <v>-3000</v>
      </c>
      <c r="N1042">
        <v>0</v>
      </c>
      <c r="O1042">
        <v>0</v>
      </c>
      <c r="P1042">
        <v>0</v>
      </c>
      <c r="Q1042">
        <v>0</v>
      </c>
      <c r="R1042">
        <v>0</v>
      </c>
      <c r="S1042"/>
      <c r="T1042" t="s">
        <v>63</v>
      </c>
      <c r="U1042">
        <v>0</v>
      </c>
      <c r="V1042" s="23" t="s">
        <v>8457</v>
      </c>
      <c r="W1042" s="23"/>
      <c r="X1042">
        <f t="shared" si="16"/>
        <v>-3000</v>
      </c>
      <c r="Y1042">
        <v>0</v>
      </c>
      <c r="Z1042">
        <v>0</v>
      </c>
      <c r="AA1042" t="s">
        <v>306</v>
      </c>
    </row>
    <row r="1043" spans="1:27">
      <c r="A1043" s="23" t="s">
        <v>7285</v>
      </c>
      <c r="B1043" s="23" t="s">
        <v>7286</v>
      </c>
      <c r="C1043" t="s">
        <v>75</v>
      </c>
      <c r="D1043" t="s">
        <v>7287</v>
      </c>
      <c r="E1043" s="40">
        <v>42912.357488425929</v>
      </c>
      <c r="F1043" s="40">
        <v>42913.720011574071</v>
      </c>
      <c r="G1043" t="s">
        <v>62</v>
      </c>
      <c r="H1043" t="s">
        <v>62</v>
      </c>
      <c r="I1043" t="s">
        <v>97</v>
      </c>
      <c r="J1043" t="s">
        <v>98</v>
      </c>
      <c r="K1043" t="s">
        <v>7288</v>
      </c>
      <c r="L1043">
        <v>-469</v>
      </c>
      <c r="M1043">
        <v>-469</v>
      </c>
      <c r="N1043">
        <v>0</v>
      </c>
      <c r="O1043">
        <v>0</v>
      </c>
      <c r="P1043">
        <v>0</v>
      </c>
      <c r="Q1043">
        <v>0</v>
      </c>
      <c r="R1043">
        <v>0</v>
      </c>
      <c r="S1043"/>
      <c r="T1043" t="s">
        <v>63</v>
      </c>
      <c r="U1043">
        <v>0</v>
      </c>
      <c r="V1043" s="23" t="s">
        <v>8460</v>
      </c>
      <c r="W1043" s="23"/>
      <c r="X1043">
        <f t="shared" si="16"/>
        <v>-469</v>
      </c>
      <c r="Y1043">
        <v>0</v>
      </c>
      <c r="Z1043">
        <v>0</v>
      </c>
      <c r="AA1043" t="s">
        <v>272</v>
      </c>
    </row>
    <row r="1044" spans="1:27">
      <c r="A1044" s="23" t="s">
        <v>7289</v>
      </c>
      <c r="B1044" s="23" t="s">
        <v>7290</v>
      </c>
      <c r="C1044" t="s">
        <v>75</v>
      </c>
      <c r="D1044" t="s">
        <v>7291</v>
      </c>
      <c r="E1044" s="40">
        <v>42913.691331018519</v>
      </c>
      <c r="F1044" s="40">
        <v>42913.732638888891</v>
      </c>
      <c r="G1044" t="s">
        <v>62</v>
      </c>
      <c r="H1044" t="s">
        <v>62</v>
      </c>
      <c r="I1044" t="s">
        <v>220</v>
      </c>
      <c r="J1044" t="s">
        <v>221</v>
      </c>
      <c r="K1044" t="s">
        <v>7292</v>
      </c>
      <c r="L1044">
        <v>-50</v>
      </c>
      <c r="M1044">
        <v>-50</v>
      </c>
      <c r="N1044">
        <v>0</v>
      </c>
      <c r="O1044">
        <v>0</v>
      </c>
      <c r="P1044">
        <v>0</v>
      </c>
      <c r="Q1044">
        <v>0</v>
      </c>
      <c r="R1044">
        <v>0</v>
      </c>
      <c r="S1044"/>
      <c r="T1044" t="s">
        <v>63</v>
      </c>
      <c r="U1044">
        <v>0</v>
      </c>
      <c r="V1044" s="23" t="s">
        <v>8463</v>
      </c>
      <c r="W1044" s="23"/>
      <c r="X1044">
        <f t="shared" si="16"/>
        <v>-50</v>
      </c>
      <c r="Y1044">
        <v>0</v>
      </c>
      <c r="Z1044">
        <v>0</v>
      </c>
      <c r="AA1044" t="s">
        <v>266</v>
      </c>
    </row>
    <row r="1045" spans="1:27">
      <c r="A1045" s="23" t="s">
        <v>7293</v>
      </c>
      <c r="B1045" s="23" t="s">
        <v>7294</v>
      </c>
      <c r="C1045" t="s">
        <v>75</v>
      </c>
      <c r="D1045" t="s">
        <v>7295</v>
      </c>
      <c r="E1045" s="40">
        <v>42912.629479166666</v>
      </c>
      <c r="F1045" s="40">
        <v>42913.745069444441</v>
      </c>
      <c r="G1045" t="s">
        <v>62</v>
      </c>
      <c r="H1045" t="s">
        <v>62</v>
      </c>
      <c r="I1045" t="s">
        <v>114</v>
      </c>
      <c r="J1045" t="s">
        <v>194</v>
      </c>
      <c r="K1045" t="s">
        <v>7296</v>
      </c>
      <c r="L1045">
        <v>-500</v>
      </c>
      <c r="M1045">
        <v>-500</v>
      </c>
      <c r="N1045">
        <v>0</v>
      </c>
      <c r="O1045">
        <v>0</v>
      </c>
      <c r="P1045">
        <v>0</v>
      </c>
      <c r="Q1045">
        <v>0</v>
      </c>
      <c r="R1045">
        <v>0</v>
      </c>
      <c r="S1045"/>
      <c r="T1045" t="s">
        <v>63</v>
      </c>
      <c r="U1045">
        <v>0</v>
      </c>
      <c r="V1045" s="23" t="s">
        <v>8466</v>
      </c>
      <c r="W1045" s="23"/>
      <c r="X1045">
        <f t="shared" si="16"/>
        <v>-500</v>
      </c>
      <c r="Y1045">
        <v>0</v>
      </c>
      <c r="Z1045">
        <v>0</v>
      </c>
      <c r="AA1045" t="s">
        <v>5139</v>
      </c>
    </row>
    <row r="1046" spans="1:27">
      <c r="A1046" s="23" t="s">
        <v>7297</v>
      </c>
      <c r="B1046" s="23" t="s">
        <v>7298</v>
      </c>
      <c r="C1046" t="s">
        <v>75</v>
      </c>
      <c r="D1046" t="s">
        <v>7299</v>
      </c>
      <c r="E1046" s="40">
        <v>42908.699652777781</v>
      </c>
      <c r="F1046" s="40">
        <v>42913.747476851851</v>
      </c>
      <c r="G1046" t="s">
        <v>62</v>
      </c>
      <c r="H1046" t="s">
        <v>62</v>
      </c>
      <c r="I1046" t="s">
        <v>122</v>
      </c>
      <c r="J1046" t="s">
        <v>210</v>
      </c>
      <c r="K1046" t="s">
        <v>7300</v>
      </c>
      <c r="L1046">
        <v>-119</v>
      </c>
      <c r="M1046">
        <v>-119</v>
      </c>
      <c r="N1046">
        <v>0</v>
      </c>
      <c r="O1046">
        <v>0</v>
      </c>
      <c r="P1046">
        <v>0</v>
      </c>
      <c r="Q1046">
        <v>0</v>
      </c>
      <c r="R1046">
        <v>0</v>
      </c>
      <c r="S1046"/>
      <c r="T1046" t="s">
        <v>63</v>
      </c>
      <c r="U1046">
        <v>0</v>
      </c>
      <c r="V1046" s="23" t="s">
        <v>8469</v>
      </c>
      <c r="W1046" s="23"/>
      <c r="X1046">
        <f t="shared" si="16"/>
        <v>-119</v>
      </c>
      <c r="Y1046">
        <v>0</v>
      </c>
      <c r="Z1046">
        <v>0</v>
      </c>
      <c r="AA1046" t="s">
        <v>299</v>
      </c>
    </row>
    <row r="1047" spans="1:27">
      <c r="A1047" s="23" t="s">
        <v>7301</v>
      </c>
      <c r="B1047" s="23" t="s">
        <v>7302</v>
      </c>
      <c r="C1047" t="s">
        <v>75</v>
      </c>
      <c r="D1047" t="s">
        <v>7303</v>
      </c>
      <c r="E1047" s="40">
        <v>42912.570254629631</v>
      </c>
      <c r="F1047" s="40">
        <v>42913.761331018519</v>
      </c>
      <c r="G1047" t="s">
        <v>62</v>
      </c>
      <c r="H1047" t="s">
        <v>62</v>
      </c>
      <c r="I1047" t="s">
        <v>102</v>
      </c>
      <c r="J1047" t="s">
        <v>121</v>
      </c>
      <c r="K1047" t="s">
        <v>7304</v>
      </c>
      <c r="L1047">
        <v>-200</v>
      </c>
      <c r="M1047">
        <v>-200</v>
      </c>
      <c r="N1047">
        <v>0</v>
      </c>
      <c r="O1047">
        <v>0</v>
      </c>
      <c r="P1047">
        <v>0</v>
      </c>
      <c r="Q1047">
        <v>0</v>
      </c>
      <c r="R1047">
        <v>0</v>
      </c>
      <c r="S1047"/>
      <c r="T1047" t="s">
        <v>63</v>
      </c>
      <c r="U1047">
        <v>0</v>
      </c>
      <c r="V1047" s="23" t="s">
        <v>8472</v>
      </c>
      <c r="W1047" s="23"/>
      <c r="X1047">
        <f t="shared" si="16"/>
        <v>-200</v>
      </c>
      <c r="Y1047">
        <v>0</v>
      </c>
      <c r="Z1047">
        <v>0</v>
      </c>
      <c r="AA1047" t="s">
        <v>263</v>
      </c>
    </row>
    <row r="1048" spans="1:27">
      <c r="A1048" s="23" t="s">
        <v>7305</v>
      </c>
      <c r="B1048" s="23" t="s">
        <v>7306</v>
      </c>
      <c r="C1048" t="s">
        <v>75</v>
      </c>
      <c r="D1048" t="s">
        <v>7303</v>
      </c>
      <c r="E1048" s="40">
        <v>42913.356307870374</v>
      </c>
      <c r="F1048" s="40">
        <v>42913.761805555558</v>
      </c>
      <c r="G1048" t="s">
        <v>62</v>
      </c>
      <c r="H1048" t="s">
        <v>62</v>
      </c>
      <c r="I1048" t="s">
        <v>102</v>
      </c>
      <c r="J1048" t="s">
        <v>217</v>
      </c>
      <c r="K1048" t="s">
        <v>7304</v>
      </c>
      <c r="L1048">
        <v>-70</v>
      </c>
      <c r="M1048">
        <v>-70</v>
      </c>
      <c r="N1048">
        <v>0</v>
      </c>
      <c r="O1048">
        <v>0</v>
      </c>
      <c r="P1048">
        <v>0</v>
      </c>
      <c r="Q1048">
        <v>0</v>
      </c>
      <c r="R1048">
        <v>0</v>
      </c>
      <c r="S1048"/>
      <c r="T1048" t="s">
        <v>63</v>
      </c>
      <c r="U1048">
        <v>0</v>
      </c>
      <c r="V1048" s="23" t="s">
        <v>8474</v>
      </c>
      <c r="W1048" s="23"/>
      <c r="X1048">
        <f t="shared" si="16"/>
        <v>-70</v>
      </c>
      <c r="Y1048">
        <v>0</v>
      </c>
      <c r="Z1048">
        <v>0</v>
      </c>
      <c r="AA1048" t="s">
        <v>263</v>
      </c>
    </row>
    <row r="1049" spans="1:27">
      <c r="A1049" s="23" t="s">
        <v>7307</v>
      </c>
      <c r="B1049" s="23" t="s">
        <v>7308</v>
      </c>
      <c r="C1049" t="s">
        <v>75</v>
      </c>
      <c r="D1049" t="s">
        <v>7309</v>
      </c>
      <c r="E1049" s="40">
        <v>42913.765543981484</v>
      </c>
      <c r="F1049" s="40">
        <v>42913.79792824074</v>
      </c>
      <c r="G1049" t="s">
        <v>62</v>
      </c>
      <c r="H1049" t="s">
        <v>62</v>
      </c>
      <c r="I1049" t="s">
        <v>5158</v>
      </c>
      <c r="J1049" t="s">
        <v>223</v>
      </c>
      <c r="K1049" t="s">
        <v>7310</v>
      </c>
      <c r="L1049">
        <v>-90</v>
      </c>
      <c r="M1049">
        <v>-90</v>
      </c>
      <c r="N1049">
        <v>0</v>
      </c>
      <c r="O1049">
        <v>0</v>
      </c>
      <c r="P1049">
        <v>0</v>
      </c>
      <c r="Q1049">
        <v>0</v>
      </c>
      <c r="R1049">
        <v>0</v>
      </c>
      <c r="S1049"/>
      <c r="T1049" t="s">
        <v>63</v>
      </c>
      <c r="U1049">
        <v>0</v>
      </c>
      <c r="V1049" s="23" t="s">
        <v>8477</v>
      </c>
      <c r="W1049" s="23"/>
      <c r="X1049">
        <f t="shared" si="16"/>
        <v>-90</v>
      </c>
      <c r="Y1049">
        <v>0</v>
      </c>
      <c r="Z1049">
        <v>0</v>
      </c>
      <c r="AA1049" t="s">
        <v>270</v>
      </c>
    </row>
    <row r="1050" spans="1:27">
      <c r="A1050" s="23" t="s">
        <v>7311</v>
      </c>
      <c r="B1050" s="23" t="s">
        <v>7312</v>
      </c>
      <c r="C1050" t="s">
        <v>75</v>
      </c>
      <c r="D1050" t="s">
        <v>7313</v>
      </c>
      <c r="E1050" s="40">
        <v>42913.899502314816</v>
      </c>
      <c r="F1050" s="40">
        <v>42913.940578703703</v>
      </c>
      <c r="G1050" t="s">
        <v>62</v>
      </c>
      <c r="H1050" t="s">
        <v>62</v>
      </c>
      <c r="I1050" t="s">
        <v>162</v>
      </c>
      <c r="J1050" t="s">
        <v>98</v>
      </c>
      <c r="K1050" t="s">
        <v>7314</v>
      </c>
      <c r="L1050">
        <v>-20</v>
      </c>
      <c r="M1050">
        <v>-20</v>
      </c>
      <c r="N1050">
        <v>0</v>
      </c>
      <c r="O1050">
        <v>0</v>
      </c>
      <c r="P1050">
        <v>0</v>
      </c>
      <c r="Q1050">
        <v>0</v>
      </c>
      <c r="R1050">
        <v>0</v>
      </c>
      <c r="S1050"/>
      <c r="T1050" t="s">
        <v>63</v>
      </c>
      <c r="U1050">
        <v>0</v>
      </c>
      <c r="V1050" s="23" t="s">
        <v>8480</v>
      </c>
      <c r="W1050" s="23"/>
      <c r="X1050">
        <f t="shared" si="16"/>
        <v>-20</v>
      </c>
      <c r="Y1050">
        <v>0</v>
      </c>
      <c r="Z1050">
        <v>0</v>
      </c>
      <c r="AA1050" t="s">
        <v>262</v>
      </c>
    </row>
    <row r="1051" spans="1:27">
      <c r="A1051" s="23" t="s">
        <v>7315</v>
      </c>
      <c r="B1051" s="23" t="s">
        <v>7316</v>
      </c>
      <c r="C1051" t="s">
        <v>75</v>
      </c>
      <c r="D1051" t="s">
        <v>7317</v>
      </c>
      <c r="E1051" s="40">
        <v>42913.926527777781</v>
      </c>
      <c r="F1051" s="40">
        <v>42913.940925925926</v>
      </c>
      <c r="G1051" t="s">
        <v>62</v>
      </c>
      <c r="H1051" t="s">
        <v>62</v>
      </c>
      <c r="I1051" t="s">
        <v>162</v>
      </c>
      <c r="J1051" t="s">
        <v>123</v>
      </c>
      <c r="K1051" t="s">
        <v>7314</v>
      </c>
      <c r="L1051">
        <v>-22</v>
      </c>
      <c r="M1051">
        <v>-22</v>
      </c>
      <c r="N1051">
        <v>0</v>
      </c>
      <c r="O1051">
        <v>0</v>
      </c>
      <c r="P1051">
        <v>0</v>
      </c>
      <c r="Q1051">
        <v>0</v>
      </c>
      <c r="R1051">
        <v>0</v>
      </c>
      <c r="S1051"/>
      <c r="T1051" t="s">
        <v>63</v>
      </c>
      <c r="U1051">
        <v>0</v>
      </c>
      <c r="V1051" s="23" t="s">
        <v>8482</v>
      </c>
      <c r="W1051" s="23"/>
      <c r="X1051">
        <f t="shared" si="16"/>
        <v>-22</v>
      </c>
      <c r="Y1051">
        <v>0</v>
      </c>
      <c r="Z1051">
        <v>0</v>
      </c>
      <c r="AA1051" t="s">
        <v>5350</v>
      </c>
    </row>
    <row r="1052" spans="1:27">
      <c r="A1052" s="23" t="s">
        <v>7318</v>
      </c>
      <c r="B1052" s="23" t="s">
        <v>7319</v>
      </c>
      <c r="C1052" t="s">
        <v>75</v>
      </c>
      <c r="D1052" t="s">
        <v>7320</v>
      </c>
      <c r="E1052" s="40">
        <v>42914.009247685186</v>
      </c>
      <c r="F1052" s="40">
        <v>42914.009664351855</v>
      </c>
      <c r="G1052" t="s">
        <v>62</v>
      </c>
      <c r="H1052" t="s">
        <v>62</v>
      </c>
      <c r="I1052" t="s">
        <v>190</v>
      </c>
      <c r="J1052" t="s">
        <v>81</v>
      </c>
      <c r="K1052" t="s">
        <v>82</v>
      </c>
      <c r="L1052">
        <v>-2</v>
      </c>
      <c r="M1052">
        <v>-2</v>
      </c>
      <c r="N1052">
        <v>0</v>
      </c>
      <c r="O1052">
        <v>0</v>
      </c>
      <c r="P1052">
        <v>0</v>
      </c>
      <c r="Q1052">
        <v>0</v>
      </c>
      <c r="R1052">
        <v>0</v>
      </c>
      <c r="S1052"/>
      <c r="T1052" t="s">
        <v>63</v>
      </c>
      <c r="U1052">
        <v>0</v>
      </c>
      <c r="V1052" s="23" t="s">
        <v>8485</v>
      </c>
      <c r="W1052" s="23"/>
      <c r="X1052">
        <f t="shared" si="16"/>
        <v>-2</v>
      </c>
      <c r="Y1052">
        <v>0</v>
      </c>
      <c r="Z1052">
        <v>0</v>
      </c>
      <c r="AA1052" t="s">
        <v>253</v>
      </c>
    </row>
    <row r="1053" spans="1:27">
      <c r="A1053" s="23" t="s">
        <v>7321</v>
      </c>
      <c r="B1053" s="23" t="s">
        <v>7322</v>
      </c>
      <c r="C1053" t="s">
        <v>75</v>
      </c>
      <c r="D1053" t="s">
        <v>7323</v>
      </c>
      <c r="E1053" s="40">
        <v>42898.688726851855</v>
      </c>
      <c r="F1053" s="40">
        <v>42914.332129629627</v>
      </c>
      <c r="G1053" t="s">
        <v>62</v>
      </c>
      <c r="H1053" t="s">
        <v>62</v>
      </c>
      <c r="I1053" t="s">
        <v>7324</v>
      </c>
      <c r="J1053" t="s">
        <v>101</v>
      </c>
      <c r="K1053" t="s">
        <v>7325</v>
      </c>
      <c r="L1053">
        <v>-13</v>
      </c>
      <c r="M1053">
        <v>-13</v>
      </c>
      <c r="N1053">
        <v>0</v>
      </c>
      <c r="O1053">
        <v>0</v>
      </c>
      <c r="P1053">
        <v>0</v>
      </c>
      <c r="Q1053">
        <v>0</v>
      </c>
      <c r="R1053">
        <v>0</v>
      </c>
      <c r="S1053"/>
      <c r="T1053" t="s">
        <v>63</v>
      </c>
      <c r="U1053">
        <v>0</v>
      </c>
      <c r="V1053" s="23" t="s">
        <v>8488</v>
      </c>
      <c r="W1053" s="23"/>
      <c r="X1053">
        <f t="shared" si="16"/>
        <v>-13</v>
      </c>
      <c r="Y1053">
        <v>0</v>
      </c>
      <c r="Z1053">
        <v>0</v>
      </c>
      <c r="AA1053" t="s">
        <v>5350</v>
      </c>
    </row>
    <row r="1054" spans="1:27">
      <c r="A1054" s="23" t="s">
        <v>7326</v>
      </c>
      <c r="B1054" s="23" t="s">
        <v>7327</v>
      </c>
      <c r="C1054" t="s">
        <v>75</v>
      </c>
      <c r="D1054" t="s">
        <v>7328</v>
      </c>
      <c r="E1054" s="40">
        <v>42907.59746527778</v>
      </c>
      <c r="F1054" s="40">
        <v>42914.353668981479</v>
      </c>
      <c r="G1054" t="s">
        <v>62</v>
      </c>
      <c r="H1054" t="s">
        <v>62</v>
      </c>
      <c r="I1054" t="s">
        <v>183</v>
      </c>
      <c r="J1054" t="s">
        <v>175</v>
      </c>
      <c r="K1054" t="s">
        <v>5726</v>
      </c>
      <c r="L1054">
        <v>-200</v>
      </c>
      <c r="M1054">
        <v>-200</v>
      </c>
      <c r="N1054">
        <v>0</v>
      </c>
      <c r="O1054">
        <v>0</v>
      </c>
      <c r="P1054">
        <v>0</v>
      </c>
      <c r="Q1054">
        <v>0</v>
      </c>
      <c r="R1054">
        <v>0</v>
      </c>
      <c r="S1054"/>
      <c r="T1054" t="s">
        <v>63</v>
      </c>
      <c r="U1054">
        <v>0</v>
      </c>
      <c r="V1054" s="23" t="s">
        <v>8491</v>
      </c>
      <c r="W1054" s="23"/>
      <c r="X1054">
        <f t="shared" si="16"/>
        <v>-200</v>
      </c>
      <c r="Y1054">
        <v>0</v>
      </c>
      <c r="Z1054">
        <v>0</v>
      </c>
      <c r="AA1054" t="s">
        <v>279</v>
      </c>
    </row>
    <row r="1055" spans="1:27">
      <c r="A1055" s="23" t="s">
        <v>7329</v>
      </c>
      <c r="B1055" s="23" t="s">
        <v>7330</v>
      </c>
      <c r="C1055" t="s">
        <v>75</v>
      </c>
      <c r="D1055" t="s">
        <v>7331</v>
      </c>
      <c r="E1055" s="40">
        <v>42907.582800925928</v>
      </c>
      <c r="F1055" s="40">
        <v>42914.366111111114</v>
      </c>
      <c r="G1055" t="s">
        <v>62</v>
      </c>
      <c r="H1055" t="s">
        <v>62</v>
      </c>
      <c r="I1055" t="s">
        <v>122</v>
      </c>
      <c r="J1055" t="s">
        <v>210</v>
      </c>
      <c r="K1055" t="s">
        <v>7332</v>
      </c>
      <c r="L1055">
        <v>-414</v>
      </c>
      <c r="M1055">
        <v>-414</v>
      </c>
      <c r="N1055">
        <v>0</v>
      </c>
      <c r="O1055">
        <v>0</v>
      </c>
      <c r="P1055">
        <v>0</v>
      </c>
      <c r="Q1055">
        <v>0</v>
      </c>
      <c r="R1055">
        <v>0</v>
      </c>
      <c r="S1055"/>
      <c r="T1055" t="s">
        <v>63</v>
      </c>
      <c r="U1055">
        <v>0</v>
      </c>
      <c r="V1055" s="23" t="s">
        <v>8494</v>
      </c>
      <c r="W1055" s="23"/>
      <c r="X1055">
        <f t="shared" si="16"/>
        <v>-414</v>
      </c>
      <c r="Y1055">
        <v>0</v>
      </c>
      <c r="Z1055">
        <v>0</v>
      </c>
      <c r="AA1055" t="s">
        <v>265</v>
      </c>
    </row>
    <row r="1056" spans="1:27">
      <c r="A1056" s="23" t="s">
        <v>7333</v>
      </c>
      <c r="B1056" s="23" t="s">
        <v>7334</v>
      </c>
      <c r="C1056" t="s">
        <v>75</v>
      </c>
      <c r="D1056" t="s">
        <v>7335</v>
      </c>
      <c r="E1056" s="40">
        <v>42913.812673611108</v>
      </c>
      <c r="F1056" s="40">
        <v>42914.383344907408</v>
      </c>
      <c r="G1056" t="s">
        <v>62</v>
      </c>
      <c r="H1056" t="s">
        <v>62</v>
      </c>
      <c r="I1056" t="s">
        <v>104</v>
      </c>
      <c r="J1056" t="s">
        <v>210</v>
      </c>
      <c r="K1056" t="s">
        <v>7336</v>
      </c>
      <c r="L1056">
        <v>-184</v>
      </c>
      <c r="M1056">
        <v>-184</v>
      </c>
      <c r="N1056">
        <v>0</v>
      </c>
      <c r="O1056">
        <v>0</v>
      </c>
      <c r="P1056">
        <v>0</v>
      </c>
      <c r="Q1056">
        <v>0</v>
      </c>
      <c r="R1056">
        <v>0</v>
      </c>
      <c r="S1056"/>
      <c r="T1056" t="s">
        <v>63</v>
      </c>
      <c r="U1056">
        <v>0</v>
      </c>
      <c r="V1056" s="23" t="s">
        <v>8498</v>
      </c>
      <c r="W1056" s="23"/>
      <c r="X1056">
        <f t="shared" si="16"/>
        <v>-184</v>
      </c>
      <c r="Y1056">
        <v>0</v>
      </c>
      <c r="Z1056">
        <v>0</v>
      </c>
      <c r="AA1056" t="s">
        <v>263</v>
      </c>
    </row>
    <row r="1057" spans="1:27">
      <c r="A1057" s="23" t="s">
        <v>7337</v>
      </c>
      <c r="B1057" s="23" t="s">
        <v>7338</v>
      </c>
      <c r="C1057" t="s">
        <v>75</v>
      </c>
      <c r="D1057" t="s">
        <v>7339</v>
      </c>
      <c r="E1057" s="40">
        <v>42914.382800925923</v>
      </c>
      <c r="F1057" s="40">
        <v>42914.397673611114</v>
      </c>
      <c r="G1057" t="s">
        <v>62</v>
      </c>
      <c r="H1057" t="s">
        <v>62</v>
      </c>
      <c r="I1057" t="s">
        <v>314</v>
      </c>
      <c r="J1057" t="s">
        <v>163</v>
      </c>
      <c r="K1057" t="s">
        <v>7340</v>
      </c>
      <c r="L1057">
        <v>-3000</v>
      </c>
      <c r="M1057">
        <v>-3000</v>
      </c>
      <c r="N1057">
        <v>0</v>
      </c>
      <c r="O1057">
        <v>0</v>
      </c>
      <c r="P1057">
        <v>0</v>
      </c>
      <c r="Q1057">
        <v>0</v>
      </c>
      <c r="R1057">
        <v>0</v>
      </c>
      <c r="S1057"/>
      <c r="T1057" t="s">
        <v>63</v>
      </c>
      <c r="U1057">
        <v>0</v>
      </c>
      <c r="V1057" s="23" t="s">
        <v>8501</v>
      </c>
      <c r="W1057" s="23"/>
      <c r="X1057">
        <f t="shared" si="16"/>
        <v>-3000</v>
      </c>
      <c r="Y1057">
        <v>0</v>
      </c>
      <c r="Z1057">
        <v>0</v>
      </c>
      <c r="AA1057" t="s">
        <v>306</v>
      </c>
    </row>
    <row r="1058" spans="1:27">
      <c r="A1058" s="23" t="s">
        <v>7341</v>
      </c>
      <c r="B1058" s="23" t="s">
        <v>7342</v>
      </c>
      <c r="C1058" t="s">
        <v>75</v>
      </c>
      <c r="D1058" t="s">
        <v>7343</v>
      </c>
      <c r="E1058" s="40">
        <v>42914.382511574076</v>
      </c>
      <c r="F1058" s="40">
        <v>42914.397974537038</v>
      </c>
      <c r="G1058" t="s">
        <v>62</v>
      </c>
      <c r="H1058" t="s">
        <v>62</v>
      </c>
      <c r="I1058" t="s">
        <v>314</v>
      </c>
      <c r="J1058" t="s">
        <v>163</v>
      </c>
      <c r="K1058" t="s">
        <v>7340</v>
      </c>
      <c r="L1058">
        <v>-1800</v>
      </c>
      <c r="M1058">
        <v>-1800</v>
      </c>
      <c r="N1058">
        <v>0</v>
      </c>
      <c r="O1058">
        <v>0</v>
      </c>
      <c r="P1058">
        <v>0</v>
      </c>
      <c r="Q1058">
        <v>0</v>
      </c>
      <c r="R1058">
        <v>0</v>
      </c>
      <c r="S1058"/>
      <c r="T1058" t="s">
        <v>63</v>
      </c>
      <c r="U1058">
        <v>0</v>
      </c>
      <c r="V1058" s="23" t="s">
        <v>8503</v>
      </c>
      <c r="W1058" s="23"/>
      <c r="X1058">
        <f t="shared" si="16"/>
        <v>-1800</v>
      </c>
      <c r="Y1058">
        <v>0</v>
      </c>
      <c r="Z1058">
        <v>0</v>
      </c>
      <c r="AA1058" t="s">
        <v>5192</v>
      </c>
    </row>
    <row r="1059" spans="1:27">
      <c r="A1059" s="23" t="s">
        <v>7344</v>
      </c>
      <c r="B1059" s="23" t="s">
        <v>7345</v>
      </c>
      <c r="C1059" t="s">
        <v>75</v>
      </c>
      <c r="D1059" t="s">
        <v>7346</v>
      </c>
      <c r="E1059" s="40">
        <v>42914.330092592594</v>
      </c>
      <c r="F1059" s="40">
        <v>42914.398182870369</v>
      </c>
      <c r="G1059" t="s">
        <v>62</v>
      </c>
      <c r="H1059" t="s">
        <v>62</v>
      </c>
      <c r="I1059" t="s">
        <v>146</v>
      </c>
      <c r="J1059" t="s">
        <v>117</v>
      </c>
      <c r="K1059" t="s">
        <v>6700</v>
      </c>
      <c r="L1059">
        <v>-75</v>
      </c>
      <c r="M1059">
        <v>-75</v>
      </c>
      <c r="N1059">
        <v>0</v>
      </c>
      <c r="O1059">
        <v>0</v>
      </c>
      <c r="P1059">
        <v>0</v>
      </c>
      <c r="Q1059">
        <v>0</v>
      </c>
      <c r="R1059">
        <v>0</v>
      </c>
      <c r="S1059"/>
      <c r="T1059" t="s">
        <v>63</v>
      </c>
      <c r="U1059">
        <v>0</v>
      </c>
      <c r="V1059" s="23" t="s">
        <v>8506</v>
      </c>
      <c r="W1059" s="23"/>
      <c r="X1059">
        <f t="shared" si="16"/>
        <v>-75</v>
      </c>
      <c r="Y1059">
        <v>0</v>
      </c>
      <c r="Z1059">
        <v>0</v>
      </c>
      <c r="AA1059" t="s">
        <v>279</v>
      </c>
    </row>
    <row r="1060" spans="1:27">
      <c r="A1060" s="23" t="s">
        <v>7347</v>
      </c>
      <c r="B1060" s="23" t="s">
        <v>7348</v>
      </c>
      <c r="C1060" t="s">
        <v>75</v>
      </c>
      <c r="D1060" t="s">
        <v>7349</v>
      </c>
      <c r="E1060" s="40">
        <v>42910.70511574074</v>
      </c>
      <c r="F1060" s="40">
        <v>42914.398240740738</v>
      </c>
      <c r="G1060" t="s">
        <v>62</v>
      </c>
      <c r="H1060" t="s">
        <v>62</v>
      </c>
      <c r="I1060" t="s">
        <v>314</v>
      </c>
      <c r="J1060" t="s">
        <v>127</v>
      </c>
      <c r="K1060" t="s">
        <v>7350</v>
      </c>
      <c r="L1060">
        <v>-1200</v>
      </c>
      <c r="M1060">
        <v>-1200</v>
      </c>
      <c r="N1060">
        <v>0</v>
      </c>
      <c r="O1060">
        <v>0</v>
      </c>
      <c r="P1060">
        <v>0</v>
      </c>
      <c r="Q1060">
        <v>0</v>
      </c>
      <c r="R1060">
        <v>0</v>
      </c>
      <c r="S1060"/>
      <c r="T1060" t="s">
        <v>63</v>
      </c>
      <c r="U1060">
        <v>0</v>
      </c>
      <c r="V1060" s="23" t="s">
        <v>8508</v>
      </c>
      <c r="W1060" s="23"/>
      <c r="X1060">
        <f t="shared" si="16"/>
        <v>-1200</v>
      </c>
      <c r="Y1060">
        <v>0</v>
      </c>
      <c r="Z1060">
        <v>0</v>
      </c>
      <c r="AA1060" t="s">
        <v>384</v>
      </c>
    </row>
    <row r="1061" spans="1:27">
      <c r="A1061" s="23" t="s">
        <v>7351</v>
      </c>
      <c r="B1061" s="23" t="s">
        <v>7352</v>
      </c>
      <c r="C1061" t="s">
        <v>75</v>
      </c>
      <c r="D1061" t="s">
        <v>7353</v>
      </c>
      <c r="E1061" s="40">
        <v>42913.670277777775</v>
      </c>
      <c r="F1061" s="40">
        <v>42914.399895833332</v>
      </c>
      <c r="G1061" t="s">
        <v>62</v>
      </c>
      <c r="H1061" t="s">
        <v>62</v>
      </c>
      <c r="I1061" t="s">
        <v>379</v>
      </c>
      <c r="J1061" t="s">
        <v>163</v>
      </c>
      <c r="K1061" t="s">
        <v>7354</v>
      </c>
      <c r="L1061">
        <v>-2</v>
      </c>
      <c r="M1061">
        <v>-2</v>
      </c>
      <c r="N1061">
        <v>0</v>
      </c>
      <c r="O1061">
        <v>0</v>
      </c>
      <c r="P1061">
        <v>0</v>
      </c>
      <c r="Q1061">
        <v>0</v>
      </c>
      <c r="R1061">
        <v>0</v>
      </c>
      <c r="S1061"/>
      <c r="T1061" t="s">
        <v>63</v>
      </c>
      <c r="U1061">
        <v>0</v>
      </c>
      <c r="V1061" s="23" t="s">
        <v>8511</v>
      </c>
      <c r="W1061" s="23"/>
      <c r="X1061">
        <f t="shared" si="16"/>
        <v>-2</v>
      </c>
      <c r="Y1061">
        <v>0</v>
      </c>
      <c r="Z1061">
        <v>0</v>
      </c>
      <c r="AA1061" t="s">
        <v>4880</v>
      </c>
    </row>
    <row r="1062" spans="1:27">
      <c r="A1062" s="23" t="s">
        <v>7355</v>
      </c>
      <c r="B1062" s="23" t="s">
        <v>7356</v>
      </c>
      <c r="C1062" t="s">
        <v>75</v>
      </c>
      <c r="D1062" t="s">
        <v>7357</v>
      </c>
      <c r="E1062" s="40">
        <v>42914.378252314818</v>
      </c>
      <c r="F1062" s="40">
        <v>42914.420543981483</v>
      </c>
      <c r="G1062" t="s">
        <v>62</v>
      </c>
      <c r="H1062" t="s">
        <v>62</v>
      </c>
      <c r="I1062" t="s">
        <v>334</v>
      </c>
      <c r="J1062" t="s">
        <v>138</v>
      </c>
      <c r="K1062" t="s">
        <v>7358</v>
      </c>
      <c r="L1062">
        <v>-992</v>
      </c>
      <c r="M1062">
        <v>-992</v>
      </c>
      <c r="N1062">
        <v>0</v>
      </c>
      <c r="O1062">
        <v>0</v>
      </c>
      <c r="P1062">
        <v>0</v>
      </c>
      <c r="Q1062">
        <v>0</v>
      </c>
      <c r="R1062">
        <v>0</v>
      </c>
      <c r="S1062"/>
      <c r="T1062" t="s">
        <v>63</v>
      </c>
      <c r="U1062">
        <v>0</v>
      </c>
      <c r="V1062" s="23" t="s">
        <v>8514</v>
      </c>
      <c r="W1062" s="23"/>
      <c r="X1062">
        <f t="shared" si="16"/>
        <v>-992</v>
      </c>
      <c r="Y1062">
        <v>0</v>
      </c>
      <c r="Z1062">
        <v>0</v>
      </c>
      <c r="AA1062" t="s">
        <v>272</v>
      </c>
    </row>
    <row r="1063" spans="1:27">
      <c r="A1063" s="23" t="s">
        <v>7359</v>
      </c>
      <c r="B1063" s="23" t="s">
        <v>7360</v>
      </c>
      <c r="C1063" t="s">
        <v>75</v>
      </c>
      <c r="D1063" t="s">
        <v>7361</v>
      </c>
      <c r="E1063" s="40">
        <v>42914.344074074077</v>
      </c>
      <c r="F1063" s="40">
        <v>42914.445474537039</v>
      </c>
      <c r="G1063" t="s">
        <v>62</v>
      </c>
      <c r="H1063" t="s">
        <v>62</v>
      </c>
      <c r="I1063" t="s">
        <v>274</v>
      </c>
      <c r="J1063" t="s">
        <v>117</v>
      </c>
      <c r="K1063" t="s">
        <v>7362</v>
      </c>
      <c r="L1063">
        <v>-1000</v>
      </c>
      <c r="M1063">
        <v>-1000</v>
      </c>
      <c r="N1063">
        <v>0</v>
      </c>
      <c r="O1063">
        <v>0</v>
      </c>
      <c r="P1063">
        <v>0</v>
      </c>
      <c r="Q1063">
        <v>0</v>
      </c>
      <c r="R1063">
        <v>0</v>
      </c>
      <c r="S1063"/>
      <c r="T1063" t="s">
        <v>63</v>
      </c>
      <c r="U1063">
        <v>0</v>
      </c>
      <c r="V1063" s="23" t="s">
        <v>8517</v>
      </c>
      <c r="W1063" s="23"/>
      <c r="X1063">
        <f t="shared" si="16"/>
        <v>-1000</v>
      </c>
      <c r="Y1063">
        <v>0</v>
      </c>
      <c r="Z1063">
        <v>0</v>
      </c>
      <c r="AA1063" t="s">
        <v>272</v>
      </c>
    </row>
    <row r="1064" spans="1:27">
      <c r="A1064" s="23" t="s">
        <v>7363</v>
      </c>
      <c r="B1064" s="23" t="s">
        <v>7364</v>
      </c>
      <c r="C1064" t="s">
        <v>75</v>
      </c>
      <c r="D1064" t="s">
        <v>7365</v>
      </c>
      <c r="E1064" s="40">
        <v>42912.608182870368</v>
      </c>
      <c r="F1064" s="40">
        <v>42914.460960648146</v>
      </c>
      <c r="G1064" t="s">
        <v>62</v>
      </c>
      <c r="H1064" t="s">
        <v>62</v>
      </c>
      <c r="I1064" t="s">
        <v>185</v>
      </c>
      <c r="J1064" t="s">
        <v>145</v>
      </c>
      <c r="K1064" t="s">
        <v>7366</v>
      </c>
      <c r="L1064">
        <v>-82</v>
      </c>
      <c r="M1064">
        <v>-82</v>
      </c>
      <c r="N1064">
        <v>0</v>
      </c>
      <c r="O1064">
        <v>0</v>
      </c>
      <c r="P1064">
        <v>0</v>
      </c>
      <c r="Q1064">
        <v>0</v>
      </c>
      <c r="R1064">
        <v>0</v>
      </c>
      <c r="S1064"/>
      <c r="T1064" t="s">
        <v>63</v>
      </c>
      <c r="U1064">
        <v>0</v>
      </c>
      <c r="V1064" s="23" t="s">
        <v>8520</v>
      </c>
      <c r="W1064" s="23"/>
      <c r="X1064">
        <f t="shared" si="16"/>
        <v>-82</v>
      </c>
      <c r="Y1064">
        <v>0</v>
      </c>
      <c r="Z1064">
        <v>0</v>
      </c>
      <c r="AA1064" t="s">
        <v>265</v>
      </c>
    </row>
    <row r="1065" spans="1:27">
      <c r="A1065" s="23" t="s">
        <v>7367</v>
      </c>
      <c r="B1065" s="23" t="s">
        <v>7368</v>
      </c>
      <c r="C1065" t="s">
        <v>75</v>
      </c>
      <c r="D1065" t="s">
        <v>7369</v>
      </c>
      <c r="E1065" s="40">
        <v>42911.313055555554</v>
      </c>
      <c r="F1065" s="40">
        <v>42914.463310185187</v>
      </c>
      <c r="G1065" t="s">
        <v>62</v>
      </c>
      <c r="H1065" t="s">
        <v>62</v>
      </c>
      <c r="I1065" t="s">
        <v>169</v>
      </c>
      <c r="J1065" t="s">
        <v>189</v>
      </c>
      <c r="K1065" t="s">
        <v>7370</v>
      </c>
      <c r="L1065">
        <v>-500</v>
      </c>
      <c r="M1065">
        <v>-500</v>
      </c>
      <c r="N1065">
        <v>0</v>
      </c>
      <c r="O1065">
        <v>0</v>
      </c>
      <c r="P1065">
        <v>0</v>
      </c>
      <c r="Q1065">
        <v>0</v>
      </c>
      <c r="R1065">
        <v>0</v>
      </c>
      <c r="S1065"/>
      <c r="T1065" t="s">
        <v>63</v>
      </c>
      <c r="U1065">
        <v>0</v>
      </c>
      <c r="V1065" s="23" t="s">
        <v>8523</v>
      </c>
      <c r="W1065" s="23"/>
      <c r="X1065">
        <f t="shared" si="16"/>
        <v>-500</v>
      </c>
      <c r="Y1065">
        <v>0</v>
      </c>
      <c r="Z1065">
        <v>0</v>
      </c>
      <c r="AA1065" t="s">
        <v>272</v>
      </c>
    </row>
    <row r="1066" spans="1:27">
      <c r="A1066" s="23" t="s">
        <v>7371</v>
      </c>
      <c r="B1066" s="23" t="s">
        <v>7372</v>
      </c>
      <c r="C1066" t="s">
        <v>75</v>
      </c>
      <c r="D1066" t="s">
        <v>7373</v>
      </c>
      <c r="E1066" s="40">
        <v>42896.637152777781</v>
      </c>
      <c r="F1066" s="40">
        <v>42914.463831018518</v>
      </c>
      <c r="G1066" t="s">
        <v>62</v>
      </c>
      <c r="H1066" t="s">
        <v>62</v>
      </c>
      <c r="I1066" t="s">
        <v>143</v>
      </c>
      <c r="J1066" t="s">
        <v>177</v>
      </c>
      <c r="K1066" t="s">
        <v>7374</v>
      </c>
      <c r="L1066">
        <v>-2000</v>
      </c>
      <c r="M1066">
        <v>-2000</v>
      </c>
      <c r="N1066">
        <v>0</v>
      </c>
      <c r="O1066">
        <v>0</v>
      </c>
      <c r="P1066">
        <v>-0.4</v>
      </c>
      <c r="Q1066">
        <v>0</v>
      </c>
      <c r="R1066">
        <v>0</v>
      </c>
      <c r="S1066"/>
      <c r="T1066" t="s">
        <v>63</v>
      </c>
      <c r="U1066">
        <v>0</v>
      </c>
      <c r="V1066" s="23" t="s">
        <v>8526</v>
      </c>
      <c r="W1066" s="23"/>
      <c r="X1066">
        <f t="shared" si="16"/>
        <v>-2000</v>
      </c>
      <c r="Y1066">
        <v>0</v>
      </c>
      <c r="Z1066">
        <v>0</v>
      </c>
      <c r="AA1066" t="s">
        <v>283</v>
      </c>
    </row>
    <row r="1067" spans="1:27">
      <c r="A1067" s="23" t="s">
        <v>7375</v>
      </c>
      <c r="B1067" s="23" t="s">
        <v>7376</v>
      </c>
      <c r="C1067" t="s">
        <v>75</v>
      </c>
      <c r="D1067" t="s">
        <v>7377</v>
      </c>
      <c r="E1067" s="40">
        <v>42892.613819444443</v>
      </c>
      <c r="F1067" s="40">
        <v>42914.464155092595</v>
      </c>
      <c r="G1067" t="s">
        <v>62</v>
      </c>
      <c r="H1067" t="s">
        <v>62</v>
      </c>
      <c r="I1067" t="s">
        <v>143</v>
      </c>
      <c r="J1067" t="s">
        <v>5403</v>
      </c>
      <c r="K1067" t="s">
        <v>7374</v>
      </c>
      <c r="L1067">
        <v>-90</v>
      </c>
      <c r="M1067">
        <v>-90</v>
      </c>
      <c r="N1067">
        <v>0</v>
      </c>
      <c r="O1067">
        <v>0</v>
      </c>
      <c r="P1067">
        <v>0</v>
      </c>
      <c r="Q1067">
        <v>0</v>
      </c>
      <c r="R1067">
        <v>0</v>
      </c>
      <c r="S1067"/>
      <c r="T1067" t="s">
        <v>63</v>
      </c>
      <c r="U1067">
        <v>0</v>
      </c>
      <c r="V1067" s="23" t="s">
        <v>8528</v>
      </c>
      <c r="W1067" s="23"/>
      <c r="X1067">
        <f t="shared" si="16"/>
        <v>-90</v>
      </c>
      <c r="Y1067">
        <v>0</v>
      </c>
      <c r="Z1067">
        <v>0</v>
      </c>
      <c r="AA1067" t="s">
        <v>270</v>
      </c>
    </row>
    <row r="1068" spans="1:27">
      <c r="A1068" s="23" t="s">
        <v>7378</v>
      </c>
      <c r="B1068" s="23" t="s">
        <v>7379</v>
      </c>
      <c r="C1068" t="s">
        <v>75</v>
      </c>
      <c r="D1068" t="s">
        <v>7380</v>
      </c>
      <c r="E1068" s="40">
        <v>42914.437696759262</v>
      </c>
      <c r="F1068" s="40">
        <v>42914.465694444443</v>
      </c>
      <c r="G1068" t="s">
        <v>62</v>
      </c>
      <c r="H1068" t="s">
        <v>62</v>
      </c>
      <c r="I1068" t="s">
        <v>159</v>
      </c>
      <c r="J1068" t="s">
        <v>160</v>
      </c>
      <c r="K1068" t="s">
        <v>7381</v>
      </c>
      <c r="L1068">
        <v>-19</v>
      </c>
      <c r="M1068">
        <v>-19</v>
      </c>
      <c r="N1068">
        <v>0</v>
      </c>
      <c r="O1068">
        <v>0</v>
      </c>
      <c r="P1068">
        <v>0</v>
      </c>
      <c r="Q1068">
        <v>0</v>
      </c>
      <c r="R1068">
        <v>0</v>
      </c>
      <c r="S1068"/>
      <c r="T1068" t="s">
        <v>63</v>
      </c>
      <c r="U1068">
        <v>0</v>
      </c>
      <c r="V1068" s="23" t="s">
        <v>8531</v>
      </c>
      <c r="W1068" s="23"/>
      <c r="X1068">
        <f t="shared" si="16"/>
        <v>-19</v>
      </c>
      <c r="Y1068">
        <v>0</v>
      </c>
      <c r="Z1068">
        <v>0</v>
      </c>
      <c r="AA1068" t="s">
        <v>6204</v>
      </c>
    </row>
    <row r="1069" spans="1:27">
      <c r="A1069" s="23" t="s">
        <v>7382</v>
      </c>
      <c r="B1069" s="23" t="s">
        <v>7383</v>
      </c>
      <c r="C1069" t="s">
        <v>75</v>
      </c>
      <c r="D1069" t="s">
        <v>7384</v>
      </c>
      <c r="E1069" s="40">
        <v>42914.401180555556</v>
      </c>
      <c r="F1069" s="40">
        <v>42914.471539351849</v>
      </c>
      <c r="G1069" t="s">
        <v>62</v>
      </c>
      <c r="H1069" t="s">
        <v>62</v>
      </c>
      <c r="I1069" t="s">
        <v>280</v>
      </c>
      <c r="J1069" t="s">
        <v>281</v>
      </c>
      <c r="K1069" t="s">
        <v>7385</v>
      </c>
      <c r="L1069">
        <v>-316</v>
      </c>
      <c r="M1069">
        <v>-316</v>
      </c>
      <c r="N1069">
        <v>0</v>
      </c>
      <c r="O1069">
        <v>0</v>
      </c>
      <c r="P1069">
        <v>0</v>
      </c>
      <c r="Q1069">
        <v>0</v>
      </c>
      <c r="R1069">
        <v>0</v>
      </c>
      <c r="S1069"/>
      <c r="T1069" t="s">
        <v>63</v>
      </c>
      <c r="U1069">
        <v>0</v>
      </c>
      <c r="V1069" s="23" t="s">
        <v>8534</v>
      </c>
      <c r="W1069" s="23"/>
      <c r="X1069">
        <f t="shared" si="16"/>
        <v>-316</v>
      </c>
      <c r="Y1069">
        <v>0</v>
      </c>
      <c r="Z1069">
        <v>0</v>
      </c>
      <c r="AA1069" t="s">
        <v>265</v>
      </c>
    </row>
    <row r="1070" spans="1:27">
      <c r="A1070" s="23" t="s">
        <v>7386</v>
      </c>
      <c r="B1070" s="23" t="s">
        <v>7387</v>
      </c>
      <c r="C1070" t="s">
        <v>75</v>
      </c>
      <c r="D1070" t="s">
        <v>7388</v>
      </c>
      <c r="E1070" s="40">
        <v>42898.319675925923</v>
      </c>
      <c r="F1070" s="40">
        <v>42914.478564814817</v>
      </c>
      <c r="G1070" t="s">
        <v>62</v>
      </c>
      <c r="H1070" t="s">
        <v>62</v>
      </c>
      <c r="I1070" t="s">
        <v>310</v>
      </c>
      <c r="J1070" t="s">
        <v>105</v>
      </c>
      <c r="K1070" t="s">
        <v>7389</v>
      </c>
      <c r="L1070">
        <v>-496</v>
      </c>
      <c r="M1070">
        <v>-496</v>
      </c>
      <c r="N1070">
        <v>0</v>
      </c>
      <c r="O1070">
        <v>0</v>
      </c>
      <c r="P1070">
        <v>0</v>
      </c>
      <c r="Q1070">
        <v>0</v>
      </c>
      <c r="R1070">
        <v>0</v>
      </c>
      <c r="S1070"/>
      <c r="T1070" t="s">
        <v>63</v>
      </c>
      <c r="U1070">
        <v>0</v>
      </c>
      <c r="V1070" s="23" t="s">
        <v>8537</v>
      </c>
      <c r="W1070" s="23"/>
      <c r="X1070">
        <f t="shared" si="16"/>
        <v>-496</v>
      </c>
      <c r="Y1070">
        <v>0</v>
      </c>
      <c r="Z1070">
        <v>0</v>
      </c>
      <c r="AA1070" t="s">
        <v>265</v>
      </c>
    </row>
    <row r="1071" spans="1:27">
      <c r="A1071" s="23" t="s">
        <v>7390</v>
      </c>
      <c r="B1071" s="23" t="s">
        <v>7391</v>
      </c>
      <c r="C1071" t="s">
        <v>75</v>
      </c>
      <c r="D1071" t="s">
        <v>7392</v>
      </c>
      <c r="E1071" s="40">
        <v>42914.455659722225</v>
      </c>
      <c r="F1071" s="40">
        <v>42914.484803240739</v>
      </c>
      <c r="G1071" t="s">
        <v>62</v>
      </c>
      <c r="H1071" t="s">
        <v>62</v>
      </c>
      <c r="I1071" t="s">
        <v>104</v>
      </c>
      <c r="J1071" t="s">
        <v>180</v>
      </c>
      <c r="K1071" t="s">
        <v>7393</v>
      </c>
      <c r="L1071">
        <v>-92</v>
      </c>
      <c r="M1071">
        <v>-92</v>
      </c>
      <c r="N1071">
        <v>0</v>
      </c>
      <c r="O1071">
        <v>0</v>
      </c>
      <c r="P1071">
        <v>0</v>
      </c>
      <c r="Q1071">
        <v>0</v>
      </c>
      <c r="R1071">
        <v>0</v>
      </c>
      <c r="S1071"/>
      <c r="T1071" t="s">
        <v>63</v>
      </c>
      <c r="U1071">
        <v>0</v>
      </c>
      <c r="V1071" s="23" t="s">
        <v>8540</v>
      </c>
      <c r="W1071" s="23"/>
      <c r="X1071">
        <f t="shared" si="16"/>
        <v>-92</v>
      </c>
      <c r="Y1071">
        <v>0</v>
      </c>
      <c r="Z1071">
        <v>0</v>
      </c>
      <c r="AA1071" t="s">
        <v>263</v>
      </c>
    </row>
    <row r="1072" spans="1:27">
      <c r="A1072" s="23" t="s">
        <v>7394</v>
      </c>
      <c r="B1072" s="23" t="s">
        <v>7395</v>
      </c>
      <c r="C1072" t="s">
        <v>75</v>
      </c>
      <c r="D1072" t="s">
        <v>7396</v>
      </c>
      <c r="E1072" s="40">
        <v>42910.398229166669</v>
      </c>
      <c r="F1072" s="40">
        <v>42914.510659722226</v>
      </c>
      <c r="G1072" t="s">
        <v>62</v>
      </c>
      <c r="H1072" t="s">
        <v>62</v>
      </c>
      <c r="I1072" t="s">
        <v>181</v>
      </c>
      <c r="J1072" t="s">
        <v>6958</v>
      </c>
      <c r="K1072" t="s">
        <v>7397</v>
      </c>
      <c r="L1072">
        <v>-461</v>
      </c>
      <c r="M1072">
        <v>-461</v>
      </c>
      <c r="N1072">
        <v>0</v>
      </c>
      <c r="O1072">
        <v>0</v>
      </c>
      <c r="P1072">
        <v>0</v>
      </c>
      <c r="Q1072">
        <v>0</v>
      </c>
      <c r="R1072">
        <v>0</v>
      </c>
      <c r="S1072"/>
      <c r="T1072" t="s">
        <v>63</v>
      </c>
      <c r="U1072">
        <v>0</v>
      </c>
      <c r="V1072" s="23" t="s">
        <v>8544</v>
      </c>
      <c r="W1072" s="23"/>
      <c r="X1072">
        <f t="shared" si="16"/>
        <v>-461</v>
      </c>
      <c r="Y1072">
        <v>0</v>
      </c>
      <c r="Z1072">
        <v>0</v>
      </c>
      <c r="AA1072" t="s">
        <v>265</v>
      </c>
    </row>
    <row r="1073" spans="1:27">
      <c r="A1073" s="23" t="s">
        <v>7398</v>
      </c>
      <c r="B1073" s="23" t="s">
        <v>7399</v>
      </c>
      <c r="C1073" t="s">
        <v>75</v>
      </c>
      <c r="D1073" t="s">
        <v>7400</v>
      </c>
      <c r="E1073" s="40">
        <v>42914.428148148145</v>
      </c>
      <c r="F1073" s="40">
        <v>42914.551840277774</v>
      </c>
      <c r="G1073" t="s">
        <v>62</v>
      </c>
      <c r="H1073" t="s">
        <v>62</v>
      </c>
      <c r="I1073" t="s">
        <v>126</v>
      </c>
      <c r="J1073" t="s">
        <v>212</v>
      </c>
      <c r="K1073" t="s">
        <v>7401</v>
      </c>
      <c r="L1073">
        <v>-60</v>
      </c>
      <c r="M1073">
        <v>-60</v>
      </c>
      <c r="N1073">
        <v>0</v>
      </c>
      <c r="O1073">
        <v>0</v>
      </c>
      <c r="P1073">
        <v>0</v>
      </c>
      <c r="Q1073">
        <v>0</v>
      </c>
      <c r="R1073">
        <v>0</v>
      </c>
      <c r="S1073"/>
      <c r="T1073" t="s">
        <v>63</v>
      </c>
      <c r="U1073">
        <v>0</v>
      </c>
      <c r="V1073" s="23" t="s">
        <v>8547</v>
      </c>
      <c r="W1073" s="23"/>
      <c r="X1073">
        <f t="shared" si="16"/>
        <v>-60</v>
      </c>
      <c r="Y1073">
        <v>0</v>
      </c>
      <c r="Z1073">
        <v>0</v>
      </c>
      <c r="AA1073" t="s">
        <v>279</v>
      </c>
    </row>
    <row r="1074" spans="1:27">
      <c r="A1074" s="23" t="s">
        <v>7402</v>
      </c>
      <c r="B1074" s="23" t="s">
        <v>7403</v>
      </c>
      <c r="C1074" t="s">
        <v>75</v>
      </c>
      <c r="D1074" t="s">
        <v>7404</v>
      </c>
      <c r="E1074" s="40">
        <v>42913.642002314817</v>
      </c>
      <c r="F1074" s="40">
        <v>42914.566863425927</v>
      </c>
      <c r="G1074" t="s">
        <v>62</v>
      </c>
      <c r="H1074" t="s">
        <v>62</v>
      </c>
      <c r="I1074" t="s">
        <v>181</v>
      </c>
      <c r="J1074" t="s">
        <v>132</v>
      </c>
      <c r="K1074" t="s">
        <v>7405</v>
      </c>
      <c r="L1074">
        <v>-20</v>
      </c>
      <c r="M1074">
        <v>-20</v>
      </c>
      <c r="N1074">
        <v>0</v>
      </c>
      <c r="O1074">
        <v>0</v>
      </c>
      <c r="P1074">
        <v>0</v>
      </c>
      <c r="Q1074">
        <v>0</v>
      </c>
      <c r="R1074">
        <v>0</v>
      </c>
      <c r="S1074"/>
      <c r="T1074" t="s">
        <v>63</v>
      </c>
      <c r="U1074">
        <v>0</v>
      </c>
      <c r="V1074" s="23" t="s">
        <v>8550</v>
      </c>
      <c r="W1074" s="23"/>
      <c r="X1074">
        <f t="shared" si="16"/>
        <v>-20</v>
      </c>
      <c r="Y1074">
        <v>0</v>
      </c>
      <c r="Z1074">
        <v>0</v>
      </c>
      <c r="AA1074" t="s">
        <v>262</v>
      </c>
    </row>
    <row r="1075" spans="1:27">
      <c r="A1075" s="23" t="s">
        <v>7406</v>
      </c>
      <c r="B1075" s="23" t="s">
        <v>7407</v>
      </c>
      <c r="C1075" t="s">
        <v>75</v>
      </c>
      <c r="D1075" t="s">
        <v>7408</v>
      </c>
      <c r="E1075" s="40">
        <v>42891.47996527778</v>
      </c>
      <c r="F1075" s="40">
        <v>42914.598425925928</v>
      </c>
      <c r="G1075" t="s">
        <v>62</v>
      </c>
      <c r="H1075" t="s">
        <v>62</v>
      </c>
      <c r="I1075" t="s">
        <v>150</v>
      </c>
      <c r="J1075" t="s">
        <v>177</v>
      </c>
      <c r="K1075" t="s">
        <v>7409</v>
      </c>
      <c r="L1075">
        <v>-1996</v>
      </c>
      <c r="M1075">
        <v>-1996</v>
      </c>
      <c r="N1075">
        <v>0</v>
      </c>
      <c r="O1075">
        <v>0</v>
      </c>
      <c r="P1075">
        <v>0</v>
      </c>
      <c r="Q1075">
        <v>0</v>
      </c>
      <c r="R1075">
        <v>0</v>
      </c>
      <c r="S1075"/>
      <c r="T1075" t="s">
        <v>63</v>
      </c>
      <c r="U1075">
        <v>0</v>
      </c>
      <c r="V1075" s="23" t="s">
        <v>8554</v>
      </c>
      <c r="W1075" s="23"/>
      <c r="X1075">
        <f t="shared" si="16"/>
        <v>-1996</v>
      </c>
      <c r="Y1075">
        <v>0</v>
      </c>
      <c r="Z1075">
        <v>0</v>
      </c>
      <c r="AA1075" t="s">
        <v>283</v>
      </c>
    </row>
    <row r="1076" spans="1:27">
      <c r="A1076" s="23" t="s">
        <v>7410</v>
      </c>
      <c r="B1076" s="23" t="s">
        <v>7411</v>
      </c>
      <c r="C1076" t="s">
        <v>75</v>
      </c>
      <c r="D1076" t="s">
        <v>7193</v>
      </c>
      <c r="E1076" s="40">
        <v>42914.514224537037</v>
      </c>
      <c r="F1076" s="40">
        <v>42914.610833333332</v>
      </c>
      <c r="G1076" t="s">
        <v>62</v>
      </c>
      <c r="H1076" t="s">
        <v>62</v>
      </c>
      <c r="I1076" t="s">
        <v>214</v>
      </c>
      <c r="J1076" t="s">
        <v>219</v>
      </c>
      <c r="K1076" t="s">
        <v>7190</v>
      </c>
      <c r="L1076">
        <v>-200</v>
      </c>
      <c r="M1076">
        <v>-200</v>
      </c>
      <c r="N1076">
        <v>0</v>
      </c>
      <c r="O1076">
        <v>0</v>
      </c>
      <c r="P1076">
        <v>0</v>
      </c>
      <c r="Q1076">
        <v>0</v>
      </c>
      <c r="R1076">
        <v>0</v>
      </c>
      <c r="S1076"/>
      <c r="T1076" t="s">
        <v>63</v>
      </c>
      <c r="U1076">
        <v>0</v>
      </c>
      <c r="V1076" s="23" t="s">
        <v>8556</v>
      </c>
      <c r="W1076" s="23"/>
      <c r="X1076">
        <f t="shared" si="16"/>
        <v>-200</v>
      </c>
      <c r="Y1076">
        <v>0</v>
      </c>
      <c r="Z1076">
        <v>0</v>
      </c>
      <c r="AA1076" t="s">
        <v>263</v>
      </c>
    </row>
    <row r="1077" spans="1:27">
      <c r="A1077" s="23" t="s">
        <v>7412</v>
      </c>
      <c r="B1077" s="23" t="s">
        <v>7413</v>
      </c>
      <c r="C1077" t="s">
        <v>75</v>
      </c>
      <c r="D1077" t="s">
        <v>7414</v>
      </c>
      <c r="E1077" s="40">
        <v>42914.61277777778</v>
      </c>
      <c r="F1077" s="40">
        <v>42914.616342592592</v>
      </c>
      <c r="G1077" t="s">
        <v>62</v>
      </c>
      <c r="H1077" t="s">
        <v>62</v>
      </c>
      <c r="I1077" t="s">
        <v>181</v>
      </c>
      <c r="J1077" t="s">
        <v>110</v>
      </c>
      <c r="K1077" t="s">
        <v>7415</v>
      </c>
      <c r="L1077">
        <v>-17</v>
      </c>
      <c r="M1077">
        <v>-17</v>
      </c>
      <c r="N1077">
        <v>0</v>
      </c>
      <c r="O1077">
        <v>0</v>
      </c>
      <c r="P1077">
        <v>0</v>
      </c>
      <c r="Q1077">
        <v>0</v>
      </c>
      <c r="R1077">
        <v>0</v>
      </c>
      <c r="S1077"/>
      <c r="T1077" t="s">
        <v>63</v>
      </c>
      <c r="U1077">
        <v>0</v>
      </c>
      <c r="V1077" s="23" t="s">
        <v>8560</v>
      </c>
      <c r="W1077" s="23"/>
      <c r="X1077">
        <f t="shared" si="16"/>
        <v>-17</v>
      </c>
      <c r="Y1077">
        <v>0</v>
      </c>
      <c r="Z1077">
        <v>0</v>
      </c>
      <c r="AA1077" t="s">
        <v>270</v>
      </c>
    </row>
    <row r="1078" spans="1:27">
      <c r="A1078" s="23" t="s">
        <v>7416</v>
      </c>
      <c r="B1078" s="23" t="s">
        <v>7417</v>
      </c>
      <c r="C1078" t="s">
        <v>75</v>
      </c>
      <c r="D1078" t="s">
        <v>7418</v>
      </c>
      <c r="E1078" s="40">
        <v>42894.625497685185</v>
      </c>
      <c r="F1078" s="40">
        <v>42914.621504629627</v>
      </c>
      <c r="G1078" t="s">
        <v>62</v>
      </c>
      <c r="H1078" t="s">
        <v>62</v>
      </c>
      <c r="I1078" t="s">
        <v>97</v>
      </c>
      <c r="J1078" t="s">
        <v>121</v>
      </c>
      <c r="K1078" t="s">
        <v>7419</v>
      </c>
      <c r="L1078">
        <v>-20</v>
      </c>
      <c r="M1078">
        <v>-20</v>
      </c>
      <c r="N1078">
        <v>0</v>
      </c>
      <c r="O1078">
        <v>0</v>
      </c>
      <c r="P1078">
        <v>0</v>
      </c>
      <c r="Q1078">
        <v>0</v>
      </c>
      <c r="R1078">
        <v>0</v>
      </c>
      <c r="S1078"/>
      <c r="T1078" t="s">
        <v>63</v>
      </c>
      <c r="U1078">
        <v>0</v>
      </c>
      <c r="V1078" s="23" t="s">
        <v>8563</v>
      </c>
      <c r="W1078" s="23"/>
      <c r="X1078">
        <f t="shared" si="16"/>
        <v>-20</v>
      </c>
      <c r="Y1078">
        <v>0</v>
      </c>
      <c r="Z1078">
        <v>0</v>
      </c>
      <c r="AA1078" t="s">
        <v>262</v>
      </c>
    </row>
    <row r="1079" spans="1:27">
      <c r="A1079" s="23" t="s">
        <v>7420</v>
      </c>
      <c r="B1079" s="23" t="s">
        <v>7421</v>
      </c>
      <c r="C1079" t="s">
        <v>75</v>
      </c>
      <c r="D1079" t="s">
        <v>7422</v>
      </c>
      <c r="E1079" s="40">
        <v>42914.386099537034</v>
      </c>
      <c r="F1079" s="40">
        <v>42914.626250000001</v>
      </c>
      <c r="G1079" t="s">
        <v>62</v>
      </c>
      <c r="H1079" t="s">
        <v>62</v>
      </c>
      <c r="I1079" t="s">
        <v>102</v>
      </c>
      <c r="J1079" t="s">
        <v>132</v>
      </c>
      <c r="K1079" t="s">
        <v>7423</v>
      </c>
      <c r="L1079">
        <v>-58</v>
      </c>
      <c r="M1079">
        <v>-58</v>
      </c>
      <c r="N1079">
        <v>0</v>
      </c>
      <c r="O1079">
        <v>0</v>
      </c>
      <c r="P1079">
        <v>0</v>
      </c>
      <c r="Q1079">
        <v>0</v>
      </c>
      <c r="R1079">
        <v>0</v>
      </c>
      <c r="S1079"/>
      <c r="T1079" t="s">
        <v>63</v>
      </c>
      <c r="U1079">
        <v>0</v>
      </c>
      <c r="V1079" s="23" t="s">
        <v>8566</v>
      </c>
      <c r="W1079" s="23"/>
      <c r="X1079">
        <f t="shared" si="16"/>
        <v>-58</v>
      </c>
      <c r="Y1079">
        <v>0</v>
      </c>
      <c r="Z1079">
        <v>0</v>
      </c>
      <c r="AA1079" t="s">
        <v>2284</v>
      </c>
    </row>
    <row r="1080" spans="1:27">
      <c r="A1080" s="23" t="s">
        <v>7424</v>
      </c>
      <c r="B1080" s="23" t="s">
        <v>7425</v>
      </c>
      <c r="C1080" t="s">
        <v>75</v>
      </c>
      <c r="D1080" t="s">
        <v>7426</v>
      </c>
      <c r="E1080" s="40">
        <v>42914.625</v>
      </c>
      <c r="F1080" s="40">
        <v>42914.630069444444</v>
      </c>
      <c r="G1080" t="s">
        <v>62</v>
      </c>
      <c r="H1080" t="s">
        <v>62</v>
      </c>
      <c r="I1080" t="s">
        <v>181</v>
      </c>
      <c r="J1080" t="s">
        <v>182</v>
      </c>
      <c r="K1080" t="s">
        <v>7427</v>
      </c>
      <c r="L1080">
        <v>-25</v>
      </c>
      <c r="M1080">
        <v>-25</v>
      </c>
      <c r="N1080">
        <v>0</v>
      </c>
      <c r="O1080">
        <v>0</v>
      </c>
      <c r="P1080">
        <v>0</v>
      </c>
      <c r="Q1080">
        <v>0</v>
      </c>
      <c r="R1080">
        <v>0</v>
      </c>
      <c r="S1080"/>
      <c r="T1080" t="s">
        <v>63</v>
      </c>
      <c r="U1080">
        <v>0</v>
      </c>
      <c r="V1080" s="23" t="s">
        <v>8569</v>
      </c>
      <c r="W1080" s="23"/>
      <c r="X1080">
        <f t="shared" si="16"/>
        <v>-25</v>
      </c>
      <c r="Y1080">
        <v>0</v>
      </c>
      <c r="Z1080">
        <v>0</v>
      </c>
      <c r="AA1080" t="s">
        <v>5021</v>
      </c>
    </row>
    <row r="1081" spans="1:27">
      <c r="A1081" s="23" t="s">
        <v>7428</v>
      </c>
      <c r="B1081" s="23" t="s">
        <v>7429</v>
      </c>
      <c r="C1081" t="s">
        <v>75</v>
      </c>
      <c r="D1081" t="s">
        <v>7430</v>
      </c>
      <c r="E1081" s="40">
        <v>42914.619479166664</v>
      </c>
      <c r="F1081" s="40">
        <v>42914.630439814813</v>
      </c>
      <c r="G1081" t="s">
        <v>62</v>
      </c>
      <c r="H1081" t="s">
        <v>62</v>
      </c>
      <c r="I1081" t="s">
        <v>181</v>
      </c>
      <c r="J1081" t="s">
        <v>105</v>
      </c>
      <c r="K1081" t="s">
        <v>7427</v>
      </c>
      <c r="L1081">
        <v>-24</v>
      </c>
      <c r="M1081">
        <v>-24</v>
      </c>
      <c r="N1081">
        <v>0</v>
      </c>
      <c r="O1081">
        <v>0</v>
      </c>
      <c r="P1081">
        <v>0</v>
      </c>
      <c r="Q1081">
        <v>0</v>
      </c>
      <c r="R1081">
        <v>0</v>
      </c>
      <c r="S1081"/>
      <c r="T1081" t="s">
        <v>63</v>
      </c>
      <c r="U1081">
        <v>0</v>
      </c>
      <c r="V1081" s="23" t="s">
        <v>8571</v>
      </c>
      <c r="W1081" s="23"/>
      <c r="X1081">
        <f t="shared" si="16"/>
        <v>-24</v>
      </c>
      <c r="Y1081">
        <v>0</v>
      </c>
      <c r="Z1081">
        <v>0</v>
      </c>
      <c r="AA1081" t="s">
        <v>7431</v>
      </c>
    </row>
    <row r="1082" spans="1:27">
      <c r="A1082" s="23" t="s">
        <v>7432</v>
      </c>
      <c r="B1082" s="23" t="s">
        <v>7433</v>
      </c>
      <c r="C1082" t="s">
        <v>75</v>
      </c>
      <c r="D1082" t="s">
        <v>7434</v>
      </c>
      <c r="E1082" s="40">
        <v>42889.477002314816</v>
      </c>
      <c r="F1082" s="40">
        <v>42914.630810185183</v>
      </c>
      <c r="G1082" t="s">
        <v>62</v>
      </c>
      <c r="H1082" t="s">
        <v>62</v>
      </c>
      <c r="I1082" t="s">
        <v>290</v>
      </c>
      <c r="J1082" t="s">
        <v>189</v>
      </c>
      <c r="K1082" t="s">
        <v>7435</v>
      </c>
      <c r="L1082">
        <v>-50</v>
      </c>
      <c r="M1082">
        <v>-50</v>
      </c>
      <c r="N1082">
        <v>0</v>
      </c>
      <c r="O1082">
        <v>0</v>
      </c>
      <c r="P1082">
        <v>0</v>
      </c>
      <c r="Q1082">
        <v>0</v>
      </c>
      <c r="R1082">
        <v>0</v>
      </c>
      <c r="S1082"/>
      <c r="T1082" t="s">
        <v>63</v>
      </c>
      <c r="U1082">
        <v>0</v>
      </c>
      <c r="V1082" s="23" t="s">
        <v>8574</v>
      </c>
      <c r="W1082" s="23"/>
      <c r="X1082">
        <f t="shared" si="16"/>
        <v>-50</v>
      </c>
      <c r="Y1082">
        <v>0</v>
      </c>
      <c r="Z1082">
        <v>0</v>
      </c>
      <c r="AA1082" t="s">
        <v>113</v>
      </c>
    </row>
    <row r="1083" spans="1:27">
      <c r="A1083" s="23" t="s">
        <v>7436</v>
      </c>
      <c r="B1083" s="23" t="s">
        <v>7437</v>
      </c>
      <c r="C1083" t="s">
        <v>75</v>
      </c>
      <c r="D1083" t="s">
        <v>7438</v>
      </c>
      <c r="E1083" s="40">
        <v>42914.617777777778</v>
      </c>
      <c r="F1083" s="40">
        <v>42914.635960648149</v>
      </c>
      <c r="G1083" t="s">
        <v>62</v>
      </c>
      <c r="H1083" t="s">
        <v>62</v>
      </c>
      <c r="I1083" t="s">
        <v>107</v>
      </c>
      <c r="J1083" t="s">
        <v>108</v>
      </c>
      <c r="K1083" t="s">
        <v>7439</v>
      </c>
      <c r="L1083">
        <v>-200</v>
      </c>
      <c r="M1083">
        <v>-200</v>
      </c>
      <c r="N1083">
        <v>0</v>
      </c>
      <c r="O1083">
        <v>0</v>
      </c>
      <c r="P1083">
        <v>0</v>
      </c>
      <c r="Q1083">
        <v>0</v>
      </c>
      <c r="R1083">
        <v>0</v>
      </c>
      <c r="S1083"/>
      <c r="T1083" t="s">
        <v>63</v>
      </c>
      <c r="U1083">
        <v>0</v>
      </c>
      <c r="V1083" s="23" t="s">
        <v>8577</v>
      </c>
      <c r="W1083" s="23"/>
      <c r="X1083">
        <f t="shared" si="16"/>
        <v>-200</v>
      </c>
      <c r="Y1083">
        <v>0</v>
      </c>
      <c r="Z1083">
        <v>0</v>
      </c>
      <c r="AA1083" t="s">
        <v>263</v>
      </c>
    </row>
    <row r="1084" spans="1:27">
      <c r="A1084" s="23" t="s">
        <v>7440</v>
      </c>
      <c r="B1084" s="23" t="s">
        <v>7441</v>
      </c>
      <c r="C1084" t="s">
        <v>75</v>
      </c>
      <c r="D1084" t="s">
        <v>7438</v>
      </c>
      <c r="E1084" s="40">
        <v>42914.6171412037</v>
      </c>
      <c r="F1084" s="40">
        <v>42914.636238425926</v>
      </c>
      <c r="G1084" t="s">
        <v>62</v>
      </c>
      <c r="H1084" t="s">
        <v>62</v>
      </c>
      <c r="I1084" t="s">
        <v>107</v>
      </c>
      <c r="J1084" t="s">
        <v>108</v>
      </c>
      <c r="K1084" t="s">
        <v>7439</v>
      </c>
      <c r="L1084">
        <v>-56</v>
      </c>
      <c r="M1084">
        <v>-56</v>
      </c>
      <c r="N1084">
        <v>0</v>
      </c>
      <c r="O1084">
        <v>0</v>
      </c>
      <c r="P1084">
        <v>0</v>
      </c>
      <c r="Q1084">
        <v>0</v>
      </c>
      <c r="R1084">
        <v>0</v>
      </c>
      <c r="S1084"/>
      <c r="T1084" t="s">
        <v>63</v>
      </c>
      <c r="U1084">
        <v>0</v>
      </c>
      <c r="V1084" s="23" t="s">
        <v>8582</v>
      </c>
      <c r="W1084" s="23"/>
      <c r="X1084">
        <f t="shared" si="16"/>
        <v>-56</v>
      </c>
      <c r="Y1084">
        <v>0</v>
      </c>
      <c r="Z1084">
        <v>0</v>
      </c>
      <c r="AA1084" t="s">
        <v>263</v>
      </c>
    </row>
    <row r="1085" spans="1:27">
      <c r="A1085" s="23" t="s">
        <v>7442</v>
      </c>
      <c r="B1085" s="23" t="s">
        <v>7443</v>
      </c>
      <c r="C1085" t="s">
        <v>75</v>
      </c>
      <c r="D1085" t="s">
        <v>7444</v>
      </c>
      <c r="E1085" s="40">
        <v>42914.446400462963</v>
      </c>
      <c r="F1085" s="40">
        <v>42914.636273148149</v>
      </c>
      <c r="G1085" t="s">
        <v>62</v>
      </c>
      <c r="H1085" t="s">
        <v>62</v>
      </c>
      <c r="I1085" t="s">
        <v>188</v>
      </c>
      <c r="J1085" t="s">
        <v>93</v>
      </c>
      <c r="K1085" t="s">
        <v>7445</v>
      </c>
      <c r="L1085">
        <v>-800</v>
      </c>
      <c r="M1085">
        <v>-800</v>
      </c>
      <c r="N1085">
        <v>0</v>
      </c>
      <c r="O1085">
        <v>0</v>
      </c>
      <c r="P1085">
        <v>0</v>
      </c>
      <c r="Q1085">
        <v>0</v>
      </c>
      <c r="R1085">
        <v>0</v>
      </c>
      <c r="S1085"/>
      <c r="T1085" t="s">
        <v>63</v>
      </c>
      <c r="U1085">
        <v>0</v>
      </c>
      <c r="V1085" s="23" t="s">
        <v>8580</v>
      </c>
      <c r="W1085" s="23"/>
      <c r="X1085">
        <f t="shared" si="16"/>
        <v>-800</v>
      </c>
      <c r="Y1085">
        <v>0</v>
      </c>
      <c r="Z1085">
        <v>0</v>
      </c>
      <c r="AA1085" t="s">
        <v>267</v>
      </c>
    </row>
    <row r="1086" spans="1:27">
      <c r="A1086" s="23" t="s">
        <v>7446</v>
      </c>
      <c r="B1086" s="23" t="s">
        <v>7447</v>
      </c>
      <c r="C1086" t="s">
        <v>75</v>
      </c>
      <c r="D1086" t="s">
        <v>7444</v>
      </c>
      <c r="E1086" s="40">
        <v>42914.454398148147</v>
      </c>
      <c r="F1086" s="40">
        <v>42914.636481481481</v>
      </c>
      <c r="G1086" t="s">
        <v>62</v>
      </c>
      <c r="H1086" t="s">
        <v>62</v>
      </c>
      <c r="I1086" t="s">
        <v>188</v>
      </c>
      <c r="J1086" t="s">
        <v>93</v>
      </c>
      <c r="K1086" t="s">
        <v>7445</v>
      </c>
      <c r="L1086">
        <v>-800</v>
      </c>
      <c r="M1086">
        <v>-800</v>
      </c>
      <c r="N1086">
        <v>0</v>
      </c>
      <c r="O1086">
        <v>0</v>
      </c>
      <c r="P1086">
        <v>0</v>
      </c>
      <c r="Q1086">
        <v>0</v>
      </c>
      <c r="R1086">
        <v>0</v>
      </c>
      <c r="S1086"/>
      <c r="T1086" t="s">
        <v>63</v>
      </c>
      <c r="U1086">
        <v>0</v>
      </c>
      <c r="V1086" s="23" t="s">
        <v>8584</v>
      </c>
      <c r="W1086" s="23"/>
      <c r="X1086">
        <f t="shared" si="16"/>
        <v>-800</v>
      </c>
      <c r="Y1086">
        <v>0</v>
      </c>
      <c r="Z1086">
        <v>0</v>
      </c>
      <c r="AA1086" t="s">
        <v>267</v>
      </c>
    </row>
    <row r="1087" spans="1:27">
      <c r="A1087" s="23" t="s">
        <v>7448</v>
      </c>
      <c r="B1087" s="23" t="s">
        <v>7449</v>
      </c>
      <c r="C1087" t="s">
        <v>75</v>
      </c>
      <c r="D1087" t="s">
        <v>7450</v>
      </c>
      <c r="E1087" s="40">
        <v>42912.643495370372</v>
      </c>
      <c r="F1087" s="40">
        <v>42914.651250000003</v>
      </c>
      <c r="G1087" t="s">
        <v>62</v>
      </c>
      <c r="H1087" t="s">
        <v>62</v>
      </c>
      <c r="I1087" t="s">
        <v>334</v>
      </c>
      <c r="J1087" t="s">
        <v>202</v>
      </c>
      <c r="K1087" t="s">
        <v>7451</v>
      </c>
      <c r="L1087">
        <v>-200</v>
      </c>
      <c r="M1087">
        <v>-200</v>
      </c>
      <c r="N1087">
        <v>0</v>
      </c>
      <c r="O1087">
        <v>0</v>
      </c>
      <c r="P1087">
        <v>0</v>
      </c>
      <c r="Q1087">
        <v>0</v>
      </c>
      <c r="R1087">
        <v>0</v>
      </c>
      <c r="S1087"/>
      <c r="T1087" t="s">
        <v>63</v>
      </c>
      <c r="U1087">
        <v>0</v>
      </c>
      <c r="V1087" s="23" t="s">
        <v>8587</v>
      </c>
      <c r="W1087" s="23"/>
      <c r="X1087">
        <f t="shared" si="16"/>
        <v>-200</v>
      </c>
      <c r="Y1087">
        <v>0</v>
      </c>
      <c r="Z1087">
        <v>0</v>
      </c>
      <c r="AA1087" t="s">
        <v>263</v>
      </c>
    </row>
    <row r="1088" spans="1:27">
      <c r="A1088" s="23" t="s">
        <v>7452</v>
      </c>
      <c r="B1088" s="23" t="s">
        <v>7453</v>
      </c>
      <c r="C1088" t="s">
        <v>75</v>
      </c>
      <c r="D1088" t="s">
        <v>7454</v>
      </c>
      <c r="E1088" s="40">
        <v>42912.826539351852</v>
      </c>
      <c r="F1088" s="40">
        <v>42914.658425925925</v>
      </c>
      <c r="G1088" t="s">
        <v>62</v>
      </c>
      <c r="H1088" t="s">
        <v>62</v>
      </c>
      <c r="I1088" t="s">
        <v>139</v>
      </c>
      <c r="J1088" t="s">
        <v>123</v>
      </c>
      <c r="K1088" t="s">
        <v>7455</v>
      </c>
      <c r="L1088">
        <v>-2</v>
      </c>
      <c r="M1088">
        <v>-2</v>
      </c>
      <c r="N1088">
        <v>0</v>
      </c>
      <c r="O1088">
        <v>0</v>
      </c>
      <c r="P1088">
        <v>0</v>
      </c>
      <c r="Q1088">
        <v>0</v>
      </c>
      <c r="R1088">
        <v>0</v>
      </c>
      <c r="S1088"/>
      <c r="T1088" t="s">
        <v>63</v>
      </c>
      <c r="U1088">
        <v>0</v>
      </c>
      <c r="V1088" s="23" t="s">
        <v>8590</v>
      </c>
      <c r="W1088" s="23"/>
      <c r="X1088">
        <f t="shared" si="16"/>
        <v>-2</v>
      </c>
      <c r="Y1088">
        <v>0</v>
      </c>
      <c r="Z1088">
        <v>0</v>
      </c>
      <c r="AA1088" t="s">
        <v>263</v>
      </c>
    </row>
    <row r="1089" spans="1:27">
      <c r="A1089" s="23" t="s">
        <v>7456</v>
      </c>
      <c r="B1089" s="23" t="s">
        <v>7457</v>
      </c>
      <c r="C1089" t="s">
        <v>75</v>
      </c>
      <c r="D1089" t="s">
        <v>7458</v>
      </c>
      <c r="E1089" s="40">
        <v>42913.695520833331</v>
      </c>
      <c r="F1089" s="40">
        <v>42914.662407407406</v>
      </c>
      <c r="G1089" t="s">
        <v>62</v>
      </c>
      <c r="H1089" t="s">
        <v>62</v>
      </c>
      <c r="I1089" t="s">
        <v>193</v>
      </c>
      <c r="J1089" t="s">
        <v>344</v>
      </c>
      <c r="K1089" t="s">
        <v>7459</v>
      </c>
      <c r="L1089">
        <v>-95</v>
      </c>
      <c r="M1089">
        <v>-95</v>
      </c>
      <c r="N1089">
        <v>0</v>
      </c>
      <c r="O1089">
        <v>0</v>
      </c>
      <c r="P1089">
        <v>0</v>
      </c>
      <c r="Q1089">
        <v>0</v>
      </c>
      <c r="R1089">
        <v>0</v>
      </c>
      <c r="S1089"/>
      <c r="T1089" t="s">
        <v>63</v>
      </c>
      <c r="U1089">
        <v>0</v>
      </c>
      <c r="V1089" s="23" t="s">
        <v>8593</v>
      </c>
      <c r="W1089" s="23"/>
      <c r="X1089">
        <f t="shared" si="16"/>
        <v>-95</v>
      </c>
      <c r="Y1089">
        <v>0</v>
      </c>
      <c r="Z1089">
        <v>0</v>
      </c>
      <c r="AA1089" t="s">
        <v>263</v>
      </c>
    </row>
    <row r="1090" spans="1:27">
      <c r="A1090" s="23" t="s">
        <v>7460</v>
      </c>
      <c r="B1090" s="23" t="s">
        <v>7461</v>
      </c>
      <c r="C1090" t="s">
        <v>75</v>
      </c>
      <c r="D1090" t="s">
        <v>7462</v>
      </c>
      <c r="E1090" s="40">
        <v>42914.596805555557</v>
      </c>
      <c r="F1090" s="40">
        <v>42914.665601851855</v>
      </c>
      <c r="G1090" t="s">
        <v>62</v>
      </c>
      <c r="H1090" t="s">
        <v>62</v>
      </c>
      <c r="I1090" t="s">
        <v>162</v>
      </c>
      <c r="J1090" t="s">
        <v>227</v>
      </c>
      <c r="K1090" t="s">
        <v>7463</v>
      </c>
      <c r="L1090">
        <v>-900</v>
      </c>
      <c r="M1090">
        <v>-900</v>
      </c>
      <c r="N1090">
        <v>0</v>
      </c>
      <c r="O1090">
        <v>0</v>
      </c>
      <c r="P1090">
        <v>0</v>
      </c>
      <c r="Q1090">
        <v>0</v>
      </c>
      <c r="R1090">
        <v>0</v>
      </c>
      <c r="S1090"/>
      <c r="T1090" t="s">
        <v>63</v>
      </c>
      <c r="U1090">
        <v>0</v>
      </c>
      <c r="V1090" s="23" t="s">
        <v>8596</v>
      </c>
      <c r="W1090" s="23"/>
      <c r="X1090">
        <f t="shared" si="16"/>
        <v>-900</v>
      </c>
      <c r="Y1090">
        <v>0</v>
      </c>
      <c r="Z1090">
        <v>0</v>
      </c>
      <c r="AA1090" t="s">
        <v>272</v>
      </c>
    </row>
    <row r="1091" spans="1:27">
      <c r="A1091" s="23" t="s">
        <v>7464</v>
      </c>
      <c r="B1091" s="23" t="s">
        <v>7465</v>
      </c>
      <c r="C1091" t="s">
        <v>75</v>
      </c>
      <c r="D1091" t="s">
        <v>7466</v>
      </c>
      <c r="E1091" s="40">
        <v>42908.303622685184</v>
      </c>
      <c r="F1091" s="40">
        <v>42914.675671296296</v>
      </c>
      <c r="G1091" t="s">
        <v>62</v>
      </c>
      <c r="H1091" t="s">
        <v>62</v>
      </c>
      <c r="I1091" t="s">
        <v>122</v>
      </c>
      <c r="J1091" t="s">
        <v>210</v>
      </c>
      <c r="K1091" t="s">
        <v>7467</v>
      </c>
      <c r="L1091">
        <v>-259</v>
      </c>
      <c r="M1091">
        <v>-259</v>
      </c>
      <c r="N1091">
        <v>0</v>
      </c>
      <c r="O1091">
        <v>0</v>
      </c>
      <c r="P1091">
        <v>0</v>
      </c>
      <c r="Q1091">
        <v>0</v>
      </c>
      <c r="R1091">
        <v>0</v>
      </c>
      <c r="S1091"/>
      <c r="T1091" t="s">
        <v>63</v>
      </c>
      <c r="U1091">
        <v>0</v>
      </c>
      <c r="V1091" s="23" t="s">
        <v>8603</v>
      </c>
      <c r="W1091" s="23"/>
      <c r="X1091">
        <f t="shared" ref="X1091:X1111" si="17">M1091</f>
        <v>-259</v>
      </c>
      <c r="Y1091">
        <v>0</v>
      </c>
      <c r="Z1091">
        <v>0</v>
      </c>
      <c r="AA1091" t="s">
        <v>279</v>
      </c>
    </row>
    <row r="1092" spans="1:27">
      <c r="A1092" s="23" t="s">
        <v>7468</v>
      </c>
      <c r="B1092" s="23" t="s">
        <v>7469</v>
      </c>
      <c r="C1092" t="s">
        <v>75</v>
      </c>
      <c r="D1092" t="s">
        <v>7470</v>
      </c>
      <c r="E1092" s="40">
        <v>42914.615694444445</v>
      </c>
      <c r="F1092" s="40">
        <v>42914.675671296296</v>
      </c>
      <c r="G1092" t="s">
        <v>62</v>
      </c>
      <c r="H1092" t="s">
        <v>62</v>
      </c>
      <c r="I1092" t="s">
        <v>126</v>
      </c>
      <c r="J1092" t="s">
        <v>127</v>
      </c>
      <c r="K1092" t="s">
        <v>7471</v>
      </c>
      <c r="L1092">
        <v>-500</v>
      </c>
      <c r="M1092">
        <v>-500</v>
      </c>
      <c r="N1092">
        <v>0</v>
      </c>
      <c r="O1092">
        <v>0</v>
      </c>
      <c r="P1092">
        <v>0</v>
      </c>
      <c r="Q1092">
        <v>0</v>
      </c>
      <c r="R1092">
        <v>0</v>
      </c>
      <c r="S1092"/>
      <c r="T1092" t="s">
        <v>63</v>
      </c>
      <c r="U1092">
        <v>0</v>
      </c>
      <c r="V1092" s="23" t="s">
        <v>8599</v>
      </c>
      <c r="W1092" s="23"/>
      <c r="X1092">
        <f t="shared" si="17"/>
        <v>-500</v>
      </c>
      <c r="Y1092">
        <v>0</v>
      </c>
      <c r="Z1092">
        <v>0</v>
      </c>
      <c r="AA1092" t="s">
        <v>265</v>
      </c>
    </row>
    <row r="1093" spans="1:27">
      <c r="A1093" s="23" t="s">
        <v>7472</v>
      </c>
      <c r="B1093" s="23" t="s">
        <v>7473</v>
      </c>
      <c r="C1093" t="s">
        <v>75</v>
      </c>
      <c r="D1093" t="s">
        <v>7474</v>
      </c>
      <c r="E1093" s="40">
        <v>42914.347453703704</v>
      </c>
      <c r="F1093" s="40">
        <v>42914.67591435185</v>
      </c>
      <c r="G1093" t="s">
        <v>62</v>
      </c>
      <c r="H1093" t="s">
        <v>62</v>
      </c>
      <c r="I1093" t="s">
        <v>111</v>
      </c>
      <c r="J1093" t="s">
        <v>189</v>
      </c>
      <c r="K1093" t="s">
        <v>7475</v>
      </c>
      <c r="L1093">
        <v>-100</v>
      </c>
      <c r="M1093">
        <v>-100</v>
      </c>
      <c r="N1093">
        <v>0</v>
      </c>
      <c r="O1093">
        <v>0</v>
      </c>
      <c r="P1093">
        <v>0</v>
      </c>
      <c r="Q1093">
        <v>0</v>
      </c>
      <c r="R1093">
        <v>0</v>
      </c>
      <c r="S1093"/>
      <c r="T1093" t="s">
        <v>63</v>
      </c>
      <c r="U1093">
        <v>0</v>
      </c>
      <c r="V1093" s="23" t="s">
        <v>8606</v>
      </c>
      <c r="W1093" s="23"/>
      <c r="X1093">
        <f t="shared" si="17"/>
        <v>-100</v>
      </c>
      <c r="Y1093">
        <v>0</v>
      </c>
      <c r="Z1093">
        <v>0</v>
      </c>
      <c r="AA1093" t="s">
        <v>270</v>
      </c>
    </row>
    <row r="1094" spans="1:27">
      <c r="A1094" s="23" t="s">
        <v>7476</v>
      </c>
      <c r="B1094" s="23" t="s">
        <v>7477</v>
      </c>
      <c r="C1094" t="s">
        <v>75</v>
      </c>
      <c r="D1094" t="s">
        <v>7478</v>
      </c>
      <c r="E1094" s="40">
        <v>42914.375011574077</v>
      </c>
      <c r="F1094" s="40">
        <v>42914.676469907405</v>
      </c>
      <c r="G1094" t="s">
        <v>62</v>
      </c>
      <c r="H1094" t="s">
        <v>62</v>
      </c>
      <c r="I1094" t="s">
        <v>111</v>
      </c>
      <c r="J1094" t="s">
        <v>189</v>
      </c>
      <c r="K1094" t="s">
        <v>7475</v>
      </c>
      <c r="L1094">
        <v>-69</v>
      </c>
      <c r="M1094">
        <v>-69</v>
      </c>
      <c r="N1094">
        <v>0</v>
      </c>
      <c r="O1094">
        <v>0</v>
      </c>
      <c r="P1094">
        <v>0</v>
      </c>
      <c r="Q1094">
        <v>0</v>
      </c>
      <c r="R1094">
        <v>0</v>
      </c>
      <c r="S1094"/>
      <c r="T1094" t="s">
        <v>63</v>
      </c>
      <c r="U1094">
        <v>0</v>
      </c>
      <c r="V1094" s="23" t="s">
        <v>8608</v>
      </c>
      <c r="W1094" s="23"/>
      <c r="X1094">
        <f t="shared" si="17"/>
        <v>-69</v>
      </c>
      <c r="Y1094">
        <v>0</v>
      </c>
      <c r="Z1094">
        <v>0</v>
      </c>
      <c r="AA1094" t="s">
        <v>265</v>
      </c>
    </row>
    <row r="1095" spans="1:27">
      <c r="A1095" s="23" t="s">
        <v>7479</v>
      </c>
      <c r="B1095" s="23" t="s">
        <v>7480</v>
      </c>
      <c r="C1095" t="s">
        <v>75</v>
      </c>
      <c r="D1095" t="s">
        <v>7481</v>
      </c>
      <c r="E1095" s="40">
        <v>42913.712476851855</v>
      </c>
      <c r="F1095" s="40">
        <v>42914.677233796298</v>
      </c>
      <c r="G1095" t="s">
        <v>62</v>
      </c>
      <c r="H1095" t="s">
        <v>62</v>
      </c>
      <c r="I1095" t="s">
        <v>200</v>
      </c>
      <c r="J1095" t="s">
        <v>703</v>
      </c>
      <c r="K1095" t="s">
        <v>7482</v>
      </c>
      <c r="L1095">
        <v>-190</v>
      </c>
      <c r="M1095">
        <v>-190</v>
      </c>
      <c r="N1095">
        <v>0</v>
      </c>
      <c r="O1095">
        <v>0</v>
      </c>
      <c r="P1095">
        <v>0</v>
      </c>
      <c r="Q1095">
        <v>0</v>
      </c>
      <c r="R1095">
        <v>0</v>
      </c>
      <c r="S1095"/>
      <c r="T1095" t="s">
        <v>63</v>
      </c>
      <c r="U1095">
        <v>0</v>
      </c>
      <c r="V1095" s="23" t="s">
        <v>8611</v>
      </c>
      <c r="W1095" s="23"/>
      <c r="X1095">
        <f t="shared" si="17"/>
        <v>-190</v>
      </c>
      <c r="Y1095">
        <v>0</v>
      </c>
      <c r="Z1095">
        <v>0</v>
      </c>
      <c r="AA1095" t="s">
        <v>265</v>
      </c>
    </row>
    <row r="1096" spans="1:27">
      <c r="A1096" s="23" t="s">
        <v>7483</v>
      </c>
      <c r="B1096" s="23" t="s">
        <v>7484</v>
      </c>
      <c r="C1096" t="s">
        <v>75</v>
      </c>
      <c r="D1096" t="s">
        <v>7485</v>
      </c>
      <c r="E1096" s="40">
        <v>42914.631064814814</v>
      </c>
      <c r="F1096" s="40">
        <v>42914.679155092592</v>
      </c>
      <c r="G1096" t="s">
        <v>62</v>
      </c>
      <c r="H1096" t="s">
        <v>62</v>
      </c>
      <c r="I1096" t="s">
        <v>111</v>
      </c>
      <c r="J1096" t="s">
        <v>156</v>
      </c>
      <c r="K1096" t="s">
        <v>7486</v>
      </c>
      <c r="L1096">
        <v>-114</v>
      </c>
      <c r="M1096">
        <v>-114</v>
      </c>
      <c r="N1096">
        <v>0</v>
      </c>
      <c r="O1096">
        <v>0</v>
      </c>
      <c r="P1096">
        <v>0</v>
      </c>
      <c r="Q1096">
        <v>0</v>
      </c>
      <c r="R1096">
        <v>0</v>
      </c>
      <c r="S1096"/>
      <c r="T1096" t="s">
        <v>63</v>
      </c>
      <c r="U1096">
        <v>0</v>
      </c>
      <c r="V1096" s="23" t="s">
        <v>8614</v>
      </c>
      <c r="W1096" s="23"/>
      <c r="X1096">
        <f t="shared" si="17"/>
        <v>-114</v>
      </c>
      <c r="Y1096">
        <v>0</v>
      </c>
      <c r="Z1096">
        <v>0</v>
      </c>
      <c r="AA1096" t="s">
        <v>265</v>
      </c>
    </row>
    <row r="1097" spans="1:27">
      <c r="A1097" s="23" t="s">
        <v>7487</v>
      </c>
      <c r="B1097" s="23" t="s">
        <v>7488</v>
      </c>
      <c r="C1097" t="s">
        <v>75</v>
      </c>
      <c r="D1097" t="s">
        <v>7489</v>
      </c>
      <c r="E1097" s="40">
        <v>42914.329328703701</v>
      </c>
      <c r="F1097" s="40">
        <v>42914.683483796296</v>
      </c>
      <c r="G1097" t="s">
        <v>62</v>
      </c>
      <c r="H1097" t="s">
        <v>62</v>
      </c>
      <c r="I1097" t="s">
        <v>211</v>
      </c>
      <c r="J1097" t="s">
        <v>210</v>
      </c>
      <c r="K1097" t="s">
        <v>7490</v>
      </c>
      <c r="L1097">
        <v>-400</v>
      </c>
      <c r="M1097">
        <v>-400</v>
      </c>
      <c r="N1097">
        <v>0</v>
      </c>
      <c r="O1097">
        <v>0</v>
      </c>
      <c r="P1097">
        <v>0</v>
      </c>
      <c r="Q1097">
        <v>0</v>
      </c>
      <c r="R1097">
        <v>0</v>
      </c>
      <c r="S1097"/>
      <c r="T1097" t="s">
        <v>63</v>
      </c>
      <c r="U1097">
        <v>0</v>
      </c>
      <c r="V1097" s="23" t="s">
        <v>8617</v>
      </c>
      <c r="W1097" s="23"/>
      <c r="X1097">
        <f t="shared" si="17"/>
        <v>-400</v>
      </c>
      <c r="Y1097">
        <v>0</v>
      </c>
      <c r="Z1097">
        <v>0</v>
      </c>
      <c r="AA1097" t="s">
        <v>312</v>
      </c>
    </row>
    <row r="1098" spans="1:27">
      <c r="A1098" s="23" t="s">
        <v>7491</v>
      </c>
      <c r="B1098" s="23" t="s">
        <v>7492</v>
      </c>
      <c r="C1098" t="s">
        <v>75</v>
      </c>
      <c r="D1098" t="s">
        <v>7493</v>
      </c>
      <c r="E1098" s="40">
        <v>42893.556423611109</v>
      </c>
      <c r="F1098" s="40">
        <v>42914.683761574073</v>
      </c>
      <c r="G1098" t="s">
        <v>62</v>
      </c>
      <c r="H1098" t="s">
        <v>62</v>
      </c>
      <c r="I1098" t="s">
        <v>211</v>
      </c>
      <c r="J1098" t="s">
        <v>134</v>
      </c>
      <c r="K1098" t="s">
        <v>7490</v>
      </c>
      <c r="L1098">
        <v>-200</v>
      </c>
      <c r="M1098">
        <v>-200</v>
      </c>
      <c r="N1098">
        <v>0</v>
      </c>
      <c r="O1098">
        <v>0</v>
      </c>
      <c r="P1098">
        <v>0</v>
      </c>
      <c r="Q1098">
        <v>0</v>
      </c>
      <c r="R1098">
        <v>0</v>
      </c>
      <c r="S1098"/>
      <c r="T1098" t="s">
        <v>63</v>
      </c>
      <c r="U1098">
        <v>0</v>
      </c>
      <c r="V1098" s="23" t="s">
        <v>8619</v>
      </c>
      <c r="W1098" s="23"/>
      <c r="X1098">
        <f t="shared" si="17"/>
        <v>-200</v>
      </c>
      <c r="Y1098">
        <v>0</v>
      </c>
      <c r="Z1098">
        <v>0</v>
      </c>
      <c r="AA1098" t="s">
        <v>263</v>
      </c>
    </row>
    <row r="1099" spans="1:27">
      <c r="A1099" s="23" t="s">
        <v>7494</v>
      </c>
      <c r="B1099" s="23" t="s">
        <v>7495</v>
      </c>
      <c r="C1099" t="s">
        <v>75</v>
      </c>
      <c r="D1099" t="s">
        <v>7496</v>
      </c>
      <c r="E1099" s="40">
        <v>42914.44122685185</v>
      </c>
      <c r="F1099" s="40">
        <v>42914.684525462966</v>
      </c>
      <c r="G1099" t="s">
        <v>62</v>
      </c>
      <c r="H1099" t="s">
        <v>62</v>
      </c>
      <c r="I1099" t="s">
        <v>109</v>
      </c>
      <c r="J1099" t="s">
        <v>106</v>
      </c>
      <c r="K1099" t="s">
        <v>7497</v>
      </c>
      <c r="L1099">
        <v>-6</v>
      </c>
      <c r="M1099">
        <v>-6</v>
      </c>
      <c r="N1099">
        <v>0</v>
      </c>
      <c r="O1099">
        <v>0</v>
      </c>
      <c r="P1099">
        <v>0</v>
      </c>
      <c r="Q1099">
        <v>0</v>
      </c>
      <c r="R1099">
        <v>0</v>
      </c>
      <c r="S1099"/>
      <c r="T1099" t="s">
        <v>63</v>
      </c>
      <c r="U1099">
        <v>0</v>
      </c>
      <c r="V1099" s="23" t="s">
        <v>8622</v>
      </c>
      <c r="W1099" s="23"/>
      <c r="X1099">
        <f t="shared" si="17"/>
        <v>-6</v>
      </c>
      <c r="Y1099">
        <v>0</v>
      </c>
      <c r="Z1099">
        <v>0</v>
      </c>
      <c r="AA1099" t="s">
        <v>298</v>
      </c>
    </row>
    <row r="1100" spans="1:27">
      <c r="A1100" s="23" t="s">
        <v>7498</v>
      </c>
      <c r="B1100" s="23" t="s">
        <v>7499</v>
      </c>
      <c r="C1100" t="s">
        <v>75</v>
      </c>
      <c r="D1100" t="s">
        <v>7500</v>
      </c>
      <c r="E1100" s="40">
        <v>42894.736863425926</v>
      </c>
      <c r="F1100" s="40">
        <v>42914.687418981484</v>
      </c>
      <c r="G1100" t="s">
        <v>62</v>
      </c>
      <c r="H1100" t="s">
        <v>62</v>
      </c>
      <c r="I1100" t="s">
        <v>181</v>
      </c>
      <c r="J1100" t="s">
        <v>182</v>
      </c>
      <c r="K1100" t="s">
        <v>7501</v>
      </c>
      <c r="L1100">
        <v>-16</v>
      </c>
      <c r="M1100">
        <v>-16</v>
      </c>
      <c r="N1100">
        <v>0</v>
      </c>
      <c r="O1100">
        <v>0</v>
      </c>
      <c r="P1100">
        <v>0</v>
      </c>
      <c r="Q1100">
        <v>0</v>
      </c>
      <c r="R1100">
        <v>0</v>
      </c>
      <c r="S1100"/>
      <c r="T1100" t="s">
        <v>63</v>
      </c>
      <c r="U1100">
        <v>0</v>
      </c>
      <c r="V1100" s="23" t="s">
        <v>8625</v>
      </c>
      <c r="W1100" s="23"/>
      <c r="X1100">
        <f t="shared" si="17"/>
        <v>-16</v>
      </c>
      <c r="Y1100">
        <v>0</v>
      </c>
      <c r="Z1100">
        <v>0</v>
      </c>
      <c r="AA1100" t="s">
        <v>262</v>
      </c>
    </row>
    <row r="1101" spans="1:27">
      <c r="A1101" s="23" t="s">
        <v>7502</v>
      </c>
      <c r="B1101" s="23" t="s">
        <v>7503</v>
      </c>
      <c r="C1101" t="s">
        <v>75</v>
      </c>
      <c r="D1101" t="s">
        <v>7504</v>
      </c>
      <c r="E1101" s="40">
        <v>42894.724479166667</v>
      </c>
      <c r="F1101" s="40">
        <v>42914.68990740741</v>
      </c>
      <c r="G1101" t="s">
        <v>62</v>
      </c>
      <c r="H1101" t="s">
        <v>62</v>
      </c>
      <c r="I1101" t="s">
        <v>181</v>
      </c>
      <c r="J1101" t="s">
        <v>182</v>
      </c>
      <c r="K1101" t="s">
        <v>7501</v>
      </c>
      <c r="L1101">
        <v>-10</v>
      </c>
      <c r="M1101">
        <v>-10</v>
      </c>
      <c r="N1101">
        <v>0</v>
      </c>
      <c r="O1101">
        <v>0</v>
      </c>
      <c r="P1101">
        <v>0</v>
      </c>
      <c r="Q1101">
        <v>0</v>
      </c>
      <c r="R1101">
        <v>0</v>
      </c>
      <c r="S1101"/>
      <c r="T1101" t="s">
        <v>63</v>
      </c>
      <c r="U1101">
        <v>0</v>
      </c>
      <c r="V1101" s="23" t="s">
        <v>8628</v>
      </c>
      <c r="W1101" s="23"/>
      <c r="X1101">
        <f t="shared" si="17"/>
        <v>-10</v>
      </c>
      <c r="Y1101">
        <v>0</v>
      </c>
      <c r="Z1101">
        <v>0</v>
      </c>
      <c r="AA1101" t="s">
        <v>298</v>
      </c>
    </row>
    <row r="1102" spans="1:27">
      <c r="A1102" s="23" t="s">
        <v>7505</v>
      </c>
      <c r="B1102" s="23" t="s">
        <v>7506</v>
      </c>
      <c r="C1102" t="s">
        <v>75</v>
      </c>
      <c r="D1102" t="s">
        <v>7507</v>
      </c>
      <c r="E1102" s="40">
        <v>42894.736435185187</v>
      </c>
      <c r="F1102" s="40">
        <v>42914.696319444447</v>
      </c>
      <c r="G1102" t="s">
        <v>62</v>
      </c>
      <c r="H1102" t="s">
        <v>62</v>
      </c>
      <c r="I1102" t="s">
        <v>181</v>
      </c>
      <c r="J1102" t="s">
        <v>182</v>
      </c>
      <c r="K1102" t="s">
        <v>7501</v>
      </c>
      <c r="L1102">
        <v>-20</v>
      </c>
      <c r="M1102">
        <v>-20</v>
      </c>
      <c r="N1102">
        <v>0</v>
      </c>
      <c r="O1102">
        <v>0</v>
      </c>
      <c r="P1102">
        <v>0</v>
      </c>
      <c r="Q1102">
        <v>0</v>
      </c>
      <c r="R1102">
        <v>0</v>
      </c>
      <c r="S1102"/>
      <c r="T1102" t="s">
        <v>63</v>
      </c>
      <c r="U1102">
        <v>0</v>
      </c>
      <c r="V1102" s="23" t="s">
        <v>8631</v>
      </c>
      <c r="W1102" s="23"/>
      <c r="X1102">
        <f t="shared" si="17"/>
        <v>-20</v>
      </c>
      <c r="Y1102">
        <v>0</v>
      </c>
      <c r="Z1102">
        <v>0</v>
      </c>
      <c r="AA1102" t="s">
        <v>262</v>
      </c>
    </row>
    <row r="1103" spans="1:27">
      <c r="A1103" s="23" t="s">
        <v>7508</v>
      </c>
      <c r="B1103" s="23" t="s">
        <v>7509</v>
      </c>
      <c r="C1103" t="s">
        <v>75</v>
      </c>
      <c r="D1103" t="s">
        <v>7510</v>
      </c>
      <c r="E1103" s="40">
        <v>42914.70380787037</v>
      </c>
      <c r="F1103" s="40">
        <v>42914.705254629633</v>
      </c>
      <c r="G1103" t="s">
        <v>62</v>
      </c>
      <c r="H1103" t="s">
        <v>62</v>
      </c>
      <c r="I1103" t="s">
        <v>131</v>
      </c>
      <c r="J1103" t="s">
        <v>219</v>
      </c>
      <c r="K1103" t="s">
        <v>7511</v>
      </c>
      <c r="L1103">
        <v>-500</v>
      </c>
      <c r="M1103">
        <v>-500</v>
      </c>
      <c r="N1103">
        <v>0</v>
      </c>
      <c r="O1103">
        <v>0</v>
      </c>
      <c r="P1103">
        <v>0</v>
      </c>
      <c r="Q1103">
        <v>0</v>
      </c>
      <c r="R1103">
        <v>0</v>
      </c>
      <c r="S1103"/>
      <c r="T1103" t="s">
        <v>63</v>
      </c>
      <c r="U1103">
        <v>0</v>
      </c>
      <c r="V1103" s="23" t="s">
        <v>8634</v>
      </c>
      <c r="W1103" s="23"/>
      <c r="X1103">
        <f t="shared" si="17"/>
        <v>-500</v>
      </c>
      <c r="Y1103">
        <v>0</v>
      </c>
      <c r="Z1103">
        <v>0</v>
      </c>
      <c r="AA1103" t="s">
        <v>265</v>
      </c>
    </row>
    <row r="1104" spans="1:27">
      <c r="A1104" s="23" t="s">
        <v>7512</v>
      </c>
      <c r="B1104" s="23" t="s">
        <v>7513</v>
      </c>
      <c r="C1104" t="s">
        <v>75</v>
      </c>
      <c r="D1104" t="s">
        <v>7514</v>
      </c>
      <c r="E1104" s="40">
        <v>42901.720520833333</v>
      </c>
      <c r="F1104" s="40">
        <v>42914.706319444442</v>
      </c>
      <c r="G1104" t="s">
        <v>62</v>
      </c>
      <c r="H1104" t="s">
        <v>62</v>
      </c>
      <c r="I1104" t="s">
        <v>94</v>
      </c>
      <c r="J1104" t="s">
        <v>175</v>
      </c>
      <c r="K1104" t="s">
        <v>7515</v>
      </c>
      <c r="L1104">
        <v>-80</v>
      </c>
      <c r="M1104">
        <v>-80</v>
      </c>
      <c r="N1104">
        <v>0</v>
      </c>
      <c r="O1104">
        <v>0</v>
      </c>
      <c r="P1104">
        <v>0</v>
      </c>
      <c r="Q1104">
        <v>0</v>
      </c>
      <c r="R1104">
        <v>0</v>
      </c>
      <c r="S1104"/>
      <c r="T1104" t="s">
        <v>63</v>
      </c>
      <c r="U1104">
        <v>0</v>
      </c>
      <c r="V1104" s="23" t="s">
        <v>8637</v>
      </c>
      <c r="W1104" s="23"/>
      <c r="X1104">
        <f t="shared" si="17"/>
        <v>-80</v>
      </c>
      <c r="Y1104">
        <v>0</v>
      </c>
      <c r="Z1104">
        <v>0</v>
      </c>
      <c r="AA1104" t="s">
        <v>279</v>
      </c>
    </row>
    <row r="1105" spans="1:27">
      <c r="A1105" s="23" t="s">
        <v>7516</v>
      </c>
      <c r="B1105" s="23" t="s">
        <v>7517</v>
      </c>
      <c r="C1105" t="s">
        <v>75</v>
      </c>
      <c r="D1105" t="s">
        <v>7518</v>
      </c>
      <c r="E1105" s="40">
        <v>42914.660324074073</v>
      </c>
      <c r="F1105" s="40">
        <v>42914.711087962962</v>
      </c>
      <c r="G1105" t="s">
        <v>62</v>
      </c>
      <c r="H1105" t="s">
        <v>62</v>
      </c>
      <c r="I1105" t="s">
        <v>153</v>
      </c>
      <c r="J1105" t="s">
        <v>93</v>
      </c>
      <c r="K1105" t="s">
        <v>7519</v>
      </c>
      <c r="L1105">
        <v>-42</v>
      </c>
      <c r="M1105">
        <v>-42</v>
      </c>
      <c r="N1105">
        <v>0</v>
      </c>
      <c r="O1105">
        <v>0</v>
      </c>
      <c r="P1105">
        <v>0</v>
      </c>
      <c r="Q1105">
        <v>0</v>
      </c>
      <c r="R1105">
        <v>0</v>
      </c>
      <c r="S1105"/>
      <c r="T1105" t="s">
        <v>63</v>
      </c>
      <c r="U1105">
        <v>0</v>
      </c>
      <c r="V1105" s="23" t="s">
        <v>8640</v>
      </c>
      <c r="W1105" s="23"/>
      <c r="X1105">
        <f t="shared" si="17"/>
        <v>-42</v>
      </c>
      <c r="Y1105">
        <v>0</v>
      </c>
      <c r="Z1105">
        <v>0</v>
      </c>
      <c r="AA1105" t="s">
        <v>266</v>
      </c>
    </row>
    <row r="1106" spans="1:27">
      <c r="A1106" s="23" t="s">
        <v>7520</v>
      </c>
      <c r="B1106" s="23" t="s">
        <v>7521</v>
      </c>
      <c r="C1106" t="s">
        <v>75</v>
      </c>
      <c r="D1106" t="s">
        <v>7522</v>
      </c>
      <c r="E1106" s="40">
        <v>42914.595925925925</v>
      </c>
      <c r="F1106" s="40">
        <v>42914.715590277781</v>
      </c>
      <c r="G1106" t="s">
        <v>62</v>
      </c>
      <c r="H1106" t="s">
        <v>62</v>
      </c>
      <c r="I1106" t="s">
        <v>211</v>
      </c>
      <c r="J1106" t="s">
        <v>160</v>
      </c>
      <c r="K1106" t="s">
        <v>7523</v>
      </c>
      <c r="L1106">
        <v>-55</v>
      </c>
      <c r="M1106">
        <v>-55</v>
      </c>
      <c r="N1106">
        <v>0</v>
      </c>
      <c r="O1106">
        <v>0</v>
      </c>
      <c r="P1106">
        <v>0</v>
      </c>
      <c r="Q1106">
        <v>0</v>
      </c>
      <c r="R1106">
        <v>0</v>
      </c>
      <c r="S1106"/>
      <c r="T1106" t="s">
        <v>63</v>
      </c>
      <c r="U1106">
        <v>0</v>
      </c>
      <c r="V1106" s="23" t="s">
        <v>8643</v>
      </c>
      <c r="W1106" s="23"/>
      <c r="X1106">
        <f t="shared" si="17"/>
        <v>-55</v>
      </c>
      <c r="Y1106">
        <v>0</v>
      </c>
      <c r="Z1106">
        <v>0</v>
      </c>
      <c r="AA1106" t="s">
        <v>270</v>
      </c>
    </row>
    <row r="1107" spans="1:27">
      <c r="A1107" s="23" t="s">
        <v>7524</v>
      </c>
      <c r="B1107" s="23" t="s">
        <v>7525</v>
      </c>
      <c r="C1107" t="s">
        <v>75</v>
      </c>
      <c r="D1107" t="s">
        <v>7526</v>
      </c>
      <c r="E1107" s="40">
        <v>42914.46298611111</v>
      </c>
      <c r="F1107" s="40">
        <v>42914.75439814815</v>
      </c>
      <c r="G1107" t="s">
        <v>62</v>
      </c>
      <c r="H1107" t="s">
        <v>62</v>
      </c>
      <c r="I1107" t="s">
        <v>126</v>
      </c>
      <c r="J1107" t="s">
        <v>127</v>
      </c>
      <c r="K1107" t="s">
        <v>7527</v>
      </c>
      <c r="L1107">
        <v>-500</v>
      </c>
      <c r="M1107">
        <v>-500</v>
      </c>
      <c r="N1107">
        <v>0</v>
      </c>
      <c r="O1107">
        <v>0</v>
      </c>
      <c r="P1107">
        <v>0</v>
      </c>
      <c r="Q1107">
        <v>0</v>
      </c>
      <c r="R1107">
        <v>0</v>
      </c>
      <c r="S1107"/>
      <c r="T1107" t="s">
        <v>63</v>
      </c>
      <c r="U1107">
        <v>0</v>
      </c>
      <c r="V1107" s="23" t="s">
        <v>8646</v>
      </c>
      <c r="W1107" s="23"/>
      <c r="X1107">
        <f t="shared" si="17"/>
        <v>-500</v>
      </c>
      <c r="Y1107">
        <v>0</v>
      </c>
      <c r="Z1107">
        <v>0</v>
      </c>
      <c r="AA1107" t="s">
        <v>265</v>
      </c>
    </row>
    <row r="1108" spans="1:27">
      <c r="A1108" s="23" t="s">
        <v>7528</v>
      </c>
      <c r="B1108" s="23" t="s">
        <v>7529</v>
      </c>
      <c r="C1108" t="s">
        <v>75</v>
      </c>
      <c r="D1108" t="s">
        <v>7530</v>
      </c>
      <c r="E1108" s="40">
        <v>42889.733530092592</v>
      </c>
      <c r="F1108" s="40">
        <v>42914.76425925926</v>
      </c>
      <c r="G1108" t="s">
        <v>62</v>
      </c>
      <c r="H1108" t="s">
        <v>62</v>
      </c>
      <c r="I1108" t="s">
        <v>135</v>
      </c>
      <c r="J1108" t="s">
        <v>173</v>
      </c>
      <c r="K1108" t="s">
        <v>7531</v>
      </c>
      <c r="L1108">
        <v>-100</v>
      </c>
      <c r="M1108">
        <v>-100</v>
      </c>
      <c r="N1108">
        <v>0</v>
      </c>
      <c r="O1108">
        <v>0</v>
      </c>
      <c r="P1108">
        <v>0</v>
      </c>
      <c r="Q1108">
        <v>0</v>
      </c>
      <c r="R1108">
        <v>0</v>
      </c>
      <c r="S1108"/>
      <c r="T1108" t="s">
        <v>63</v>
      </c>
      <c r="U1108">
        <v>0</v>
      </c>
      <c r="V1108" s="23" t="s">
        <v>8649</v>
      </c>
      <c r="W1108" s="23"/>
      <c r="X1108">
        <f t="shared" si="17"/>
        <v>-100</v>
      </c>
      <c r="Y1108">
        <v>0</v>
      </c>
      <c r="Z1108">
        <v>0</v>
      </c>
      <c r="AA1108" t="s">
        <v>99</v>
      </c>
    </row>
    <row r="1109" spans="1:27">
      <c r="A1109" s="23" t="s">
        <v>7532</v>
      </c>
      <c r="B1109" s="23" t="s">
        <v>7533</v>
      </c>
      <c r="C1109" t="s">
        <v>75</v>
      </c>
      <c r="D1109" t="s">
        <v>7534</v>
      </c>
      <c r="E1109" s="40">
        <v>42912.586481481485</v>
      </c>
      <c r="F1109" s="40">
        <v>42914.826342592591</v>
      </c>
      <c r="G1109" t="s">
        <v>62</v>
      </c>
      <c r="H1109" t="s">
        <v>62</v>
      </c>
      <c r="I1109" t="s">
        <v>203</v>
      </c>
      <c r="J1109" t="s">
        <v>204</v>
      </c>
      <c r="K1109" t="s">
        <v>7535</v>
      </c>
      <c r="L1109">
        <v>-200</v>
      </c>
      <c r="M1109">
        <v>-200</v>
      </c>
      <c r="N1109">
        <v>0</v>
      </c>
      <c r="O1109">
        <v>0</v>
      </c>
      <c r="P1109">
        <v>0</v>
      </c>
      <c r="Q1109">
        <v>0</v>
      </c>
      <c r="R1109">
        <v>0</v>
      </c>
      <c r="S1109"/>
      <c r="T1109" t="s">
        <v>63</v>
      </c>
      <c r="U1109">
        <v>0</v>
      </c>
      <c r="V1109" s="23" t="s">
        <v>8652</v>
      </c>
      <c r="W1109" s="23"/>
      <c r="X1109">
        <f t="shared" si="17"/>
        <v>-200</v>
      </c>
      <c r="Y1109">
        <v>0</v>
      </c>
      <c r="Z1109">
        <v>0</v>
      </c>
      <c r="AA1109" t="s">
        <v>263</v>
      </c>
    </row>
    <row r="1110" spans="1:27">
      <c r="A1110" s="23" t="s">
        <v>7536</v>
      </c>
      <c r="B1110" s="23" t="s">
        <v>7537</v>
      </c>
      <c r="C1110" t="s">
        <v>75</v>
      </c>
      <c r="D1110" t="s">
        <v>7538</v>
      </c>
      <c r="E1110" s="40">
        <v>42912.599490740744</v>
      </c>
      <c r="F1110" s="40">
        <v>42914.826840277776</v>
      </c>
      <c r="G1110" t="s">
        <v>62</v>
      </c>
      <c r="H1110" t="s">
        <v>62</v>
      </c>
      <c r="I1110" t="s">
        <v>203</v>
      </c>
      <c r="J1110" t="s">
        <v>208</v>
      </c>
      <c r="K1110" t="s">
        <v>7535</v>
      </c>
      <c r="L1110">
        <v>-290</v>
      </c>
      <c r="M1110">
        <v>-290</v>
      </c>
      <c r="N1110">
        <v>0</v>
      </c>
      <c r="O1110">
        <v>0</v>
      </c>
      <c r="P1110">
        <v>0</v>
      </c>
      <c r="Q1110">
        <v>0</v>
      </c>
      <c r="R1110">
        <v>0</v>
      </c>
      <c r="S1110"/>
      <c r="T1110" t="s">
        <v>63</v>
      </c>
      <c r="U1110">
        <v>0</v>
      </c>
      <c r="V1110" s="23" t="s">
        <v>8654</v>
      </c>
      <c r="W1110" s="23"/>
      <c r="X1110">
        <f t="shared" si="17"/>
        <v>-290</v>
      </c>
      <c r="Y1110">
        <v>0</v>
      </c>
      <c r="Z1110">
        <v>0</v>
      </c>
      <c r="AA1110" t="s">
        <v>279</v>
      </c>
    </row>
    <row r="1111" spans="1:27">
      <c r="A1111" s="23" t="s">
        <v>7539</v>
      </c>
      <c r="B1111" s="23" t="s">
        <v>7540</v>
      </c>
      <c r="C1111" t="s">
        <v>75</v>
      </c>
      <c r="D1111" t="s">
        <v>7541</v>
      </c>
      <c r="E1111" s="40">
        <v>42907.374942129631</v>
      </c>
      <c r="F1111" s="40">
        <v>42914.95140046296</v>
      </c>
      <c r="G1111" t="s">
        <v>62</v>
      </c>
      <c r="H1111" t="s">
        <v>62</v>
      </c>
      <c r="I1111" t="s">
        <v>92</v>
      </c>
      <c r="J1111" t="s">
        <v>703</v>
      </c>
      <c r="K1111" t="s">
        <v>7542</v>
      </c>
      <c r="L1111">
        <v>-2</v>
      </c>
      <c r="M1111">
        <v>-2</v>
      </c>
      <c r="N1111">
        <v>0</v>
      </c>
      <c r="O1111">
        <v>0</v>
      </c>
      <c r="P1111">
        <v>0</v>
      </c>
      <c r="Q1111">
        <v>0</v>
      </c>
      <c r="R1111">
        <v>0</v>
      </c>
      <c r="S1111"/>
      <c r="T1111" t="s">
        <v>63</v>
      </c>
      <c r="U1111">
        <v>0</v>
      </c>
      <c r="V1111" s="23" t="s">
        <v>8657</v>
      </c>
      <c r="W1111" s="23"/>
      <c r="X1111">
        <f t="shared" si="17"/>
        <v>-2</v>
      </c>
      <c r="Y1111">
        <v>0</v>
      </c>
      <c r="Z1111">
        <v>0</v>
      </c>
      <c r="AA1111" t="s">
        <v>253</v>
      </c>
    </row>
    <row r="1112" spans="1:27">
      <c r="A1112" t="s">
        <v>9953</v>
      </c>
      <c r="B1112" t="s">
        <v>9954</v>
      </c>
      <c r="C1112" t="s">
        <v>75</v>
      </c>
      <c r="D1112" t="s">
        <v>9955</v>
      </c>
      <c r="E1112" s="40">
        <v>42915.323136574072</v>
      </c>
      <c r="F1112" s="40">
        <v>42915.35633101852</v>
      </c>
      <c r="G1112" t="s">
        <v>62</v>
      </c>
      <c r="H1112" t="s">
        <v>62</v>
      </c>
      <c r="I1112" t="s">
        <v>174</v>
      </c>
      <c r="J1112" t="s">
        <v>95</v>
      </c>
      <c r="K1112" t="s">
        <v>9956</v>
      </c>
      <c r="L1112">
        <v>-20</v>
      </c>
      <c r="M1112">
        <v>-20</v>
      </c>
      <c r="N1112">
        <v>0</v>
      </c>
      <c r="O1112">
        <v>0</v>
      </c>
      <c r="P1112">
        <v>0</v>
      </c>
      <c r="Q1112">
        <v>0</v>
      </c>
      <c r="R1112">
        <v>0</v>
      </c>
      <c r="S1112"/>
      <c r="T1112" t="s">
        <v>63</v>
      </c>
      <c r="U1112">
        <v>0</v>
      </c>
      <c r="V1112" t="s">
        <v>8660</v>
      </c>
      <c r="X1112">
        <v>0</v>
      </c>
      <c r="Y1112">
        <v>0</v>
      </c>
      <c r="Z1112" t="s">
        <v>262</v>
      </c>
    </row>
    <row r="1113" spans="1:27">
      <c r="A1113" t="s">
        <v>9957</v>
      </c>
      <c r="B1113" t="s">
        <v>9958</v>
      </c>
      <c r="C1113" t="s">
        <v>75</v>
      </c>
      <c r="D1113" t="s">
        <v>9959</v>
      </c>
      <c r="E1113" s="40">
        <v>42889.719027777777</v>
      </c>
      <c r="F1113" s="40">
        <v>42915.369386574072</v>
      </c>
      <c r="G1113" t="s">
        <v>62</v>
      </c>
      <c r="H1113" t="s">
        <v>62</v>
      </c>
      <c r="I1113" t="s">
        <v>334</v>
      </c>
      <c r="J1113" t="s">
        <v>210</v>
      </c>
      <c r="K1113" t="s">
        <v>9960</v>
      </c>
      <c r="L1113">
        <v>-104</v>
      </c>
      <c r="M1113">
        <v>-104</v>
      </c>
      <c r="N1113">
        <v>0</v>
      </c>
      <c r="O1113">
        <v>0</v>
      </c>
      <c r="P1113">
        <v>0</v>
      </c>
      <c r="Q1113">
        <v>0</v>
      </c>
      <c r="R1113">
        <v>0</v>
      </c>
      <c r="S1113"/>
      <c r="T1113" t="s">
        <v>63</v>
      </c>
      <c r="U1113">
        <v>0</v>
      </c>
      <c r="V1113" t="s">
        <v>8663</v>
      </c>
      <c r="X1113">
        <v>0</v>
      </c>
      <c r="Y1113">
        <v>0</v>
      </c>
      <c r="Z1113" t="s">
        <v>6164</v>
      </c>
    </row>
    <row r="1114" spans="1:27">
      <c r="A1114" t="s">
        <v>9961</v>
      </c>
      <c r="B1114" t="s">
        <v>9962</v>
      </c>
      <c r="C1114" t="s">
        <v>75</v>
      </c>
      <c r="D1114" t="s">
        <v>9963</v>
      </c>
      <c r="E1114" s="40">
        <v>42915.334398148145</v>
      </c>
      <c r="F1114" s="40">
        <v>42915.394212962965</v>
      </c>
      <c r="G1114" t="s">
        <v>62</v>
      </c>
      <c r="H1114" t="s">
        <v>62</v>
      </c>
      <c r="I1114" t="s">
        <v>5204</v>
      </c>
      <c r="J1114" t="s">
        <v>714</v>
      </c>
      <c r="K1114" t="s">
        <v>7134</v>
      </c>
      <c r="L1114">
        <v>-138</v>
      </c>
      <c r="M1114">
        <v>-138</v>
      </c>
      <c r="N1114">
        <v>0</v>
      </c>
      <c r="O1114">
        <v>0</v>
      </c>
      <c r="P1114">
        <v>0</v>
      </c>
      <c r="Q1114">
        <v>0</v>
      </c>
      <c r="R1114">
        <v>0</v>
      </c>
      <c r="S1114"/>
      <c r="T1114" t="s">
        <v>63</v>
      </c>
      <c r="U1114">
        <v>0</v>
      </c>
      <c r="V1114" t="s">
        <v>8665</v>
      </c>
      <c r="X1114">
        <v>0</v>
      </c>
      <c r="Y1114">
        <v>0</v>
      </c>
      <c r="Z1114" t="s">
        <v>263</v>
      </c>
    </row>
    <row r="1115" spans="1:27">
      <c r="A1115" t="s">
        <v>9964</v>
      </c>
      <c r="B1115" t="s">
        <v>9965</v>
      </c>
      <c r="C1115" t="s">
        <v>75</v>
      </c>
      <c r="D1115" t="s">
        <v>9966</v>
      </c>
      <c r="E1115" s="40">
        <v>42894.488807870373</v>
      </c>
      <c r="F1115" s="40">
        <v>42915.413912037038</v>
      </c>
      <c r="G1115" t="s">
        <v>62</v>
      </c>
      <c r="H1115" t="s">
        <v>62</v>
      </c>
      <c r="I1115" t="s">
        <v>334</v>
      </c>
      <c r="J1115" t="s">
        <v>117</v>
      </c>
      <c r="K1115" t="s">
        <v>9967</v>
      </c>
      <c r="L1115">
        <v>-44</v>
      </c>
      <c r="M1115">
        <v>-44</v>
      </c>
      <c r="N1115">
        <v>0</v>
      </c>
      <c r="O1115">
        <v>0</v>
      </c>
      <c r="P1115">
        <v>0</v>
      </c>
      <c r="Q1115">
        <v>0</v>
      </c>
      <c r="R1115">
        <v>0</v>
      </c>
      <c r="S1115"/>
      <c r="T1115" t="s">
        <v>63</v>
      </c>
      <c r="U1115">
        <v>0</v>
      </c>
      <c r="V1115" t="s">
        <v>8668</v>
      </c>
      <c r="X1115">
        <v>0</v>
      </c>
      <c r="Y1115">
        <v>0</v>
      </c>
      <c r="Z1115" t="s">
        <v>266</v>
      </c>
    </row>
    <row r="1116" spans="1:27">
      <c r="A1116" t="s">
        <v>9968</v>
      </c>
      <c r="B1116" t="s">
        <v>9969</v>
      </c>
      <c r="C1116" t="s">
        <v>75</v>
      </c>
      <c r="D1116" t="s">
        <v>9970</v>
      </c>
      <c r="E1116" s="40">
        <v>42914.343368055554</v>
      </c>
      <c r="F1116" s="40">
        <v>42915.414004629631</v>
      </c>
      <c r="G1116" t="s">
        <v>62</v>
      </c>
      <c r="H1116" t="s">
        <v>62</v>
      </c>
      <c r="I1116" t="s">
        <v>185</v>
      </c>
      <c r="J1116" t="s">
        <v>117</v>
      </c>
      <c r="K1116" t="s">
        <v>9971</v>
      </c>
      <c r="L1116">
        <v>-500</v>
      </c>
      <c r="M1116">
        <v>-500</v>
      </c>
      <c r="N1116">
        <v>0</v>
      </c>
      <c r="O1116">
        <v>0</v>
      </c>
      <c r="P1116">
        <v>0</v>
      </c>
      <c r="Q1116">
        <v>0</v>
      </c>
      <c r="R1116">
        <v>0</v>
      </c>
      <c r="S1116"/>
      <c r="T1116" t="s">
        <v>63</v>
      </c>
      <c r="U1116">
        <v>0</v>
      </c>
      <c r="V1116" t="s">
        <v>8671</v>
      </c>
      <c r="X1116">
        <v>0</v>
      </c>
      <c r="Y1116">
        <v>0</v>
      </c>
      <c r="Z1116" t="s">
        <v>265</v>
      </c>
    </row>
    <row r="1117" spans="1:27">
      <c r="A1117" t="s">
        <v>9972</v>
      </c>
      <c r="B1117" t="s">
        <v>9973</v>
      </c>
      <c r="C1117" t="s">
        <v>75</v>
      </c>
      <c r="D1117" t="s">
        <v>9974</v>
      </c>
      <c r="E1117" s="40">
        <v>42915.339201388888</v>
      </c>
      <c r="F1117" s="40">
        <v>42915.41715277778</v>
      </c>
      <c r="G1117" t="s">
        <v>62</v>
      </c>
      <c r="H1117" t="s">
        <v>62</v>
      </c>
      <c r="I1117" t="s">
        <v>137</v>
      </c>
      <c r="J1117" t="s">
        <v>208</v>
      </c>
      <c r="K1117" t="s">
        <v>9975</v>
      </c>
      <c r="L1117">
        <v>-480</v>
      </c>
      <c r="M1117">
        <v>-480</v>
      </c>
      <c r="N1117">
        <v>0</v>
      </c>
      <c r="O1117">
        <v>0</v>
      </c>
      <c r="P1117">
        <v>0</v>
      </c>
      <c r="Q1117">
        <v>0</v>
      </c>
      <c r="R1117">
        <v>0</v>
      </c>
      <c r="S1117"/>
      <c r="T1117" t="s">
        <v>63</v>
      </c>
      <c r="U1117">
        <v>0</v>
      </c>
      <c r="V1117" t="s">
        <v>8674</v>
      </c>
      <c r="X1117">
        <v>0</v>
      </c>
      <c r="Y1117">
        <v>0</v>
      </c>
      <c r="Z1117" t="s">
        <v>265</v>
      </c>
    </row>
    <row r="1118" spans="1:27">
      <c r="A1118" t="s">
        <v>9976</v>
      </c>
      <c r="B1118" t="s">
        <v>9977</v>
      </c>
      <c r="C1118" t="s">
        <v>75</v>
      </c>
      <c r="D1118" t="s">
        <v>9978</v>
      </c>
      <c r="E1118" s="40">
        <v>42915.409710648149</v>
      </c>
      <c r="F1118" s="40">
        <v>42915.428159722222</v>
      </c>
      <c r="G1118" t="s">
        <v>62</v>
      </c>
      <c r="H1118" t="s">
        <v>62</v>
      </c>
      <c r="I1118" t="s">
        <v>141</v>
      </c>
      <c r="J1118" t="s">
        <v>142</v>
      </c>
      <c r="K1118" t="s">
        <v>9979</v>
      </c>
      <c r="L1118">
        <v>-75</v>
      </c>
      <c r="M1118">
        <v>-75</v>
      </c>
      <c r="N1118">
        <v>0</v>
      </c>
      <c r="O1118">
        <v>0</v>
      </c>
      <c r="P1118">
        <v>0</v>
      </c>
      <c r="Q1118">
        <v>0</v>
      </c>
      <c r="R1118">
        <v>0</v>
      </c>
      <c r="S1118"/>
      <c r="T1118" t="s">
        <v>63</v>
      </c>
      <c r="U1118">
        <v>0</v>
      </c>
      <c r="V1118" t="s">
        <v>8677</v>
      </c>
      <c r="X1118">
        <v>0</v>
      </c>
      <c r="Y1118">
        <v>0</v>
      </c>
      <c r="Z1118" t="s">
        <v>2375</v>
      </c>
    </row>
    <row r="1119" spans="1:27">
      <c r="A1119" t="s">
        <v>9980</v>
      </c>
      <c r="B1119" t="s">
        <v>9981</v>
      </c>
      <c r="C1119" t="s">
        <v>75</v>
      </c>
      <c r="D1119" t="s">
        <v>9982</v>
      </c>
      <c r="E1119" s="40">
        <v>42915.414976851855</v>
      </c>
      <c r="F1119" s="40">
        <v>42915.428391203706</v>
      </c>
      <c r="G1119" t="s">
        <v>62</v>
      </c>
      <c r="H1119" t="s">
        <v>62</v>
      </c>
      <c r="I1119" t="s">
        <v>141</v>
      </c>
      <c r="J1119" t="s">
        <v>142</v>
      </c>
      <c r="K1119" t="s">
        <v>9979</v>
      </c>
      <c r="L1119">
        <v>-10</v>
      </c>
      <c r="M1119">
        <v>-10</v>
      </c>
      <c r="N1119">
        <v>0</v>
      </c>
      <c r="O1119">
        <v>0</v>
      </c>
      <c r="P1119">
        <v>0</v>
      </c>
      <c r="Q1119">
        <v>0</v>
      </c>
      <c r="R1119">
        <v>0</v>
      </c>
      <c r="S1119"/>
      <c r="T1119" t="s">
        <v>63</v>
      </c>
      <c r="U1119">
        <v>0</v>
      </c>
      <c r="V1119" t="s">
        <v>8679</v>
      </c>
      <c r="X1119">
        <v>0</v>
      </c>
      <c r="Y1119">
        <v>0</v>
      </c>
      <c r="Z1119" t="s">
        <v>298</v>
      </c>
    </row>
    <row r="1120" spans="1:27">
      <c r="A1120" t="s">
        <v>9983</v>
      </c>
      <c r="B1120" t="s">
        <v>9984</v>
      </c>
      <c r="C1120" t="s">
        <v>75</v>
      </c>
      <c r="D1120" t="s">
        <v>9985</v>
      </c>
      <c r="E1120" s="40">
        <v>42915.414618055554</v>
      </c>
      <c r="F1120" s="40">
        <v>42915.428761574076</v>
      </c>
      <c r="G1120" t="s">
        <v>62</v>
      </c>
      <c r="H1120" t="s">
        <v>62</v>
      </c>
      <c r="I1120" t="s">
        <v>141</v>
      </c>
      <c r="J1120" t="s">
        <v>142</v>
      </c>
      <c r="K1120" t="s">
        <v>9979</v>
      </c>
      <c r="L1120">
        <v>-85</v>
      </c>
      <c r="M1120">
        <v>-85</v>
      </c>
      <c r="N1120">
        <v>0</v>
      </c>
      <c r="O1120">
        <v>0</v>
      </c>
      <c r="P1120">
        <v>0</v>
      </c>
      <c r="Q1120">
        <v>0</v>
      </c>
      <c r="R1120">
        <v>0</v>
      </c>
      <c r="S1120"/>
      <c r="T1120" t="s">
        <v>63</v>
      </c>
      <c r="U1120">
        <v>0</v>
      </c>
      <c r="V1120" t="s">
        <v>8682</v>
      </c>
      <c r="X1120">
        <v>0</v>
      </c>
      <c r="Y1120">
        <v>0</v>
      </c>
      <c r="Z1120" t="s">
        <v>9986</v>
      </c>
    </row>
    <row r="1121" spans="1:26">
      <c r="A1121" t="s">
        <v>9987</v>
      </c>
      <c r="B1121" t="s">
        <v>9988</v>
      </c>
      <c r="C1121" t="s">
        <v>75</v>
      </c>
      <c r="D1121" t="s">
        <v>9989</v>
      </c>
      <c r="E1121" s="40">
        <v>42915.32104166667</v>
      </c>
      <c r="F1121" s="40">
        <v>42915.434166666666</v>
      </c>
      <c r="G1121" t="s">
        <v>62</v>
      </c>
      <c r="H1121" t="s">
        <v>62</v>
      </c>
      <c r="I1121" t="s">
        <v>5204</v>
      </c>
      <c r="J1121" t="s">
        <v>147</v>
      </c>
      <c r="K1121" t="s">
        <v>9990</v>
      </c>
      <c r="L1121">
        <v>-194</v>
      </c>
      <c r="M1121">
        <v>-194</v>
      </c>
      <c r="N1121">
        <v>0</v>
      </c>
      <c r="O1121">
        <v>0</v>
      </c>
      <c r="P1121">
        <v>0</v>
      </c>
      <c r="Q1121">
        <v>0</v>
      </c>
      <c r="R1121">
        <v>0</v>
      </c>
      <c r="S1121"/>
      <c r="T1121" t="s">
        <v>63</v>
      </c>
      <c r="U1121">
        <v>0</v>
      </c>
      <c r="V1121" t="s">
        <v>8685</v>
      </c>
      <c r="X1121">
        <v>0</v>
      </c>
      <c r="Y1121">
        <v>0</v>
      </c>
      <c r="Z1121" t="s">
        <v>263</v>
      </c>
    </row>
    <row r="1122" spans="1:26">
      <c r="A1122" t="s">
        <v>9991</v>
      </c>
      <c r="B1122" t="s">
        <v>9992</v>
      </c>
      <c r="C1122" t="s">
        <v>75</v>
      </c>
      <c r="D1122" t="s">
        <v>9993</v>
      </c>
      <c r="E1122" s="40">
        <v>42915.402083333334</v>
      </c>
      <c r="F1122" s="40">
        <v>42915.436215277776</v>
      </c>
      <c r="G1122" t="s">
        <v>62</v>
      </c>
      <c r="H1122" t="s">
        <v>62</v>
      </c>
      <c r="I1122" t="s">
        <v>104</v>
      </c>
      <c r="J1122" t="s">
        <v>221</v>
      </c>
      <c r="K1122" t="s">
        <v>9994</v>
      </c>
      <c r="L1122">
        <v>-2</v>
      </c>
      <c r="M1122">
        <v>-2</v>
      </c>
      <c r="N1122">
        <v>0</v>
      </c>
      <c r="O1122">
        <v>0</v>
      </c>
      <c r="P1122">
        <v>0</v>
      </c>
      <c r="Q1122">
        <v>0</v>
      </c>
      <c r="R1122">
        <v>0</v>
      </c>
      <c r="S1122"/>
      <c r="T1122" t="s">
        <v>63</v>
      </c>
      <c r="U1122">
        <v>0</v>
      </c>
      <c r="V1122" t="s">
        <v>8688</v>
      </c>
      <c r="X1122">
        <v>0</v>
      </c>
      <c r="Y1122">
        <v>0</v>
      </c>
      <c r="Z1122" t="s">
        <v>298</v>
      </c>
    </row>
    <row r="1123" spans="1:26">
      <c r="A1123" t="s">
        <v>9995</v>
      </c>
      <c r="B1123" t="s">
        <v>9996</v>
      </c>
      <c r="C1123" t="s">
        <v>75</v>
      </c>
      <c r="D1123" t="s">
        <v>9997</v>
      </c>
      <c r="E1123" s="40">
        <v>42915.428020833337</v>
      </c>
      <c r="F1123" s="40">
        <v>42915.439386574071</v>
      </c>
      <c r="G1123" t="s">
        <v>62</v>
      </c>
      <c r="H1123" t="s">
        <v>62</v>
      </c>
      <c r="I1123" t="s">
        <v>109</v>
      </c>
      <c r="J1123" t="s">
        <v>182</v>
      </c>
      <c r="K1123" t="s">
        <v>9998</v>
      </c>
      <c r="L1123">
        <v>-4</v>
      </c>
      <c r="M1123">
        <v>-4</v>
      </c>
      <c r="N1123">
        <v>0</v>
      </c>
      <c r="O1123">
        <v>0</v>
      </c>
      <c r="P1123">
        <v>0</v>
      </c>
      <c r="Q1123">
        <v>0</v>
      </c>
      <c r="R1123">
        <v>0</v>
      </c>
      <c r="S1123"/>
      <c r="T1123" t="s">
        <v>63</v>
      </c>
      <c r="U1123">
        <v>0</v>
      </c>
      <c r="V1123" t="s">
        <v>8691</v>
      </c>
      <c r="X1123">
        <v>0</v>
      </c>
      <c r="Y1123">
        <v>0</v>
      </c>
      <c r="Z1123" t="s">
        <v>266</v>
      </c>
    </row>
    <row r="1124" spans="1:26">
      <c r="A1124" t="s">
        <v>9999</v>
      </c>
      <c r="B1124" t="s">
        <v>10000</v>
      </c>
      <c r="C1124" t="s">
        <v>75</v>
      </c>
      <c r="D1124" t="s">
        <v>10001</v>
      </c>
      <c r="E1124" s="40">
        <v>42915.377025462964</v>
      </c>
      <c r="F1124" s="40">
        <v>42915.443564814814</v>
      </c>
      <c r="G1124" t="s">
        <v>62</v>
      </c>
      <c r="H1124" t="s">
        <v>62</v>
      </c>
      <c r="I1124" t="s">
        <v>203</v>
      </c>
      <c r="J1124" t="s">
        <v>213</v>
      </c>
      <c r="K1124" t="s">
        <v>10002</v>
      </c>
      <c r="L1124">
        <v>-482</v>
      </c>
      <c r="M1124">
        <v>-482</v>
      </c>
      <c r="N1124">
        <v>0</v>
      </c>
      <c r="O1124">
        <v>0</v>
      </c>
      <c r="P1124">
        <v>0</v>
      </c>
      <c r="Q1124">
        <v>0</v>
      </c>
      <c r="R1124">
        <v>0</v>
      </c>
      <c r="S1124"/>
      <c r="T1124" t="s">
        <v>63</v>
      </c>
      <c r="U1124">
        <v>0</v>
      </c>
      <c r="V1124" t="s">
        <v>8694</v>
      </c>
      <c r="X1124">
        <v>0</v>
      </c>
      <c r="Y1124">
        <v>0</v>
      </c>
      <c r="Z1124" t="s">
        <v>265</v>
      </c>
    </row>
    <row r="1125" spans="1:26">
      <c r="A1125" t="s">
        <v>10003</v>
      </c>
      <c r="B1125" t="s">
        <v>10004</v>
      </c>
      <c r="C1125" t="s">
        <v>75</v>
      </c>
      <c r="D1125" t="s">
        <v>10005</v>
      </c>
      <c r="E1125" s="40">
        <v>42903.230995370373</v>
      </c>
      <c r="F1125" s="40">
        <v>42915.455208333333</v>
      </c>
      <c r="G1125" t="s">
        <v>62</v>
      </c>
      <c r="H1125" t="s">
        <v>62</v>
      </c>
      <c r="I1125" t="s">
        <v>176</v>
      </c>
      <c r="J1125" t="s">
        <v>93</v>
      </c>
      <c r="K1125" t="s">
        <v>10006</v>
      </c>
      <c r="L1125">
        <v>-50</v>
      </c>
      <c r="M1125">
        <v>-50</v>
      </c>
      <c r="N1125">
        <v>0</v>
      </c>
      <c r="O1125">
        <v>0</v>
      </c>
      <c r="P1125">
        <v>0</v>
      </c>
      <c r="Q1125">
        <v>0</v>
      </c>
      <c r="R1125">
        <v>0</v>
      </c>
      <c r="S1125"/>
      <c r="T1125" t="s">
        <v>63</v>
      </c>
      <c r="U1125">
        <v>0</v>
      </c>
      <c r="V1125" t="s">
        <v>8697</v>
      </c>
      <c r="X1125">
        <v>0</v>
      </c>
      <c r="Y1125">
        <v>0</v>
      </c>
      <c r="Z1125" t="s">
        <v>266</v>
      </c>
    </row>
    <row r="1126" spans="1:26">
      <c r="A1126" t="s">
        <v>10007</v>
      </c>
      <c r="B1126" t="s">
        <v>10008</v>
      </c>
      <c r="C1126" t="s">
        <v>75</v>
      </c>
      <c r="D1126" t="s">
        <v>10009</v>
      </c>
      <c r="E1126" s="40">
        <v>42903.275000000001</v>
      </c>
      <c r="F1126" s="40">
        <v>42915.455416666664</v>
      </c>
      <c r="G1126" t="s">
        <v>62</v>
      </c>
      <c r="H1126" t="s">
        <v>62</v>
      </c>
      <c r="I1126" t="s">
        <v>176</v>
      </c>
      <c r="J1126" t="s">
        <v>204</v>
      </c>
      <c r="K1126" t="s">
        <v>10006</v>
      </c>
      <c r="L1126">
        <v>-500</v>
      </c>
      <c r="M1126">
        <v>-500</v>
      </c>
      <c r="N1126">
        <v>0</v>
      </c>
      <c r="O1126">
        <v>0</v>
      </c>
      <c r="P1126">
        <v>0</v>
      </c>
      <c r="Q1126">
        <v>0</v>
      </c>
      <c r="R1126">
        <v>0</v>
      </c>
      <c r="S1126"/>
      <c r="T1126" t="s">
        <v>63</v>
      </c>
      <c r="U1126">
        <v>0</v>
      </c>
      <c r="V1126" t="s">
        <v>8699</v>
      </c>
      <c r="X1126">
        <v>0</v>
      </c>
      <c r="Y1126">
        <v>0</v>
      </c>
      <c r="Z1126" t="s">
        <v>265</v>
      </c>
    </row>
    <row r="1127" spans="1:26">
      <c r="A1127" t="s">
        <v>10010</v>
      </c>
      <c r="B1127" t="s">
        <v>10011</v>
      </c>
      <c r="C1127" t="s">
        <v>75</v>
      </c>
      <c r="D1127" t="s">
        <v>10012</v>
      </c>
      <c r="E1127" s="40">
        <v>42903.379155092596</v>
      </c>
      <c r="F1127" s="40">
        <v>42915.455752314818</v>
      </c>
      <c r="G1127" t="s">
        <v>62</v>
      </c>
      <c r="H1127" t="s">
        <v>62</v>
      </c>
      <c r="I1127" t="s">
        <v>176</v>
      </c>
      <c r="J1127" t="s">
        <v>151</v>
      </c>
      <c r="K1127" t="s">
        <v>10013</v>
      </c>
      <c r="L1127">
        <v>-338</v>
      </c>
      <c r="M1127">
        <v>-338</v>
      </c>
      <c r="N1127">
        <v>0</v>
      </c>
      <c r="O1127">
        <v>0</v>
      </c>
      <c r="P1127">
        <v>0</v>
      </c>
      <c r="Q1127">
        <v>0</v>
      </c>
      <c r="R1127">
        <v>0</v>
      </c>
      <c r="S1127"/>
      <c r="T1127" t="s">
        <v>63</v>
      </c>
      <c r="U1127">
        <v>0</v>
      </c>
      <c r="V1127" t="s">
        <v>8701</v>
      </c>
      <c r="X1127">
        <v>0</v>
      </c>
      <c r="Y1127">
        <v>0</v>
      </c>
      <c r="Z1127" t="s">
        <v>327</v>
      </c>
    </row>
    <row r="1128" spans="1:26">
      <c r="A1128" t="s">
        <v>10014</v>
      </c>
      <c r="B1128" t="s">
        <v>10015</v>
      </c>
      <c r="C1128" t="s">
        <v>75</v>
      </c>
      <c r="D1128" t="s">
        <v>10016</v>
      </c>
      <c r="E1128" s="40">
        <v>42915.435671296298</v>
      </c>
      <c r="F1128" s="40">
        <v>42915.462546296294</v>
      </c>
      <c r="G1128" t="s">
        <v>62</v>
      </c>
      <c r="H1128" t="s">
        <v>62</v>
      </c>
      <c r="I1128" t="s">
        <v>713</v>
      </c>
      <c r="J1128" t="s">
        <v>714</v>
      </c>
      <c r="K1128" t="s">
        <v>10017</v>
      </c>
      <c r="L1128">
        <v>-100</v>
      </c>
      <c r="M1128">
        <v>-100</v>
      </c>
      <c r="N1128">
        <v>0</v>
      </c>
      <c r="O1128">
        <v>0</v>
      </c>
      <c r="P1128">
        <v>0</v>
      </c>
      <c r="Q1128">
        <v>0</v>
      </c>
      <c r="R1128">
        <v>0</v>
      </c>
      <c r="S1128"/>
      <c r="T1128" t="s">
        <v>63</v>
      </c>
      <c r="U1128">
        <v>0</v>
      </c>
      <c r="V1128" t="s">
        <v>8703</v>
      </c>
      <c r="X1128">
        <v>0</v>
      </c>
      <c r="Y1128">
        <v>0</v>
      </c>
      <c r="Z1128" t="s">
        <v>312</v>
      </c>
    </row>
    <row r="1129" spans="1:26">
      <c r="A1129" t="s">
        <v>10018</v>
      </c>
      <c r="B1129" t="s">
        <v>10019</v>
      </c>
      <c r="C1129" t="s">
        <v>75</v>
      </c>
      <c r="D1129" t="s">
        <v>10020</v>
      </c>
      <c r="E1129" s="40">
        <v>42891.665393518517</v>
      </c>
      <c r="F1129" s="40">
        <v>42915.463645833333</v>
      </c>
      <c r="G1129" t="s">
        <v>62</v>
      </c>
      <c r="H1129" t="s">
        <v>62</v>
      </c>
      <c r="I1129" t="s">
        <v>211</v>
      </c>
      <c r="J1129" t="s">
        <v>227</v>
      </c>
      <c r="K1129" t="s">
        <v>10021</v>
      </c>
      <c r="L1129">
        <v>-724</v>
      </c>
      <c r="M1129">
        <v>-724</v>
      </c>
      <c r="N1129">
        <v>0</v>
      </c>
      <c r="O1129">
        <v>0</v>
      </c>
      <c r="P1129">
        <v>0</v>
      </c>
      <c r="Q1129">
        <v>0</v>
      </c>
      <c r="R1129">
        <v>0</v>
      </c>
      <c r="S1129"/>
      <c r="T1129" t="s">
        <v>63</v>
      </c>
      <c r="U1129">
        <v>0</v>
      </c>
      <c r="V1129" t="s">
        <v>8706</v>
      </c>
      <c r="X1129">
        <v>0</v>
      </c>
      <c r="Y1129">
        <v>0</v>
      </c>
      <c r="Z1129" t="s">
        <v>272</v>
      </c>
    </row>
    <row r="1130" spans="1:26">
      <c r="A1130" t="s">
        <v>10022</v>
      </c>
      <c r="B1130" t="s">
        <v>10023</v>
      </c>
      <c r="C1130" t="s">
        <v>75</v>
      </c>
      <c r="D1130" t="s">
        <v>10024</v>
      </c>
      <c r="E1130" s="40">
        <v>42915.464548611111</v>
      </c>
      <c r="F1130" s="40">
        <v>42915.467361111114</v>
      </c>
      <c r="G1130" t="s">
        <v>62</v>
      </c>
      <c r="H1130" t="s">
        <v>62</v>
      </c>
      <c r="I1130" t="s">
        <v>181</v>
      </c>
      <c r="J1130" t="s">
        <v>182</v>
      </c>
      <c r="K1130" t="s">
        <v>10025</v>
      </c>
      <c r="L1130">
        <v>-8</v>
      </c>
      <c r="M1130">
        <v>-8</v>
      </c>
      <c r="N1130">
        <v>0</v>
      </c>
      <c r="O1130">
        <v>0</v>
      </c>
      <c r="P1130">
        <v>0</v>
      </c>
      <c r="Q1130">
        <v>0</v>
      </c>
      <c r="R1130">
        <v>0</v>
      </c>
      <c r="S1130"/>
      <c r="T1130" t="s">
        <v>63</v>
      </c>
      <c r="U1130">
        <v>0</v>
      </c>
      <c r="V1130" t="s">
        <v>8709</v>
      </c>
      <c r="X1130">
        <v>0</v>
      </c>
      <c r="Y1130">
        <v>0</v>
      </c>
      <c r="Z1130" t="s">
        <v>9986</v>
      </c>
    </row>
    <row r="1131" spans="1:26">
      <c r="A1131" t="s">
        <v>10026</v>
      </c>
      <c r="B1131" t="s">
        <v>10027</v>
      </c>
      <c r="C1131" t="s">
        <v>75</v>
      </c>
      <c r="D1131" t="s">
        <v>10028</v>
      </c>
      <c r="E1131" s="40">
        <v>42915.426134259258</v>
      </c>
      <c r="F1131" s="40">
        <v>42915.473101851851</v>
      </c>
      <c r="G1131" t="s">
        <v>62</v>
      </c>
      <c r="H1131" t="s">
        <v>62</v>
      </c>
      <c r="I1131" t="s">
        <v>195</v>
      </c>
      <c r="J1131" t="s">
        <v>210</v>
      </c>
      <c r="K1131" t="s">
        <v>10029</v>
      </c>
      <c r="L1131">
        <v>-20</v>
      </c>
      <c r="M1131">
        <v>-20</v>
      </c>
      <c r="N1131">
        <v>0</v>
      </c>
      <c r="O1131">
        <v>0</v>
      </c>
      <c r="P1131">
        <v>0</v>
      </c>
      <c r="Q1131">
        <v>0</v>
      </c>
      <c r="R1131">
        <v>0</v>
      </c>
      <c r="S1131"/>
      <c r="T1131" t="s">
        <v>63</v>
      </c>
      <c r="U1131">
        <v>0</v>
      </c>
      <c r="V1131" t="s">
        <v>8712</v>
      </c>
      <c r="X1131">
        <v>0</v>
      </c>
      <c r="Y1131">
        <v>0</v>
      </c>
      <c r="Z1131" t="s">
        <v>262</v>
      </c>
    </row>
    <row r="1132" spans="1:26">
      <c r="A1132" t="s">
        <v>10030</v>
      </c>
      <c r="B1132" t="s">
        <v>10031</v>
      </c>
      <c r="C1132" t="s">
        <v>75</v>
      </c>
      <c r="D1132" t="s">
        <v>10032</v>
      </c>
      <c r="E1132" s="40">
        <v>42915.392696759256</v>
      </c>
      <c r="F1132" s="40">
        <v>42915.478425925925</v>
      </c>
      <c r="G1132" t="s">
        <v>62</v>
      </c>
      <c r="H1132" t="s">
        <v>62</v>
      </c>
      <c r="I1132" t="s">
        <v>222</v>
      </c>
      <c r="J1132" t="s">
        <v>112</v>
      </c>
      <c r="K1132" t="s">
        <v>10033</v>
      </c>
      <c r="L1132">
        <v>-497</v>
      </c>
      <c r="M1132">
        <v>-497</v>
      </c>
      <c r="N1132">
        <v>0</v>
      </c>
      <c r="O1132">
        <v>0</v>
      </c>
      <c r="P1132">
        <v>0</v>
      </c>
      <c r="Q1132">
        <v>0</v>
      </c>
      <c r="R1132">
        <v>0</v>
      </c>
      <c r="S1132"/>
      <c r="T1132" t="s">
        <v>63</v>
      </c>
      <c r="U1132">
        <v>0</v>
      </c>
      <c r="V1132" t="s">
        <v>8715</v>
      </c>
      <c r="X1132">
        <v>0</v>
      </c>
      <c r="Y1132">
        <v>0</v>
      </c>
      <c r="Z1132" t="s">
        <v>272</v>
      </c>
    </row>
    <row r="1133" spans="1:26">
      <c r="A1133" t="s">
        <v>10034</v>
      </c>
      <c r="B1133" t="s">
        <v>10035</v>
      </c>
      <c r="C1133" t="s">
        <v>75</v>
      </c>
      <c r="D1133" t="s">
        <v>10036</v>
      </c>
      <c r="E1133" s="40">
        <v>42914.399548611109</v>
      </c>
      <c r="F1133" s="40">
        <v>42915.47929398148</v>
      </c>
      <c r="G1133" t="s">
        <v>62</v>
      </c>
      <c r="H1133" t="s">
        <v>62</v>
      </c>
      <c r="I1133" t="s">
        <v>224</v>
      </c>
      <c r="J1133" t="s">
        <v>212</v>
      </c>
      <c r="K1133" t="s">
        <v>10037</v>
      </c>
      <c r="L1133">
        <v>-264</v>
      </c>
      <c r="M1133">
        <v>-264</v>
      </c>
      <c r="N1133">
        <v>0</v>
      </c>
      <c r="O1133">
        <v>0</v>
      </c>
      <c r="P1133">
        <v>0</v>
      </c>
      <c r="Q1133">
        <v>0</v>
      </c>
      <c r="R1133">
        <v>0</v>
      </c>
      <c r="S1133"/>
      <c r="T1133" t="s">
        <v>63</v>
      </c>
      <c r="U1133">
        <v>0</v>
      </c>
      <c r="V1133" t="s">
        <v>8718</v>
      </c>
      <c r="X1133">
        <v>0</v>
      </c>
      <c r="Y1133">
        <v>0</v>
      </c>
      <c r="Z1133" t="s">
        <v>265</v>
      </c>
    </row>
    <row r="1134" spans="1:26">
      <c r="A1134" t="s">
        <v>10038</v>
      </c>
      <c r="B1134" t="s">
        <v>10039</v>
      </c>
      <c r="C1134" t="s">
        <v>75</v>
      </c>
      <c r="D1134" t="s">
        <v>10040</v>
      </c>
      <c r="E1134" s="40">
        <v>42915.482233796298</v>
      </c>
      <c r="F1134" s="40">
        <v>42915.487673611111</v>
      </c>
      <c r="G1134" t="s">
        <v>62</v>
      </c>
      <c r="H1134" t="s">
        <v>62</v>
      </c>
      <c r="I1134" t="s">
        <v>174</v>
      </c>
      <c r="J1134" t="s">
        <v>175</v>
      </c>
      <c r="K1134" t="s">
        <v>10041</v>
      </c>
      <c r="L1134">
        <v>-520</v>
      </c>
      <c r="M1134">
        <v>-520</v>
      </c>
      <c r="N1134">
        <v>0</v>
      </c>
      <c r="O1134">
        <v>0</v>
      </c>
      <c r="P1134">
        <v>0</v>
      </c>
      <c r="Q1134">
        <v>0</v>
      </c>
      <c r="R1134">
        <v>0</v>
      </c>
      <c r="S1134"/>
      <c r="T1134" t="s">
        <v>63</v>
      </c>
      <c r="U1134">
        <v>0</v>
      </c>
      <c r="V1134" t="s">
        <v>8721</v>
      </c>
      <c r="X1134">
        <v>0</v>
      </c>
      <c r="Y1134">
        <v>0</v>
      </c>
      <c r="Z1134" t="s">
        <v>5077</v>
      </c>
    </row>
    <row r="1135" spans="1:26">
      <c r="A1135" t="s">
        <v>10042</v>
      </c>
      <c r="B1135" t="s">
        <v>10043</v>
      </c>
      <c r="C1135" t="s">
        <v>75</v>
      </c>
      <c r="D1135" t="s">
        <v>10044</v>
      </c>
      <c r="E1135" s="40">
        <v>42915.501388888886</v>
      </c>
      <c r="F1135" s="40">
        <v>42915.518761574072</v>
      </c>
      <c r="G1135" t="s">
        <v>62</v>
      </c>
      <c r="H1135" t="s">
        <v>62</v>
      </c>
      <c r="I1135" t="s">
        <v>137</v>
      </c>
      <c r="J1135" t="s">
        <v>158</v>
      </c>
      <c r="K1135" t="s">
        <v>10045</v>
      </c>
      <c r="L1135">
        <v>-200</v>
      </c>
      <c r="M1135">
        <v>-200</v>
      </c>
      <c r="N1135">
        <v>0</v>
      </c>
      <c r="O1135">
        <v>0</v>
      </c>
      <c r="P1135">
        <v>0</v>
      </c>
      <c r="Q1135">
        <v>0</v>
      </c>
      <c r="R1135">
        <v>0</v>
      </c>
      <c r="S1135"/>
      <c r="T1135" t="s">
        <v>63</v>
      </c>
      <c r="U1135">
        <v>0</v>
      </c>
      <c r="V1135" t="s">
        <v>8725</v>
      </c>
      <c r="X1135">
        <v>0</v>
      </c>
      <c r="Y1135">
        <v>0</v>
      </c>
      <c r="Z1135" t="s">
        <v>263</v>
      </c>
    </row>
    <row r="1136" spans="1:26">
      <c r="A1136" t="s">
        <v>10046</v>
      </c>
      <c r="B1136" t="s">
        <v>10047</v>
      </c>
      <c r="C1136" t="s">
        <v>75</v>
      </c>
      <c r="D1136" t="s">
        <v>10048</v>
      </c>
      <c r="E1136" s="40">
        <v>42915.517222222225</v>
      </c>
      <c r="F1136" s="40">
        <v>42915.51898148148</v>
      </c>
      <c r="G1136" t="s">
        <v>62</v>
      </c>
      <c r="H1136" t="s">
        <v>62</v>
      </c>
      <c r="I1136" t="s">
        <v>137</v>
      </c>
      <c r="J1136" t="s">
        <v>138</v>
      </c>
      <c r="K1136" t="s">
        <v>10045</v>
      </c>
      <c r="L1136">
        <v>-996</v>
      </c>
      <c r="M1136">
        <v>-996</v>
      </c>
      <c r="N1136">
        <v>0</v>
      </c>
      <c r="O1136">
        <v>0</v>
      </c>
      <c r="P1136">
        <v>0</v>
      </c>
      <c r="Q1136">
        <v>0</v>
      </c>
      <c r="R1136">
        <v>0</v>
      </c>
      <c r="S1136"/>
      <c r="T1136" t="s">
        <v>63</v>
      </c>
      <c r="U1136">
        <v>0</v>
      </c>
      <c r="V1136" t="s">
        <v>8727</v>
      </c>
      <c r="X1136">
        <v>0</v>
      </c>
      <c r="Y1136">
        <v>0</v>
      </c>
      <c r="Z1136" t="s">
        <v>272</v>
      </c>
    </row>
    <row r="1137" spans="1:26">
      <c r="A1137" t="s">
        <v>10049</v>
      </c>
      <c r="B1137" t="s">
        <v>10050</v>
      </c>
      <c r="C1137" t="s">
        <v>75</v>
      </c>
      <c r="D1137" t="s">
        <v>10051</v>
      </c>
      <c r="E1137" s="40">
        <v>42914.291597222225</v>
      </c>
      <c r="F1137" s="40">
        <v>42915.564583333333</v>
      </c>
      <c r="G1137" t="s">
        <v>62</v>
      </c>
      <c r="H1137" t="s">
        <v>62</v>
      </c>
      <c r="I1137" t="s">
        <v>97</v>
      </c>
      <c r="J1137" t="s">
        <v>186</v>
      </c>
      <c r="K1137" t="s">
        <v>10052</v>
      </c>
      <c r="L1137">
        <v>-546</v>
      </c>
      <c r="M1137">
        <v>-546</v>
      </c>
      <c r="N1137">
        <v>0</v>
      </c>
      <c r="O1137">
        <v>0</v>
      </c>
      <c r="P1137">
        <v>0</v>
      </c>
      <c r="Q1137">
        <v>0</v>
      </c>
      <c r="R1137">
        <v>0</v>
      </c>
      <c r="S1137"/>
      <c r="T1137" t="s">
        <v>63</v>
      </c>
      <c r="U1137">
        <v>0</v>
      </c>
      <c r="V1137" t="s">
        <v>8730</v>
      </c>
      <c r="X1137">
        <v>0</v>
      </c>
      <c r="Y1137">
        <v>0</v>
      </c>
      <c r="Z1137" t="s">
        <v>272</v>
      </c>
    </row>
    <row r="1138" spans="1:26">
      <c r="A1138" t="s">
        <v>10053</v>
      </c>
      <c r="B1138" t="s">
        <v>10054</v>
      </c>
      <c r="C1138" t="s">
        <v>75</v>
      </c>
      <c r="D1138" t="s">
        <v>10055</v>
      </c>
      <c r="E1138" s="40">
        <v>42907.372094907405</v>
      </c>
      <c r="F1138" s="40">
        <v>42915.58494212963</v>
      </c>
      <c r="G1138" t="s">
        <v>62</v>
      </c>
      <c r="H1138" t="s">
        <v>62</v>
      </c>
      <c r="I1138" t="s">
        <v>120</v>
      </c>
      <c r="J1138" t="s">
        <v>117</v>
      </c>
      <c r="K1138" t="s">
        <v>10056</v>
      </c>
      <c r="L1138">
        <v>-500</v>
      </c>
      <c r="M1138">
        <v>-500</v>
      </c>
      <c r="N1138">
        <v>0</v>
      </c>
      <c r="O1138">
        <v>0</v>
      </c>
      <c r="P1138">
        <v>0</v>
      </c>
      <c r="Q1138">
        <v>0</v>
      </c>
      <c r="R1138">
        <v>0</v>
      </c>
      <c r="S1138"/>
      <c r="T1138" t="s">
        <v>63</v>
      </c>
      <c r="U1138">
        <v>0</v>
      </c>
      <c r="V1138" t="s">
        <v>8733</v>
      </c>
      <c r="X1138">
        <v>0</v>
      </c>
      <c r="Y1138">
        <v>0</v>
      </c>
      <c r="Z1138" t="s">
        <v>265</v>
      </c>
    </row>
    <row r="1139" spans="1:26">
      <c r="A1139" t="s">
        <v>10057</v>
      </c>
      <c r="B1139" t="s">
        <v>10058</v>
      </c>
      <c r="C1139" t="s">
        <v>75</v>
      </c>
      <c r="D1139" t="s">
        <v>10059</v>
      </c>
      <c r="E1139" s="40">
        <v>42891.334143518521</v>
      </c>
      <c r="F1139" s="40">
        <v>42915.597071759257</v>
      </c>
      <c r="G1139" t="s">
        <v>62</v>
      </c>
      <c r="H1139" t="s">
        <v>62</v>
      </c>
      <c r="I1139" t="s">
        <v>200</v>
      </c>
      <c r="J1139" t="s">
        <v>103</v>
      </c>
      <c r="K1139" t="s">
        <v>10060</v>
      </c>
      <c r="L1139">
        <v>-500</v>
      </c>
      <c r="M1139">
        <v>-500</v>
      </c>
      <c r="N1139">
        <v>0</v>
      </c>
      <c r="O1139">
        <v>0</v>
      </c>
      <c r="P1139">
        <v>0</v>
      </c>
      <c r="Q1139">
        <v>0</v>
      </c>
      <c r="R1139">
        <v>0</v>
      </c>
      <c r="S1139"/>
      <c r="T1139" t="s">
        <v>63</v>
      </c>
      <c r="U1139">
        <v>0</v>
      </c>
      <c r="V1139" t="s">
        <v>8736</v>
      </c>
      <c r="X1139">
        <v>0</v>
      </c>
      <c r="Y1139">
        <v>0</v>
      </c>
      <c r="Z1139" t="s">
        <v>265</v>
      </c>
    </row>
    <row r="1140" spans="1:26">
      <c r="A1140" t="s">
        <v>10061</v>
      </c>
      <c r="B1140" t="s">
        <v>10062</v>
      </c>
      <c r="C1140" t="s">
        <v>75</v>
      </c>
      <c r="D1140" t="s">
        <v>10063</v>
      </c>
      <c r="E1140" s="40">
        <v>42915.594317129631</v>
      </c>
      <c r="F1140" s="40">
        <v>42915.603645833333</v>
      </c>
      <c r="G1140" t="s">
        <v>62</v>
      </c>
      <c r="H1140" t="s">
        <v>62</v>
      </c>
      <c r="I1140" t="s">
        <v>216</v>
      </c>
      <c r="J1140" t="s">
        <v>158</v>
      </c>
      <c r="K1140" t="s">
        <v>10064</v>
      </c>
      <c r="L1140">
        <v>-200</v>
      </c>
      <c r="M1140">
        <v>-200</v>
      </c>
      <c r="N1140">
        <v>0</v>
      </c>
      <c r="O1140">
        <v>0</v>
      </c>
      <c r="P1140">
        <v>0</v>
      </c>
      <c r="Q1140">
        <v>0</v>
      </c>
      <c r="R1140">
        <v>0</v>
      </c>
      <c r="S1140"/>
      <c r="T1140" t="s">
        <v>63</v>
      </c>
      <c r="U1140">
        <v>0</v>
      </c>
      <c r="V1140" t="s">
        <v>8739</v>
      </c>
      <c r="X1140">
        <v>0</v>
      </c>
      <c r="Y1140">
        <v>0</v>
      </c>
      <c r="Z1140" t="s">
        <v>279</v>
      </c>
    </row>
    <row r="1141" spans="1:26">
      <c r="A1141" t="s">
        <v>10065</v>
      </c>
      <c r="B1141" t="s">
        <v>10066</v>
      </c>
      <c r="C1141" t="s">
        <v>75</v>
      </c>
      <c r="D1141" t="s">
        <v>10067</v>
      </c>
      <c r="E1141" s="40">
        <v>42915.566608796296</v>
      </c>
      <c r="F1141" s="40">
        <v>42915.626388888886</v>
      </c>
      <c r="G1141" t="s">
        <v>62</v>
      </c>
      <c r="H1141" t="s">
        <v>62</v>
      </c>
      <c r="I1141" t="s">
        <v>100</v>
      </c>
      <c r="J1141" t="s">
        <v>156</v>
      </c>
      <c r="K1141" t="s">
        <v>10068</v>
      </c>
      <c r="L1141">
        <v>-20</v>
      </c>
      <c r="M1141">
        <v>-20</v>
      </c>
      <c r="N1141">
        <v>0</v>
      </c>
      <c r="O1141">
        <v>0</v>
      </c>
      <c r="P1141">
        <v>0</v>
      </c>
      <c r="Q1141">
        <v>0</v>
      </c>
      <c r="R1141">
        <v>0</v>
      </c>
      <c r="S1141"/>
      <c r="T1141" t="s">
        <v>63</v>
      </c>
      <c r="U1141">
        <v>0</v>
      </c>
      <c r="V1141" t="s">
        <v>8742</v>
      </c>
      <c r="X1141">
        <v>0</v>
      </c>
      <c r="Y1141">
        <v>0</v>
      </c>
      <c r="Z1141" t="s">
        <v>262</v>
      </c>
    </row>
    <row r="1142" spans="1:26">
      <c r="A1142" t="s">
        <v>10069</v>
      </c>
      <c r="B1142" t="s">
        <v>10070</v>
      </c>
      <c r="C1142" t="s">
        <v>75</v>
      </c>
      <c r="D1142" t="s">
        <v>10071</v>
      </c>
      <c r="E1142" s="40">
        <v>42915.619502314818</v>
      </c>
      <c r="F1142" s="40">
        <v>42915.649745370371</v>
      </c>
      <c r="G1142" t="s">
        <v>62</v>
      </c>
      <c r="H1142" t="s">
        <v>62</v>
      </c>
      <c r="I1142" t="s">
        <v>137</v>
      </c>
      <c r="J1142" t="s">
        <v>158</v>
      </c>
      <c r="K1142" t="s">
        <v>10072</v>
      </c>
      <c r="L1142">
        <v>-80</v>
      </c>
      <c r="M1142">
        <v>-80</v>
      </c>
      <c r="N1142">
        <v>0</v>
      </c>
      <c r="O1142">
        <v>0</v>
      </c>
      <c r="P1142">
        <v>0</v>
      </c>
      <c r="Q1142">
        <v>0</v>
      </c>
      <c r="R1142">
        <v>0</v>
      </c>
      <c r="S1142"/>
      <c r="T1142" t="s">
        <v>63</v>
      </c>
      <c r="U1142">
        <v>0</v>
      </c>
      <c r="V1142" t="s">
        <v>8745</v>
      </c>
      <c r="X1142">
        <v>0</v>
      </c>
      <c r="Y1142">
        <v>0</v>
      </c>
      <c r="Z1142" t="s">
        <v>358</v>
      </c>
    </row>
    <row r="1143" spans="1:26">
      <c r="A1143" t="s">
        <v>10073</v>
      </c>
      <c r="B1143" t="s">
        <v>10074</v>
      </c>
      <c r="C1143" t="s">
        <v>75</v>
      </c>
      <c r="D1143" t="s">
        <v>10075</v>
      </c>
      <c r="E1143" s="40">
        <v>42915.612280092595</v>
      </c>
      <c r="F1143" s="40">
        <v>42915.65351851852</v>
      </c>
      <c r="G1143" t="s">
        <v>62</v>
      </c>
      <c r="H1143" t="s">
        <v>62</v>
      </c>
      <c r="I1143" t="s">
        <v>185</v>
      </c>
      <c r="J1143" t="s">
        <v>241</v>
      </c>
      <c r="K1143" t="s">
        <v>10076</v>
      </c>
      <c r="L1143">
        <v>-192</v>
      </c>
      <c r="M1143">
        <v>-192</v>
      </c>
      <c r="N1143">
        <v>0</v>
      </c>
      <c r="O1143">
        <v>0</v>
      </c>
      <c r="P1143">
        <v>0</v>
      </c>
      <c r="Q1143">
        <v>0</v>
      </c>
      <c r="R1143">
        <v>0</v>
      </c>
      <c r="S1143"/>
      <c r="T1143" t="s">
        <v>63</v>
      </c>
      <c r="U1143">
        <v>0</v>
      </c>
      <c r="V1143" t="s">
        <v>8748</v>
      </c>
      <c r="X1143">
        <v>0</v>
      </c>
      <c r="Y1143">
        <v>0</v>
      </c>
      <c r="Z1143" t="s">
        <v>263</v>
      </c>
    </row>
    <row r="1144" spans="1:26">
      <c r="A1144" t="s">
        <v>10077</v>
      </c>
      <c r="B1144" t="s">
        <v>10078</v>
      </c>
      <c r="C1144" t="s">
        <v>75</v>
      </c>
      <c r="D1144" t="s">
        <v>10079</v>
      </c>
      <c r="E1144" s="40">
        <v>42900.621041666665</v>
      </c>
      <c r="F1144" s="40">
        <v>42915.656504629631</v>
      </c>
      <c r="G1144" t="s">
        <v>62</v>
      </c>
      <c r="H1144" t="s">
        <v>62</v>
      </c>
      <c r="I1144" t="s">
        <v>141</v>
      </c>
      <c r="J1144" t="s">
        <v>241</v>
      </c>
      <c r="K1144" t="s">
        <v>10080</v>
      </c>
      <c r="L1144">
        <v>-900</v>
      </c>
      <c r="M1144">
        <v>-900</v>
      </c>
      <c r="N1144">
        <v>0</v>
      </c>
      <c r="O1144">
        <v>0</v>
      </c>
      <c r="P1144">
        <v>0</v>
      </c>
      <c r="Q1144">
        <v>0</v>
      </c>
      <c r="R1144">
        <v>0</v>
      </c>
      <c r="S1144"/>
      <c r="T1144" t="s">
        <v>63</v>
      </c>
      <c r="U1144">
        <v>0</v>
      </c>
      <c r="V1144" t="s">
        <v>8751</v>
      </c>
      <c r="X1144">
        <v>0</v>
      </c>
      <c r="Y1144">
        <v>0</v>
      </c>
      <c r="Z1144" t="s">
        <v>272</v>
      </c>
    </row>
    <row r="1145" spans="1:26">
      <c r="A1145" t="s">
        <v>10081</v>
      </c>
      <c r="B1145" t="s">
        <v>10082</v>
      </c>
      <c r="C1145" t="s">
        <v>75</v>
      </c>
      <c r="D1145" t="s">
        <v>10083</v>
      </c>
      <c r="E1145" s="40">
        <v>42915.384039351855</v>
      </c>
      <c r="F1145" s="40">
        <v>42915.663634259261</v>
      </c>
      <c r="G1145" t="s">
        <v>62</v>
      </c>
      <c r="H1145" t="s">
        <v>62</v>
      </c>
      <c r="I1145" t="s">
        <v>181</v>
      </c>
      <c r="J1145" t="s">
        <v>112</v>
      </c>
      <c r="K1145" t="s">
        <v>10084</v>
      </c>
      <c r="L1145">
        <v>-59</v>
      </c>
      <c r="M1145">
        <v>-59</v>
      </c>
      <c r="N1145">
        <v>0</v>
      </c>
      <c r="O1145">
        <v>0</v>
      </c>
      <c r="P1145">
        <v>0</v>
      </c>
      <c r="Q1145">
        <v>0</v>
      </c>
      <c r="R1145">
        <v>0</v>
      </c>
      <c r="S1145"/>
      <c r="T1145" t="s">
        <v>63</v>
      </c>
      <c r="U1145">
        <v>0</v>
      </c>
      <c r="V1145" t="s">
        <v>8754</v>
      </c>
      <c r="X1145">
        <v>0</v>
      </c>
      <c r="Y1145">
        <v>0</v>
      </c>
      <c r="Z1145" t="s">
        <v>272</v>
      </c>
    </row>
    <row r="1146" spans="1:26">
      <c r="A1146" t="s">
        <v>10085</v>
      </c>
      <c r="B1146" t="s">
        <v>10086</v>
      </c>
      <c r="C1146" t="s">
        <v>75</v>
      </c>
      <c r="D1146" t="s">
        <v>10087</v>
      </c>
      <c r="E1146" s="40">
        <v>42915.428368055553</v>
      </c>
      <c r="F1146" s="40">
        <v>42915.670983796299</v>
      </c>
      <c r="G1146" t="s">
        <v>62</v>
      </c>
      <c r="H1146" t="s">
        <v>62</v>
      </c>
      <c r="I1146" t="s">
        <v>200</v>
      </c>
      <c r="J1146" t="s">
        <v>156</v>
      </c>
      <c r="K1146" t="s">
        <v>10088</v>
      </c>
      <c r="L1146">
        <v>-142</v>
      </c>
      <c r="M1146">
        <v>-142</v>
      </c>
      <c r="N1146">
        <v>0</v>
      </c>
      <c r="O1146">
        <v>0</v>
      </c>
      <c r="P1146">
        <v>0</v>
      </c>
      <c r="Q1146">
        <v>0</v>
      </c>
      <c r="R1146">
        <v>0</v>
      </c>
      <c r="S1146"/>
      <c r="T1146" t="s">
        <v>63</v>
      </c>
      <c r="U1146">
        <v>0</v>
      </c>
      <c r="V1146" t="s">
        <v>8757</v>
      </c>
      <c r="X1146">
        <v>0</v>
      </c>
      <c r="Y1146">
        <v>0</v>
      </c>
      <c r="Z1146" t="s">
        <v>265</v>
      </c>
    </row>
    <row r="1147" spans="1:26">
      <c r="A1147" t="s">
        <v>10089</v>
      </c>
      <c r="B1147" t="s">
        <v>10090</v>
      </c>
      <c r="C1147" t="s">
        <v>75</v>
      </c>
      <c r="D1147" t="s">
        <v>10091</v>
      </c>
      <c r="E1147" s="40">
        <v>42909.367152777777</v>
      </c>
      <c r="F1147" s="40">
        <v>42915.672326388885</v>
      </c>
      <c r="G1147" t="s">
        <v>62</v>
      </c>
      <c r="H1147" t="s">
        <v>62</v>
      </c>
      <c r="I1147" t="s">
        <v>222</v>
      </c>
      <c r="J1147" t="s">
        <v>117</v>
      </c>
      <c r="K1147" t="s">
        <v>10092</v>
      </c>
      <c r="L1147">
        <v>-740</v>
      </c>
      <c r="M1147">
        <v>-740</v>
      </c>
      <c r="N1147">
        <v>0</v>
      </c>
      <c r="O1147">
        <v>0</v>
      </c>
      <c r="P1147">
        <v>0</v>
      </c>
      <c r="Q1147">
        <v>0</v>
      </c>
      <c r="R1147">
        <v>0</v>
      </c>
      <c r="S1147"/>
      <c r="T1147" t="s">
        <v>63</v>
      </c>
      <c r="U1147">
        <v>0</v>
      </c>
      <c r="V1147" t="s">
        <v>8760</v>
      </c>
      <c r="X1147">
        <v>0</v>
      </c>
      <c r="Y1147">
        <v>0</v>
      </c>
      <c r="Z1147" t="s">
        <v>272</v>
      </c>
    </row>
    <row r="1148" spans="1:26">
      <c r="A1148" t="s">
        <v>10093</v>
      </c>
      <c r="B1148" t="s">
        <v>10094</v>
      </c>
      <c r="C1148" t="s">
        <v>75</v>
      </c>
      <c r="D1148" t="s">
        <v>10095</v>
      </c>
      <c r="E1148" s="40">
        <v>42914.409756944442</v>
      </c>
      <c r="F1148" s="40">
        <v>42915.677187499998</v>
      </c>
      <c r="G1148" t="s">
        <v>62</v>
      </c>
      <c r="H1148" t="s">
        <v>62</v>
      </c>
      <c r="I1148" t="s">
        <v>104</v>
      </c>
      <c r="J1148" t="s">
        <v>714</v>
      </c>
      <c r="K1148" t="s">
        <v>10096</v>
      </c>
      <c r="L1148">
        <v>-322</v>
      </c>
      <c r="M1148">
        <v>-322</v>
      </c>
      <c r="N1148">
        <v>0</v>
      </c>
      <c r="O1148">
        <v>0</v>
      </c>
      <c r="P1148">
        <v>0</v>
      </c>
      <c r="Q1148">
        <v>0</v>
      </c>
      <c r="R1148">
        <v>0</v>
      </c>
      <c r="S1148"/>
      <c r="T1148" t="s">
        <v>63</v>
      </c>
      <c r="U1148">
        <v>0</v>
      </c>
      <c r="V1148" t="s">
        <v>8763</v>
      </c>
      <c r="X1148">
        <v>0</v>
      </c>
      <c r="Y1148">
        <v>0</v>
      </c>
      <c r="Z1148" t="s">
        <v>265</v>
      </c>
    </row>
    <row r="1149" spans="1:26">
      <c r="A1149" t="s">
        <v>10097</v>
      </c>
      <c r="B1149" t="s">
        <v>10098</v>
      </c>
      <c r="C1149" t="s">
        <v>75</v>
      </c>
      <c r="D1149" t="s">
        <v>10099</v>
      </c>
      <c r="E1149" s="40">
        <v>42915.657025462962</v>
      </c>
      <c r="F1149" s="40">
        <v>42915.678229166668</v>
      </c>
      <c r="G1149" t="s">
        <v>62</v>
      </c>
      <c r="H1149" t="s">
        <v>62</v>
      </c>
      <c r="I1149" t="s">
        <v>92</v>
      </c>
      <c r="J1149" t="s">
        <v>108</v>
      </c>
      <c r="K1149" t="s">
        <v>10100</v>
      </c>
      <c r="L1149">
        <v>-16</v>
      </c>
      <c r="M1149">
        <v>-16</v>
      </c>
      <c r="N1149">
        <v>0</v>
      </c>
      <c r="O1149">
        <v>0</v>
      </c>
      <c r="P1149">
        <v>0</v>
      </c>
      <c r="Q1149">
        <v>0</v>
      </c>
      <c r="R1149">
        <v>0</v>
      </c>
      <c r="S1149"/>
      <c r="T1149" t="s">
        <v>63</v>
      </c>
      <c r="U1149">
        <v>0</v>
      </c>
      <c r="V1149" t="s">
        <v>8766</v>
      </c>
      <c r="X1149">
        <v>0</v>
      </c>
      <c r="Y1149">
        <v>0</v>
      </c>
      <c r="Z1149" t="s">
        <v>262</v>
      </c>
    </row>
    <row r="1150" spans="1:26">
      <c r="A1150" t="s">
        <v>10101</v>
      </c>
      <c r="B1150" t="s">
        <v>10102</v>
      </c>
      <c r="C1150" t="s">
        <v>75</v>
      </c>
      <c r="D1150" t="s">
        <v>10103</v>
      </c>
      <c r="E1150" s="40">
        <v>42915.644074074073</v>
      </c>
      <c r="F1150" s="40">
        <v>42915.678541666668</v>
      </c>
      <c r="G1150" t="s">
        <v>62</v>
      </c>
      <c r="H1150" t="s">
        <v>62</v>
      </c>
      <c r="I1150" t="s">
        <v>92</v>
      </c>
      <c r="J1150" t="s">
        <v>175</v>
      </c>
      <c r="K1150" t="s">
        <v>10104</v>
      </c>
      <c r="L1150">
        <v>-10</v>
      </c>
      <c r="M1150">
        <v>-10</v>
      </c>
      <c r="N1150">
        <v>0</v>
      </c>
      <c r="O1150">
        <v>0</v>
      </c>
      <c r="P1150">
        <v>0</v>
      </c>
      <c r="Q1150">
        <v>0</v>
      </c>
      <c r="R1150">
        <v>0</v>
      </c>
      <c r="S1150"/>
      <c r="T1150" t="s">
        <v>63</v>
      </c>
      <c r="U1150">
        <v>0</v>
      </c>
      <c r="V1150" t="s">
        <v>8769</v>
      </c>
      <c r="X1150">
        <v>0</v>
      </c>
      <c r="Y1150">
        <v>0</v>
      </c>
      <c r="Z1150" t="s">
        <v>263</v>
      </c>
    </row>
    <row r="1151" spans="1:26">
      <c r="A1151" t="s">
        <v>10105</v>
      </c>
      <c r="B1151" t="s">
        <v>10106</v>
      </c>
      <c r="C1151" t="s">
        <v>75</v>
      </c>
      <c r="D1151" t="s">
        <v>10107</v>
      </c>
      <c r="E1151" s="40">
        <v>42913.418449074074</v>
      </c>
      <c r="F1151" s="40">
        <v>42915.680335648147</v>
      </c>
      <c r="G1151" t="s">
        <v>62</v>
      </c>
      <c r="H1151" t="s">
        <v>62</v>
      </c>
      <c r="I1151" t="s">
        <v>100</v>
      </c>
      <c r="J1151" t="s">
        <v>184</v>
      </c>
      <c r="K1151" t="s">
        <v>10108</v>
      </c>
      <c r="L1151">
        <v>-996</v>
      </c>
      <c r="M1151">
        <v>-996</v>
      </c>
      <c r="N1151">
        <v>0</v>
      </c>
      <c r="O1151">
        <v>0</v>
      </c>
      <c r="P1151">
        <v>0</v>
      </c>
      <c r="Q1151">
        <v>0</v>
      </c>
      <c r="R1151">
        <v>0</v>
      </c>
      <c r="S1151"/>
      <c r="T1151" t="s">
        <v>63</v>
      </c>
      <c r="U1151">
        <v>0</v>
      </c>
      <c r="V1151" t="s">
        <v>8772</v>
      </c>
      <c r="X1151">
        <v>0</v>
      </c>
      <c r="Y1151">
        <v>0</v>
      </c>
      <c r="Z1151" t="s">
        <v>272</v>
      </c>
    </row>
    <row r="1152" spans="1:26">
      <c r="A1152" t="s">
        <v>10109</v>
      </c>
      <c r="B1152" t="s">
        <v>10110</v>
      </c>
      <c r="C1152" t="s">
        <v>75</v>
      </c>
      <c r="D1152" t="s">
        <v>10111</v>
      </c>
      <c r="E1152" s="40">
        <v>42912.406192129631</v>
      </c>
      <c r="F1152" s="40">
        <v>42915.68074074074</v>
      </c>
      <c r="G1152" t="s">
        <v>62</v>
      </c>
      <c r="H1152" t="s">
        <v>62</v>
      </c>
      <c r="I1152" t="s">
        <v>146</v>
      </c>
      <c r="J1152" t="s">
        <v>160</v>
      </c>
      <c r="K1152" t="s">
        <v>10112</v>
      </c>
      <c r="L1152">
        <v>-210</v>
      </c>
      <c r="M1152">
        <v>-210</v>
      </c>
      <c r="N1152">
        <v>0</v>
      </c>
      <c r="O1152">
        <v>0</v>
      </c>
      <c r="P1152">
        <v>0</v>
      </c>
      <c r="Q1152">
        <v>0</v>
      </c>
      <c r="R1152">
        <v>0</v>
      </c>
      <c r="S1152"/>
      <c r="T1152" t="s">
        <v>63</v>
      </c>
      <c r="U1152">
        <v>0</v>
      </c>
      <c r="V1152" t="s">
        <v>8775</v>
      </c>
      <c r="X1152">
        <v>0</v>
      </c>
      <c r="Y1152">
        <v>0</v>
      </c>
      <c r="Z1152" t="s">
        <v>265</v>
      </c>
    </row>
    <row r="1153" spans="1:26">
      <c r="A1153" t="s">
        <v>10113</v>
      </c>
      <c r="B1153" t="s">
        <v>10114</v>
      </c>
      <c r="C1153" t="s">
        <v>75</v>
      </c>
      <c r="D1153" t="s">
        <v>10115</v>
      </c>
      <c r="E1153" s="40">
        <v>42912.706331018519</v>
      </c>
      <c r="F1153" s="40">
        <v>42915.696817129632</v>
      </c>
      <c r="G1153" t="s">
        <v>62</v>
      </c>
      <c r="H1153" t="s">
        <v>62</v>
      </c>
      <c r="I1153" t="s">
        <v>211</v>
      </c>
      <c r="J1153" t="s">
        <v>156</v>
      </c>
      <c r="K1153" t="s">
        <v>10116</v>
      </c>
      <c r="L1153">
        <v>-300</v>
      </c>
      <c r="M1153">
        <v>-300</v>
      </c>
      <c r="N1153">
        <v>0</v>
      </c>
      <c r="O1153">
        <v>0</v>
      </c>
      <c r="P1153">
        <v>0</v>
      </c>
      <c r="Q1153">
        <v>0</v>
      </c>
      <c r="R1153">
        <v>0</v>
      </c>
      <c r="S1153"/>
      <c r="T1153" t="s">
        <v>63</v>
      </c>
      <c r="U1153">
        <v>0</v>
      </c>
      <c r="V1153" t="s">
        <v>8778</v>
      </c>
      <c r="X1153">
        <v>0</v>
      </c>
      <c r="Y1153">
        <v>0</v>
      </c>
      <c r="Z1153" t="s">
        <v>279</v>
      </c>
    </row>
    <row r="1154" spans="1:26">
      <c r="A1154" t="s">
        <v>10117</v>
      </c>
      <c r="B1154" t="s">
        <v>10118</v>
      </c>
      <c r="C1154" t="s">
        <v>75</v>
      </c>
      <c r="D1154" t="s">
        <v>10119</v>
      </c>
      <c r="E1154" s="40">
        <v>42914.728020833332</v>
      </c>
      <c r="F1154" s="40">
        <v>42915.697094907409</v>
      </c>
      <c r="G1154" t="s">
        <v>62</v>
      </c>
      <c r="H1154" t="s">
        <v>62</v>
      </c>
      <c r="I1154" t="s">
        <v>211</v>
      </c>
      <c r="J1154" t="s">
        <v>219</v>
      </c>
      <c r="K1154" t="s">
        <v>10116</v>
      </c>
      <c r="L1154">
        <v>-500</v>
      </c>
      <c r="M1154">
        <v>-500</v>
      </c>
      <c r="N1154">
        <v>0</v>
      </c>
      <c r="O1154">
        <v>0</v>
      </c>
      <c r="P1154">
        <v>0</v>
      </c>
      <c r="Q1154">
        <v>0</v>
      </c>
      <c r="R1154">
        <v>0</v>
      </c>
      <c r="S1154"/>
      <c r="T1154" t="s">
        <v>63</v>
      </c>
      <c r="U1154">
        <v>0</v>
      </c>
      <c r="V1154" t="s">
        <v>8780</v>
      </c>
      <c r="X1154">
        <v>0</v>
      </c>
      <c r="Y1154">
        <v>0</v>
      </c>
      <c r="Z1154" t="s">
        <v>265</v>
      </c>
    </row>
    <row r="1155" spans="1:26">
      <c r="A1155" t="s">
        <v>10120</v>
      </c>
      <c r="B1155" t="s">
        <v>10121</v>
      </c>
      <c r="C1155" t="s">
        <v>75</v>
      </c>
      <c r="D1155" t="s">
        <v>10122</v>
      </c>
      <c r="E1155" s="40">
        <v>42915.687847222223</v>
      </c>
      <c r="F1155" s="40">
        <v>42915.699756944443</v>
      </c>
      <c r="G1155" t="s">
        <v>62</v>
      </c>
      <c r="H1155" t="s">
        <v>62</v>
      </c>
      <c r="I1155" t="s">
        <v>122</v>
      </c>
      <c r="J1155" t="s">
        <v>210</v>
      </c>
      <c r="K1155" t="s">
        <v>10123</v>
      </c>
      <c r="L1155">
        <v>-2000</v>
      </c>
      <c r="M1155">
        <v>-2000</v>
      </c>
      <c r="N1155">
        <v>0</v>
      </c>
      <c r="O1155">
        <v>0</v>
      </c>
      <c r="P1155">
        <v>0</v>
      </c>
      <c r="Q1155">
        <v>0</v>
      </c>
      <c r="R1155">
        <v>0</v>
      </c>
      <c r="S1155"/>
      <c r="T1155" t="s">
        <v>63</v>
      </c>
      <c r="U1155">
        <v>0</v>
      </c>
      <c r="V1155" t="s">
        <v>8783</v>
      </c>
      <c r="X1155">
        <v>0</v>
      </c>
      <c r="Y1155">
        <v>0</v>
      </c>
      <c r="Z1155" t="s">
        <v>283</v>
      </c>
    </row>
    <row r="1156" spans="1:26">
      <c r="A1156" t="s">
        <v>10124</v>
      </c>
      <c r="B1156" t="s">
        <v>10125</v>
      </c>
      <c r="C1156" t="s">
        <v>75</v>
      </c>
      <c r="D1156" t="s">
        <v>10126</v>
      </c>
      <c r="E1156" s="40">
        <v>42915.685833333337</v>
      </c>
      <c r="F1156" s="40">
        <v>42915.699976851851</v>
      </c>
      <c r="G1156" t="s">
        <v>62</v>
      </c>
      <c r="H1156" t="s">
        <v>62</v>
      </c>
      <c r="I1156" t="s">
        <v>195</v>
      </c>
      <c r="J1156" t="s">
        <v>160</v>
      </c>
      <c r="K1156" t="s">
        <v>10127</v>
      </c>
      <c r="L1156">
        <v>-494</v>
      </c>
      <c r="M1156">
        <v>-494</v>
      </c>
      <c r="N1156">
        <v>0</v>
      </c>
      <c r="O1156">
        <v>0</v>
      </c>
      <c r="P1156">
        <v>0</v>
      </c>
      <c r="Q1156">
        <v>0</v>
      </c>
      <c r="R1156">
        <v>0</v>
      </c>
      <c r="S1156"/>
      <c r="T1156" t="s">
        <v>63</v>
      </c>
      <c r="U1156">
        <v>0</v>
      </c>
      <c r="V1156" t="s">
        <v>8786</v>
      </c>
      <c r="X1156">
        <v>0</v>
      </c>
      <c r="Y1156">
        <v>0</v>
      </c>
      <c r="Z1156" t="s">
        <v>265</v>
      </c>
    </row>
    <row r="1157" spans="1:26">
      <c r="A1157" t="s">
        <v>10128</v>
      </c>
      <c r="B1157" t="s">
        <v>10129</v>
      </c>
      <c r="C1157" t="s">
        <v>75</v>
      </c>
      <c r="D1157" t="s">
        <v>10130</v>
      </c>
      <c r="E1157" s="40">
        <v>42914.712060185186</v>
      </c>
      <c r="F1157" s="40">
        <v>42915.702013888891</v>
      </c>
      <c r="G1157" t="s">
        <v>62</v>
      </c>
      <c r="H1157" t="s">
        <v>62</v>
      </c>
      <c r="I1157" t="s">
        <v>200</v>
      </c>
      <c r="J1157" t="s">
        <v>221</v>
      </c>
      <c r="K1157" t="s">
        <v>10131</v>
      </c>
      <c r="L1157">
        <v>-406</v>
      </c>
      <c r="M1157">
        <v>-406</v>
      </c>
      <c r="N1157">
        <v>0</v>
      </c>
      <c r="O1157">
        <v>0</v>
      </c>
      <c r="P1157">
        <v>0</v>
      </c>
      <c r="Q1157">
        <v>0</v>
      </c>
      <c r="R1157">
        <v>0</v>
      </c>
      <c r="S1157"/>
      <c r="T1157" t="s">
        <v>63</v>
      </c>
      <c r="U1157">
        <v>0</v>
      </c>
      <c r="V1157" t="s">
        <v>8789</v>
      </c>
      <c r="X1157">
        <v>0</v>
      </c>
      <c r="Y1157">
        <v>0</v>
      </c>
      <c r="Z1157" t="s">
        <v>265</v>
      </c>
    </row>
    <row r="1158" spans="1:26">
      <c r="A1158" t="s">
        <v>10132</v>
      </c>
      <c r="B1158" t="s">
        <v>10133</v>
      </c>
      <c r="C1158" t="s">
        <v>75</v>
      </c>
      <c r="D1158" t="s">
        <v>10134</v>
      </c>
      <c r="E1158" s="40">
        <v>42912.457141203704</v>
      </c>
      <c r="F1158" s="40">
        <v>42915.70521990741</v>
      </c>
      <c r="G1158" t="s">
        <v>62</v>
      </c>
      <c r="H1158" t="s">
        <v>62</v>
      </c>
      <c r="I1158" t="s">
        <v>181</v>
      </c>
      <c r="J1158" t="s">
        <v>6958</v>
      </c>
      <c r="K1158" t="s">
        <v>10135</v>
      </c>
      <c r="L1158">
        <v>-280</v>
      </c>
      <c r="M1158">
        <v>-280</v>
      </c>
      <c r="N1158">
        <v>0</v>
      </c>
      <c r="O1158">
        <v>0</v>
      </c>
      <c r="P1158">
        <v>0</v>
      </c>
      <c r="Q1158">
        <v>0</v>
      </c>
      <c r="R1158">
        <v>0</v>
      </c>
      <c r="S1158"/>
      <c r="T1158" t="s">
        <v>63</v>
      </c>
      <c r="U1158">
        <v>0</v>
      </c>
      <c r="V1158" t="s">
        <v>8792</v>
      </c>
      <c r="X1158">
        <v>0</v>
      </c>
      <c r="Y1158">
        <v>0</v>
      </c>
      <c r="Z1158" t="s">
        <v>265</v>
      </c>
    </row>
    <row r="1159" spans="1:26">
      <c r="A1159" t="s">
        <v>10136</v>
      </c>
      <c r="B1159" t="s">
        <v>10137</v>
      </c>
      <c r="C1159" t="s">
        <v>75</v>
      </c>
      <c r="D1159" t="s">
        <v>10138</v>
      </c>
      <c r="E1159" s="40">
        <v>42915.673703703702</v>
      </c>
      <c r="F1159" s="40">
        <v>42915.706701388888</v>
      </c>
      <c r="G1159" t="s">
        <v>62</v>
      </c>
      <c r="H1159" t="s">
        <v>62</v>
      </c>
      <c r="I1159" t="s">
        <v>6856</v>
      </c>
      <c r="J1159" t="s">
        <v>151</v>
      </c>
      <c r="K1159" t="s">
        <v>10139</v>
      </c>
      <c r="L1159">
        <v>-500</v>
      </c>
      <c r="M1159">
        <v>-500</v>
      </c>
      <c r="N1159">
        <v>0</v>
      </c>
      <c r="O1159">
        <v>0</v>
      </c>
      <c r="P1159">
        <v>0</v>
      </c>
      <c r="Q1159">
        <v>0</v>
      </c>
      <c r="R1159">
        <v>0</v>
      </c>
      <c r="S1159"/>
      <c r="T1159" t="s">
        <v>63</v>
      </c>
      <c r="U1159">
        <v>0</v>
      </c>
      <c r="V1159" t="s">
        <v>8795</v>
      </c>
      <c r="X1159">
        <v>0</v>
      </c>
      <c r="Y1159">
        <v>0</v>
      </c>
      <c r="Z1159" t="s">
        <v>265</v>
      </c>
    </row>
    <row r="1160" spans="1:26">
      <c r="A1160" t="s">
        <v>10140</v>
      </c>
      <c r="B1160" t="s">
        <v>10141</v>
      </c>
      <c r="C1160" t="s">
        <v>75</v>
      </c>
      <c r="D1160" t="s">
        <v>10142</v>
      </c>
      <c r="E1160" s="40">
        <v>42914.727060185185</v>
      </c>
      <c r="F1160" s="40">
        <v>42915.707743055558</v>
      </c>
      <c r="G1160" t="s">
        <v>62</v>
      </c>
      <c r="H1160" t="s">
        <v>62</v>
      </c>
      <c r="I1160" t="s">
        <v>92</v>
      </c>
      <c r="J1160" t="s">
        <v>160</v>
      </c>
      <c r="K1160" t="s">
        <v>10143</v>
      </c>
      <c r="L1160">
        <v>-428</v>
      </c>
      <c r="M1160">
        <v>-428</v>
      </c>
      <c r="N1160">
        <v>0</v>
      </c>
      <c r="O1160">
        <v>0</v>
      </c>
      <c r="P1160">
        <v>0</v>
      </c>
      <c r="Q1160">
        <v>0</v>
      </c>
      <c r="R1160">
        <v>0</v>
      </c>
      <c r="S1160"/>
      <c r="T1160" t="s">
        <v>63</v>
      </c>
      <c r="U1160">
        <v>0</v>
      </c>
      <c r="V1160" t="s">
        <v>8798</v>
      </c>
      <c r="X1160">
        <v>0</v>
      </c>
      <c r="Y1160">
        <v>0</v>
      </c>
      <c r="Z1160" t="s">
        <v>272</v>
      </c>
    </row>
    <row r="1161" spans="1:26">
      <c r="A1161" t="s">
        <v>10144</v>
      </c>
      <c r="B1161" t="s">
        <v>10145</v>
      </c>
      <c r="C1161" t="s">
        <v>75</v>
      </c>
      <c r="D1161" t="s">
        <v>10146</v>
      </c>
      <c r="E1161" s="40">
        <v>42915.437314814815</v>
      </c>
      <c r="F1161" s="40">
        <v>42915.714780092596</v>
      </c>
      <c r="G1161" t="s">
        <v>62</v>
      </c>
      <c r="H1161" t="s">
        <v>62</v>
      </c>
      <c r="I1161" t="s">
        <v>218</v>
      </c>
      <c r="J1161" t="s">
        <v>194</v>
      </c>
      <c r="K1161" t="s">
        <v>10147</v>
      </c>
      <c r="L1161">
        <v>-1000</v>
      </c>
      <c r="M1161">
        <v>-1000</v>
      </c>
      <c r="N1161">
        <v>0</v>
      </c>
      <c r="O1161">
        <v>0</v>
      </c>
      <c r="P1161">
        <v>0</v>
      </c>
      <c r="Q1161">
        <v>0</v>
      </c>
      <c r="R1161">
        <v>0</v>
      </c>
      <c r="S1161"/>
      <c r="T1161" t="s">
        <v>63</v>
      </c>
      <c r="U1161">
        <v>0</v>
      </c>
      <c r="V1161" t="s">
        <v>8801</v>
      </c>
      <c r="X1161">
        <v>0</v>
      </c>
      <c r="Y1161">
        <v>0</v>
      </c>
      <c r="Z1161" t="s">
        <v>272</v>
      </c>
    </row>
    <row r="1162" spans="1:26">
      <c r="A1162" t="s">
        <v>10148</v>
      </c>
      <c r="B1162" t="s">
        <v>10149</v>
      </c>
      <c r="C1162" t="s">
        <v>75</v>
      </c>
      <c r="D1162" t="s">
        <v>10146</v>
      </c>
      <c r="E1162" s="40">
        <v>42915.388622685183</v>
      </c>
      <c r="F1162" s="40">
        <v>42915.715254629627</v>
      </c>
      <c r="G1162" t="s">
        <v>62</v>
      </c>
      <c r="H1162" t="s">
        <v>62</v>
      </c>
      <c r="I1162" t="s">
        <v>218</v>
      </c>
      <c r="J1162" t="s">
        <v>156</v>
      </c>
      <c r="K1162" t="s">
        <v>10147</v>
      </c>
      <c r="L1162">
        <v>-500</v>
      </c>
      <c r="M1162">
        <v>-500</v>
      </c>
      <c r="N1162">
        <v>0</v>
      </c>
      <c r="O1162">
        <v>0</v>
      </c>
      <c r="P1162">
        <v>0</v>
      </c>
      <c r="Q1162">
        <v>0</v>
      </c>
      <c r="R1162">
        <v>0</v>
      </c>
      <c r="S1162"/>
      <c r="T1162" t="s">
        <v>63</v>
      </c>
      <c r="U1162">
        <v>0</v>
      </c>
      <c r="V1162" t="s">
        <v>8803</v>
      </c>
      <c r="X1162">
        <v>0</v>
      </c>
      <c r="Y1162">
        <v>0</v>
      </c>
      <c r="Z1162" t="s">
        <v>272</v>
      </c>
    </row>
    <row r="1163" spans="1:26">
      <c r="A1163" t="s">
        <v>10148</v>
      </c>
      <c r="B1163" t="s">
        <v>10149</v>
      </c>
      <c r="C1163" t="s">
        <v>75</v>
      </c>
      <c r="D1163" t="s">
        <v>10146</v>
      </c>
      <c r="E1163" s="40">
        <v>42915.388622685183</v>
      </c>
      <c r="F1163" s="40">
        <v>42915.716157407405</v>
      </c>
      <c r="G1163" t="s">
        <v>62</v>
      </c>
      <c r="H1163" t="s">
        <v>62</v>
      </c>
      <c r="I1163" t="s">
        <v>218</v>
      </c>
      <c r="J1163" t="s">
        <v>156</v>
      </c>
      <c r="K1163" t="s">
        <v>10147</v>
      </c>
      <c r="L1163">
        <v>-133</v>
      </c>
      <c r="M1163">
        <v>-133</v>
      </c>
      <c r="N1163">
        <v>0</v>
      </c>
      <c r="O1163">
        <v>0</v>
      </c>
      <c r="P1163">
        <v>0</v>
      </c>
      <c r="Q1163">
        <v>0</v>
      </c>
      <c r="R1163">
        <v>0</v>
      </c>
      <c r="S1163"/>
      <c r="T1163" t="s">
        <v>63</v>
      </c>
      <c r="U1163">
        <v>0</v>
      </c>
      <c r="V1163" t="s">
        <v>8805</v>
      </c>
      <c r="X1163">
        <v>0</v>
      </c>
      <c r="Y1163">
        <v>0</v>
      </c>
      <c r="Z1163" t="s">
        <v>272</v>
      </c>
    </row>
    <row r="1164" spans="1:26">
      <c r="A1164" t="s">
        <v>10150</v>
      </c>
      <c r="B1164" t="s">
        <v>10151</v>
      </c>
      <c r="C1164" t="s">
        <v>75</v>
      </c>
      <c r="D1164" t="s">
        <v>10152</v>
      </c>
      <c r="E1164" s="40">
        <v>42913.429212962961</v>
      </c>
      <c r="F1164" s="40">
        <v>42915.725023148145</v>
      </c>
      <c r="G1164" t="s">
        <v>62</v>
      </c>
      <c r="H1164" t="s">
        <v>62</v>
      </c>
      <c r="I1164" t="s">
        <v>5158</v>
      </c>
      <c r="J1164" t="s">
        <v>158</v>
      </c>
      <c r="K1164" t="s">
        <v>10153</v>
      </c>
      <c r="L1164">
        <v>-20</v>
      </c>
      <c r="M1164">
        <v>-20</v>
      </c>
      <c r="N1164">
        <v>0</v>
      </c>
      <c r="O1164">
        <v>0</v>
      </c>
      <c r="P1164">
        <v>0</v>
      </c>
      <c r="Q1164">
        <v>0</v>
      </c>
      <c r="R1164">
        <v>0</v>
      </c>
      <c r="S1164"/>
      <c r="T1164" t="s">
        <v>63</v>
      </c>
      <c r="U1164">
        <v>0</v>
      </c>
      <c r="V1164" t="s">
        <v>8808</v>
      </c>
      <c r="X1164">
        <v>0</v>
      </c>
      <c r="Y1164">
        <v>0</v>
      </c>
      <c r="Z1164" t="s">
        <v>262</v>
      </c>
    </row>
    <row r="1165" spans="1:26">
      <c r="A1165" t="s">
        <v>10154</v>
      </c>
      <c r="B1165" t="s">
        <v>10155</v>
      </c>
      <c r="C1165" t="s">
        <v>75</v>
      </c>
      <c r="D1165" t="s">
        <v>10156</v>
      </c>
      <c r="E1165" s="40">
        <v>42915.691307870373</v>
      </c>
      <c r="F1165" s="40">
        <v>42915.727673611109</v>
      </c>
      <c r="G1165" t="s">
        <v>62</v>
      </c>
      <c r="H1165" t="s">
        <v>62</v>
      </c>
      <c r="I1165" t="s">
        <v>211</v>
      </c>
      <c r="J1165" t="s">
        <v>175</v>
      </c>
      <c r="K1165" t="s">
        <v>10157</v>
      </c>
      <c r="L1165">
        <v>-200</v>
      </c>
      <c r="M1165">
        <v>-200</v>
      </c>
      <c r="N1165">
        <v>0</v>
      </c>
      <c r="O1165">
        <v>0</v>
      </c>
      <c r="P1165">
        <v>0</v>
      </c>
      <c r="Q1165">
        <v>0</v>
      </c>
      <c r="R1165">
        <v>0</v>
      </c>
      <c r="S1165"/>
      <c r="T1165" t="s">
        <v>63</v>
      </c>
      <c r="U1165">
        <v>0</v>
      </c>
      <c r="V1165" t="s">
        <v>8811</v>
      </c>
      <c r="X1165">
        <v>0</v>
      </c>
      <c r="Y1165">
        <v>0</v>
      </c>
      <c r="Z1165" t="s">
        <v>6817</v>
      </c>
    </row>
    <row r="1166" spans="1:26">
      <c r="A1166" t="s">
        <v>10158</v>
      </c>
      <c r="B1166" t="s">
        <v>10159</v>
      </c>
      <c r="C1166" t="s">
        <v>75</v>
      </c>
      <c r="D1166" t="s">
        <v>10160</v>
      </c>
      <c r="E1166" s="40">
        <v>42915.685740740744</v>
      </c>
      <c r="F1166" s="40">
        <v>42915.737905092596</v>
      </c>
      <c r="G1166" t="s">
        <v>62</v>
      </c>
      <c r="H1166" t="s">
        <v>62</v>
      </c>
      <c r="I1166" t="s">
        <v>195</v>
      </c>
      <c r="J1166" t="s">
        <v>117</v>
      </c>
      <c r="K1166" t="s">
        <v>10161</v>
      </c>
      <c r="L1166">
        <v>-755</v>
      </c>
      <c r="M1166">
        <v>-755</v>
      </c>
      <c r="N1166">
        <v>0</v>
      </c>
      <c r="O1166">
        <v>0</v>
      </c>
      <c r="P1166">
        <v>0</v>
      </c>
      <c r="Q1166">
        <v>0</v>
      </c>
      <c r="R1166">
        <v>0</v>
      </c>
      <c r="S1166"/>
      <c r="T1166" t="s">
        <v>63</v>
      </c>
      <c r="U1166">
        <v>0</v>
      </c>
      <c r="V1166" t="s">
        <v>8814</v>
      </c>
      <c r="W1166">
        <f>M1166</f>
        <v>-755</v>
      </c>
      <c r="X1166">
        <v>0</v>
      </c>
      <c r="Y1166">
        <v>0</v>
      </c>
      <c r="Z1166" t="s">
        <v>272</v>
      </c>
    </row>
    <row r="1167" spans="1:26">
      <c r="A1167" t="s">
        <v>10162</v>
      </c>
      <c r="B1167" t="s">
        <v>10163</v>
      </c>
      <c r="C1167" t="s">
        <v>75</v>
      </c>
      <c r="D1167" t="s">
        <v>10164</v>
      </c>
      <c r="E1167" s="40">
        <v>42915.69736111111</v>
      </c>
      <c r="F1167" s="40">
        <v>42915.744537037041</v>
      </c>
      <c r="G1167" t="s">
        <v>62</v>
      </c>
      <c r="H1167" t="s">
        <v>62</v>
      </c>
      <c r="I1167" t="s">
        <v>155</v>
      </c>
      <c r="J1167" t="s">
        <v>160</v>
      </c>
      <c r="K1167" t="s">
        <v>10165</v>
      </c>
      <c r="L1167">
        <v>-155</v>
      </c>
      <c r="M1167">
        <v>-155</v>
      </c>
      <c r="N1167">
        <v>0</v>
      </c>
      <c r="O1167">
        <v>0</v>
      </c>
      <c r="P1167">
        <v>0</v>
      </c>
      <c r="Q1167">
        <v>0</v>
      </c>
      <c r="R1167">
        <v>0</v>
      </c>
      <c r="S1167"/>
      <c r="T1167" t="s">
        <v>63</v>
      </c>
      <c r="U1167">
        <v>0</v>
      </c>
      <c r="V1167" t="s">
        <v>8817</v>
      </c>
      <c r="W1167">
        <f t="shared" ref="W1167:W1230" si="18">M1167</f>
        <v>-155</v>
      </c>
      <c r="X1167">
        <v>0</v>
      </c>
      <c r="Y1167">
        <v>0</v>
      </c>
      <c r="Z1167" t="s">
        <v>279</v>
      </c>
    </row>
    <row r="1168" spans="1:26">
      <c r="A1168" t="s">
        <v>10166</v>
      </c>
      <c r="B1168" t="s">
        <v>10167</v>
      </c>
      <c r="C1168" t="s">
        <v>75</v>
      </c>
      <c r="D1168" t="s">
        <v>10168</v>
      </c>
      <c r="E1168" s="40">
        <v>42905.427048611113</v>
      </c>
      <c r="F1168" s="40">
        <v>42915.80909722222</v>
      </c>
      <c r="G1168" t="s">
        <v>62</v>
      </c>
      <c r="H1168" t="s">
        <v>62</v>
      </c>
      <c r="I1168" t="s">
        <v>209</v>
      </c>
      <c r="J1168" t="s">
        <v>227</v>
      </c>
      <c r="K1168" t="s">
        <v>10169</v>
      </c>
      <c r="L1168">
        <v>-297</v>
      </c>
      <c r="M1168">
        <v>-297</v>
      </c>
      <c r="N1168">
        <v>0</v>
      </c>
      <c r="O1168">
        <v>0</v>
      </c>
      <c r="P1168">
        <v>0</v>
      </c>
      <c r="Q1168">
        <v>0</v>
      </c>
      <c r="R1168">
        <v>0</v>
      </c>
      <c r="S1168"/>
      <c r="T1168" t="s">
        <v>63</v>
      </c>
      <c r="U1168">
        <v>0</v>
      </c>
      <c r="V1168" t="s">
        <v>8820</v>
      </c>
      <c r="W1168">
        <f t="shared" si="18"/>
        <v>-297</v>
      </c>
      <c r="X1168">
        <v>0</v>
      </c>
      <c r="Y1168">
        <v>0</v>
      </c>
      <c r="Z1168" t="s">
        <v>283</v>
      </c>
    </row>
    <row r="1169" spans="1:26">
      <c r="A1169" t="s">
        <v>10170</v>
      </c>
      <c r="B1169" t="s">
        <v>10171</v>
      </c>
      <c r="C1169" t="s">
        <v>75</v>
      </c>
      <c r="D1169" t="s">
        <v>10172</v>
      </c>
      <c r="E1169" s="40">
        <v>42915.834004629629</v>
      </c>
      <c r="F1169" s="40">
        <v>42915.914780092593</v>
      </c>
      <c r="G1169" t="s">
        <v>62</v>
      </c>
      <c r="H1169" t="s">
        <v>62</v>
      </c>
      <c r="I1169" t="s">
        <v>314</v>
      </c>
      <c r="J1169" t="s">
        <v>315</v>
      </c>
      <c r="K1169" t="s">
        <v>10173</v>
      </c>
      <c r="L1169">
        <v>-9725</v>
      </c>
      <c r="M1169">
        <v>-9725</v>
      </c>
      <c r="N1169">
        <v>0</v>
      </c>
      <c r="O1169">
        <v>0</v>
      </c>
      <c r="P1169">
        <v>0</v>
      </c>
      <c r="Q1169">
        <v>0</v>
      </c>
      <c r="R1169">
        <v>0</v>
      </c>
      <c r="S1169"/>
      <c r="T1169" t="s">
        <v>63</v>
      </c>
      <c r="U1169">
        <v>0</v>
      </c>
      <c r="V1169" t="s">
        <v>8823</v>
      </c>
      <c r="W1169">
        <f t="shared" si="18"/>
        <v>-9725</v>
      </c>
      <c r="X1169">
        <v>0</v>
      </c>
      <c r="Y1169">
        <v>0</v>
      </c>
      <c r="Z1169" t="s">
        <v>10174</v>
      </c>
    </row>
    <row r="1170" spans="1:26">
      <c r="A1170" t="s">
        <v>10175</v>
      </c>
      <c r="B1170" t="s">
        <v>10176</v>
      </c>
      <c r="C1170" t="s">
        <v>75</v>
      </c>
      <c r="D1170" t="s">
        <v>10177</v>
      </c>
      <c r="E1170" s="40">
        <v>42893.454004629632</v>
      </c>
      <c r="F1170" s="40">
        <v>42916.336828703701</v>
      </c>
      <c r="G1170" t="s">
        <v>62</v>
      </c>
      <c r="H1170" t="s">
        <v>62</v>
      </c>
      <c r="I1170" t="s">
        <v>5083</v>
      </c>
      <c r="J1170" t="s">
        <v>313</v>
      </c>
      <c r="K1170" t="s">
        <v>10178</v>
      </c>
      <c r="L1170">
        <v>-100</v>
      </c>
      <c r="M1170">
        <v>-100</v>
      </c>
      <c r="N1170">
        <v>0</v>
      </c>
      <c r="O1170">
        <v>0</v>
      </c>
      <c r="P1170">
        <v>0</v>
      </c>
      <c r="Q1170">
        <v>0</v>
      </c>
      <c r="R1170">
        <v>0</v>
      </c>
      <c r="S1170"/>
      <c r="T1170" t="s">
        <v>63</v>
      </c>
      <c r="U1170">
        <v>0</v>
      </c>
      <c r="V1170" t="s">
        <v>10435</v>
      </c>
      <c r="W1170">
        <f t="shared" si="18"/>
        <v>-100</v>
      </c>
      <c r="X1170">
        <v>0</v>
      </c>
      <c r="Y1170">
        <v>0</v>
      </c>
      <c r="Z1170" t="s">
        <v>270</v>
      </c>
    </row>
    <row r="1171" spans="1:26">
      <c r="A1171" t="s">
        <v>10179</v>
      </c>
      <c r="B1171" t="s">
        <v>10180</v>
      </c>
      <c r="C1171" t="s">
        <v>75</v>
      </c>
      <c r="D1171" t="s">
        <v>10181</v>
      </c>
      <c r="E1171" s="40">
        <v>42902.677303240744</v>
      </c>
      <c r="F1171" s="40">
        <v>42916.337152777778</v>
      </c>
      <c r="G1171" t="s">
        <v>62</v>
      </c>
      <c r="H1171" t="s">
        <v>62</v>
      </c>
      <c r="I1171" t="s">
        <v>5083</v>
      </c>
      <c r="J1171" t="s">
        <v>91</v>
      </c>
      <c r="K1171" t="s">
        <v>10178</v>
      </c>
      <c r="L1171">
        <v>-400</v>
      </c>
      <c r="M1171">
        <v>-400</v>
      </c>
      <c r="N1171">
        <v>0</v>
      </c>
      <c r="O1171">
        <v>0</v>
      </c>
      <c r="P1171">
        <v>0</v>
      </c>
      <c r="Q1171">
        <v>0</v>
      </c>
      <c r="R1171">
        <v>0</v>
      </c>
      <c r="S1171"/>
      <c r="T1171" t="s">
        <v>63</v>
      </c>
      <c r="U1171">
        <v>0</v>
      </c>
      <c r="V1171" t="s">
        <v>10438</v>
      </c>
      <c r="W1171">
        <f t="shared" si="18"/>
        <v>-400</v>
      </c>
      <c r="X1171">
        <v>0</v>
      </c>
      <c r="Y1171">
        <v>0</v>
      </c>
      <c r="Z1171" t="s">
        <v>265</v>
      </c>
    </row>
    <row r="1172" spans="1:26">
      <c r="A1172" t="s">
        <v>10182</v>
      </c>
      <c r="B1172" t="s">
        <v>10183</v>
      </c>
      <c r="C1172" t="s">
        <v>75</v>
      </c>
      <c r="D1172" t="s">
        <v>10184</v>
      </c>
      <c r="E1172" s="40">
        <v>42913.391377314816</v>
      </c>
      <c r="F1172" s="40">
        <v>42916.347175925926</v>
      </c>
      <c r="G1172" t="s">
        <v>62</v>
      </c>
      <c r="H1172" t="s">
        <v>62</v>
      </c>
      <c r="I1172" t="s">
        <v>120</v>
      </c>
      <c r="J1172" t="s">
        <v>115</v>
      </c>
      <c r="K1172" t="s">
        <v>10185</v>
      </c>
      <c r="L1172">
        <v>-408</v>
      </c>
      <c r="M1172">
        <v>-408</v>
      </c>
      <c r="N1172">
        <v>0</v>
      </c>
      <c r="O1172">
        <v>0</v>
      </c>
      <c r="P1172">
        <v>0</v>
      </c>
      <c r="Q1172">
        <v>0</v>
      </c>
      <c r="R1172">
        <v>0</v>
      </c>
      <c r="S1172"/>
      <c r="T1172" t="s">
        <v>63</v>
      </c>
      <c r="U1172">
        <v>0</v>
      </c>
      <c r="V1172" t="s">
        <v>10443</v>
      </c>
      <c r="W1172">
        <f t="shared" si="18"/>
        <v>-408</v>
      </c>
      <c r="X1172">
        <v>0</v>
      </c>
      <c r="Y1172">
        <v>0</v>
      </c>
      <c r="Z1172" t="s">
        <v>272</v>
      </c>
    </row>
    <row r="1173" spans="1:26">
      <c r="A1173" t="s">
        <v>10186</v>
      </c>
      <c r="B1173" t="s">
        <v>10187</v>
      </c>
      <c r="C1173" t="s">
        <v>75</v>
      </c>
      <c r="D1173" t="s">
        <v>10188</v>
      </c>
      <c r="E1173" s="40">
        <v>42898.335590277777</v>
      </c>
      <c r="F1173" s="40">
        <v>42916.349826388891</v>
      </c>
      <c r="G1173" t="s">
        <v>62</v>
      </c>
      <c r="H1173" t="s">
        <v>62</v>
      </c>
      <c r="I1173" t="s">
        <v>200</v>
      </c>
      <c r="J1173" t="s">
        <v>145</v>
      </c>
      <c r="K1173" t="s">
        <v>10189</v>
      </c>
      <c r="L1173">
        <v>-2142</v>
      </c>
      <c r="M1173">
        <v>-2142</v>
      </c>
      <c r="N1173">
        <v>0</v>
      </c>
      <c r="O1173">
        <v>0</v>
      </c>
      <c r="P1173">
        <v>0</v>
      </c>
      <c r="Q1173">
        <v>0</v>
      </c>
      <c r="R1173">
        <v>0</v>
      </c>
      <c r="S1173"/>
      <c r="T1173" t="s">
        <v>63</v>
      </c>
      <c r="U1173">
        <v>0</v>
      </c>
      <c r="V1173" t="s">
        <v>10448</v>
      </c>
      <c r="W1173">
        <f t="shared" si="18"/>
        <v>-2142</v>
      </c>
      <c r="X1173">
        <v>0</v>
      </c>
      <c r="Y1173">
        <v>0</v>
      </c>
      <c r="Z1173" t="s">
        <v>306</v>
      </c>
    </row>
    <row r="1174" spans="1:26">
      <c r="A1174" t="s">
        <v>10190</v>
      </c>
      <c r="B1174" t="s">
        <v>10191</v>
      </c>
      <c r="C1174" t="s">
        <v>75</v>
      </c>
      <c r="D1174" t="s">
        <v>10192</v>
      </c>
      <c r="E1174" s="40">
        <v>42916.310474537036</v>
      </c>
      <c r="F1174" s="40">
        <v>42916.363449074073</v>
      </c>
      <c r="G1174" t="s">
        <v>62</v>
      </c>
      <c r="H1174" t="s">
        <v>62</v>
      </c>
      <c r="I1174" t="s">
        <v>200</v>
      </c>
      <c r="J1174" t="s">
        <v>196</v>
      </c>
      <c r="K1174" t="s">
        <v>10193</v>
      </c>
      <c r="L1174">
        <v>-900</v>
      </c>
      <c r="M1174">
        <v>-900</v>
      </c>
      <c r="N1174">
        <v>0</v>
      </c>
      <c r="O1174">
        <v>0</v>
      </c>
      <c r="P1174">
        <v>0</v>
      </c>
      <c r="Q1174">
        <v>0</v>
      </c>
      <c r="R1174">
        <v>0</v>
      </c>
      <c r="S1174"/>
      <c r="T1174" t="s">
        <v>63</v>
      </c>
      <c r="U1174">
        <v>0</v>
      </c>
      <c r="V1174" t="s">
        <v>10453</v>
      </c>
      <c r="W1174">
        <f t="shared" si="18"/>
        <v>-900</v>
      </c>
      <c r="X1174">
        <v>0</v>
      </c>
      <c r="Y1174">
        <v>0</v>
      </c>
      <c r="Z1174" t="s">
        <v>384</v>
      </c>
    </row>
    <row r="1175" spans="1:26">
      <c r="A1175" t="s">
        <v>10194</v>
      </c>
      <c r="B1175" t="s">
        <v>10195</v>
      </c>
      <c r="C1175" t="s">
        <v>75</v>
      </c>
      <c r="D1175" t="s">
        <v>10196</v>
      </c>
      <c r="E1175" s="40">
        <v>42916.358668981484</v>
      </c>
      <c r="F1175" s="40">
        <v>42916.365115740744</v>
      </c>
      <c r="G1175" t="s">
        <v>62</v>
      </c>
      <c r="H1175" t="s">
        <v>62</v>
      </c>
      <c r="I1175" t="s">
        <v>157</v>
      </c>
      <c r="J1175" t="s">
        <v>117</v>
      </c>
      <c r="K1175" t="s">
        <v>10197</v>
      </c>
      <c r="L1175">
        <v>-86</v>
      </c>
      <c r="M1175">
        <v>-86</v>
      </c>
      <c r="N1175">
        <v>0</v>
      </c>
      <c r="O1175">
        <v>0</v>
      </c>
      <c r="P1175">
        <v>0</v>
      </c>
      <c r="Q1175">
        <v>0</v>
      </c>
      <c r="R1175">
        <v>0</v>
      </c>
      <c r="S1175"/>
      <c r="T1175" t="s">
        <v>63</v>
      </c>
      <c r="U1175">
        <v>0</v>
      </c>
      <c r="V1175" t="s">
        <v>10458</v>
      </c>
      <c r="W1175">
        <f t="shared" si="18"/>
        <v>-86</v>
      </c>
      <c r="X1175">
        <v>0</v>
      </c>
      <c r="Y1175">
        <v>0</v>
      </c>
      <c r="Z1175" t="s">
        <v>5039</v>
      </c>
    </row>
    <row r="1176" spans="1:26">
      <c r="A1176" t="s">
        <v>10198</v>
      </c>
      <c r="B1176" t="s">
        <v>10199</v>
      </c>
      <c r="C1176" t="s">
        <v>75</v>
      </c>
      <c r="D1176" t="s">
        <v>10200</v>
      </c>
      <c r="E1176" s="40">
        <v>42915.634722222225</v>
      </c>
      <c r="F1176" s="40">
        <v>42916.384826388887</v>
      </c>
      <c r="G1176" t="s">
        <v>62</v>
      </c>
      <c r="H1176" t="s">
        <v>62</v>
      </c>
      <c r="I1176" t="s">
        <v>5158</v>
      </c>
      <c r="J1176" t="s">
        <v>175</v>
      </c>
      <c r="K1176" t="s">
        <v>10201</v>
      </c>
      <c r="L1176">
        <v>-270</v>
      </c>
      <c r="M1176">
        <v>-270</v>
      </c>
      <c r="N1176">
        <v>0</v>
      </c>
      <c r="O1176">
        <v>0</v>
      </c>
      <c r="P1176">
        <v>0</v>
      </c>
      <c r="Q1176">
        <v>0</v>
      </c>
      <c r="R1176">
        <v>0</v>
      </c>
      <c r="S1176"/>
      <c r="T1176" t="s">
        <v>63</v>
      </c>
      <c r="U1176">
        <v>0</v>
      </c>
      <c r="V1176" t="s">
        <v>10463</v>
      </c>
      <c r="W1176">
        <f t="shared" si="18"/>
        <v>-270</v>
      </c>
      <c r="X1176">
        <v>0</v>
      </c>
      <c r="Y1176">
        <v>0</v>
      </c>
      <c r="Z1176" t="s">
        <v>312</v>
      </c>
    </row>
    <row r="1177" spans="1:26">
      <c r="A1177" t="s">
        <v>10202</v>
      </c>
      <c r="B1177" t="s">
        <v>10203</v>
      </c>
      <c r="C1177" t="s">
        <v>75</v>
      </c>
      <c r="D1177" t="s">
        <v>10204</v>
      </c>
      <c r="E1177" s="40">
        <v>42916.380439814813</v>
      </c>
      <c r="F1177" s="40">
        <v>42916.393101851849</v>
      </c>
      <c r="G1177" t="s">
        <v>62</v>
      </c>
      <c r="H1177" t="s">
        <v>62</v>
      </c>
      <c r="I1177" t="s">
        <v>290</v>
      </c>
      <c r="J1177" t="s">
        <v>281</v>
      </c>
      <c r="K1177" t="s">
        <v>10205</v>
      </c>
      <c r="L1177">
        <v>-200</v>
      </c>
      <c r="M1177">
        <v>-200</v>
      </c>
      <c r="N1177">
        <v>0</v>
      </c>
      <c r="O1177">
        <v>0</v>
      </c>
      <c r="P1177">
        <v>0</v>
      </c>
      <c r="Q1177">
        <v>0</v>
      </c>
      <c r="R1177">
        <v>0</v>
      </c>
      <c r="S1177"/>
      <c r="T1177" t="s">
        <v>63</v>
      </c>
      <c r="U1177">
        <v>0</v>
      </c>
      <c r="V1177" t="s">
        <v>10468</v>
      </c>
      <c r="W1177">
        <f t="shared" si="18"/>
        <v>-200</v>
      </c>
      <c r="X1177">
        <v>0</v>
      </c>
      <c r="Y1177">
        <v>0</v>
      </c>
      <c r="Z1177" t="s">
        <v>263</v>
      </c>
    </row>
    <row r="1178" spans="1:26">
      <c r="A1178" t="s">
        <v>10206</v>
      </c>
      <c r="B1178" t="s">
        <v>10207</v>
      </c>
      <c r="C1178" t="s">
        <v>75</v>
      </c>
      <c r="D1178" t="s">
        <v>10208</v>
      </c>
      <c r="E1178" s="40">
        <v>42912.48877314815</v>
      </c>
      <c r="F1178" s="40">
        <v>42916.39502314815</v>
      </c>
      <c r="G1178" t="s">
        <v>62</v>
      </c>
      <c r="H1178" t="s">
        <v>62</v>
      </c>
      <c r="I1178" t="s">
        <v>97</v>
      </c>
      <c r="J1178" t="s">
        <v>145</v>
      </c>
      <c r="K1178" t="s">
        <v>10209</v>
      </c>
      <c r="L1178">
        <v>-249</v>
      </c>
      <c r="M1178">
        <v>-249</v>
      </c>
      <c r="N1178">
        <v>0</v>
      </c>
      <c r="O1178">
        <v>0</v>
      </c>
      <c r="P1178">
        <v>0</v>
      </c>
      <c r="Q1178">
        <v>0</v>
      </c>
      <c r="R1178">
        <v>0</v>
      </c>
      <c r="S1178"/>
      <c r="T1178" t="s">
        <v>63</v>
      </c>
      <c r="U1178">
        <v>0</v>
      </c>
      <c r="V1178" t="s">
        <v>10473</v>
      </c>
      <c r="W1178">
        <f t="shared" si="18"/>
        <v>-249</v>
      </c>
      <c r="X1178">
        <v>0</v>
      </c>
      <c r="Y1178">
        <v>0</v>
      </c>
      <c r="Z1178" t="s">
        <v>265</v>
      </c>
    </row>
    <row r="1179" spans="1:26">
      <c r="A1179" t="s">
        <v>10210</v>
      </c>
      <c r="B1179" t="s">
        <v>10211</v>
      </c>
      <c r="C1179" t="s">
        <v>75</v>
      </c>
      <c r="D1179" t="s">
        <v>10212</v>
      </c>
      <c r="E1179" s="40">
        <v>42916.388148148151</v>
      </c>
      <c r="F1179" s="40">
        <v>42916.402812499997</v>
      </c>
      <c r="G1179" t="s">
        <v>62</v>
      </c>
      <c r="H1179" t="s">
        <v>62</v>
      </c>
      <c r="I1179" t="s">
        <v>273</v>
      </c>
      <c r="J1179" t="s">
        <v>108</v>
      </c>
      <c r="K1179" t="s">
        <v>10213</v>
      </c>
      <c r="L1179">
        <v>-24</v>
      </c>
      <c r="M1179">
        <v>-24</v>
      </c>
      <c r="N1179">
        <v>0</v>
      </c>
      <c r="O1179">
        <v>0</v>
      </c>
      <c r="P1179">
        <v>0</v>
      </c>
      <c r="Q1179">
        <v>0</v>
      </c>
      <c r="R1179">
        <v>0</v>
      </c>
      <c r="S1179"/>
      <c r="T1179" t="s">
        <v>63</v>
      </c>
      <c r="U1179">
        <v>0</v>
      </c>
      <c r="V1179" t="s">
        <v>10478</v>
      </c>
      <c r="W1179">
        <f t="shared" si="18"/>
        <v>-24</v>
      </c>
      <c r="X1179">
        <v>0</v>
      </c>
      <c r="Y1179">
        <v>0</v>
      </c>
      <c r="Z1179" t="s">
        <v>5350</v>
      </c>
    </row>
    <row r="1180" spans="1:26">
      <c r="A1180" t="s">
        <v>10214</v>
      </c>
      <c r="B1180" t="s">
        <v>10215</v>
      </c>
      <c r="C1180" t="s">
        <v>75</v>
      </c>
      <c r="D1180" t="s">
        <v>10216</v>
      </c>
      <c r="E1180" s="40">
        <v>42916.370891203704</v>
      </c>
      <c r="F1180" s="40">
        <v>42916.405219907407</v>
      </c>
      <c r="G1180" t="s">
        <v>62</v>
      </c>
      <c r="H1180" t="s">
        <v>62</v>
      </c>
      <c r="I1180" t="s">
        <v>273</v>
      </c>
      <c r="J1180" t="s">
        <v>160</v>
      </c>
      <c r="K1180" t="s">
        <v>10217</v>
      </c>
      <c r="L1180">
        <v>-826</v>
      </c>
      <c r="M1180">
        <v>-826</v>
      </c>
      <c r="N1180">
        <v>0</v>
      </c>
      <c r="O1180">
        <v>0</v>
      </c>
      <c r="P1180">
        <v>0</v>
      </c>
      <c r="Q1180">
        <v>0</v>
      </c>
      <c r="R1180">
        <v>0</v>
      </c>
      <c r="S1180"/>
      <c r="T1180" t="s">
        <v>63</v>
      </c>
      <c r="U1180">
        <v>0</v>
      </c>
      <c r="V1180" t="s">
        <v>10483</v>
      </c>
      <c r="W1180">
        <f t="shared" si="18"/>
        <v>-826</v>
      </c>
      <c r="X1180">
        <v>0</v>
      </c>
      <c r="Y1180">
        <v>0</v>
      </c>
      <c r="Z1180" t="s">
        <v>272</v>
      </c>
    </row>
    <row r="1181" spans="1:26">
      <c r="A1181" t="s">
        <v>10218</v>
      </c>
      <c r="B1181" t="s">
        <v>10219</v>
      </c>
      <c r="C1181" t="s">
        <v>75</v>
      </c>
      <c r="D1181" t="s">
        <v>10220</v>
      </c>
      <c r="E1181" s="40">
        <v>42916.396203703705</v>
      </c>
      <c r="F1181" s="40">
        <v>42916.407268518517</v>
      </c>
      <c r="G1181" t="s">
        <v>62</v>
      </c>
      <c r="H1181" t="s">
        <v>62</v>
      </c>
      <c r="I1181" t="s">
        <v>109</v>
      </c>
      <c r="J1181" t="s">
        <v>714</v>
      </c>
      <c r="K1181" t="s">
        <v>6384</v>
      </c>
      <c r="L1181">
        <v>-80</v>
      </c>
      <c r="M1181">
        <v>-80</v>
      </c>
      <c r="N1181">
        <v>0</v>
      </c>
      <c r="O1181">
        <v>0</v>
      </c>
      <c r="P1181">
        <v>0</v>
      </c>
      <c r="Q1181">
        <v>0</v>
      </c>
      <c r="R1181">
        <v>0</v>
      </c>
      <c r="S1181"/>
      <c r="T1181" t="s">
        <v>63</v>
      </c>
      <c r="U1181">
        <v>0</v>
      </c>
      <c r="V1181" t="s">
        <v>10486</v>
      </c>
      <c r="W1181">
        <f t="shared" si="18"/>
        <v>-80</v>
      </c>
      <c r="X1181">
        <v>0</v>
      </c>
      <c r="Y1181">
        <v>0</v>
      </c>
      <c r="Z1181" t="s">
        <v>263</v>
      </c>
    </row>
    <row r="1182" spans="1:26">
      <c r="A1182" t="s">
        <v>10221</v>
      </c>
      <c r="B1182" t="s">
        <v>10222</v>
      </c>
      <c r="C1182" t="s">
        <v>75</v>
      </c>
      <c r="D1182" t="s">
        <v>5649</v>
      </c>
      <c r="E1182" s="40">
        <v>42903.612013888887</v>
      </c>
      <c r="F1182" s="40">
        <v>42916.412916666668</v>
      </c>
      <c r="G1182" t="s">
        <v>62</v>
      </c>
      <c r="H1182" t="s">
        <v>62</v>
      </c>
      <c r="I1182" t="s">
        <v>122</v>
      </c>
      <c r="J1182" t="s">
        <v>123</v>
      </c>
      <c r="K1182" t="s">
        <v>5650</v>
      </c>
      <c r="L1182">
        <v>-202</v>
      </c>
      <c r="M1182">
        <v>-202</v>
      </c>
      <c r="N1182">
        <v>0</v>
      </c>
      <c r="O1182">
        <v>0</v>
      </c>
      <c r="P1182">
        <v>0</v>
      </c>
      <c r="Q1182">
        <v>0</v>
      </c>
      <c r="R1182">
        <v>0</v>
      </c>
      <c r="S1182"/>
      <c r="T1182" t="s">
        <v>63</v>
      </c>
      <c r="U1182">
        <v>0</v>
      </c>
      <c r="V1182" t="s">
        <v>10489</v>
      </c>
      <c r="W1182">
        <f t="shared" si="18"/>
        <v>-202</v>
      </c>
      <c r="X1182">
        <v>0</v>
      </c>
      <c r="Y1182">
        <v>0</v>
      </c>
      <c r="Z1182" t="s">
        <v>279</v>
      </c>
    </row>
    <row r="1183" spans="1:26">
      <c r="A1183" t="s">
        <v>10223</v>
      </c>
      <c r="B1183" t="s">
        <v>10224</v>
      </c>
      <c r="C1183" t="s">
        <v>75</v>
      </c>
      <c r="D1183" t="s">
        <v>10225</v>
      </c>
      <c r="E1183" s="40">
        <v>42916.377696759257</v>
      </c>
      <c r="F1183" s="40">
        <v>42916.438032407408</v>
      </c>
      <c r="G1183" t="s">
        <v>62</v>
      </c>
      <c r="H1183" t="s">
        <v>62</v>
      </c>
      <c r="I1183" t="s">
        <v>155</v>
      </c>
      <c r="J1183" t="s">
        <v>221</v>
      </c>
      <c r="K1183" t="s">
        <v>10226</v>
      </c>
      <c r="L1183">
        <v>-15</v>
      </c>
      <c r="M1183">
        <v>-15</v>
      </c>
      <c r="N1183">
        <v>0</v>
      </c>
      <c r="O1183">
        <v>0</v>
      </c>
      <c r="P1183">
        <v>0</v>
      </c>
      <c r="Q1183">
        <v>0</v>
      </c>
      <c r="R1183">
        <v>0</v>
      </c>
      <c r="S1183"/>
      <c r="T1183" t="s">
        <v>63</v>
      </c>
      <c r="U1183">
        <v>0</v>
      </c>
      <c r="V1183" t="s">
        <v>10494</v>
      </c>
      <c r="W1183">
        <f t="shared" si="18"/>
        <v>-15</v>
      </c>
      <c r="X1183">
        <v>0</v>
      </c>
      <c r="Y1183">
        <v>0</v>
      </c>
      <c r="Z1183" t="s">
        <v>6575</v>
      </c>
    </row>
    <row r="1184" spans="1:26">
      <c r="A1184" t="s">
        <v>10227</v>
      </c>
      <c r="B1184" t="s">
        <v>10228</v>
      </c>
      <c r="C1184" t="s">
        <v>75</v>
      </c>
      <c r="D1184" t="s">
        <v>10229</v>
      </c>
      <c r="E1184" s="40">
        <v>42916.432314814818</v>
      </c>
      <c r="F1184" s="40">
        <v>42916.439108796294</v>
      </c>
      <c r="G1184" t="s">
        <v>62</v>
      </c>
      <c r="H1184" t="s">
        <v>62</v>
      </c>
      <c r="I1184" t="s">
        <v>5895</v>
      </c>
      <c r="J1184" t="s">
        <v>115</v>
      </c>
      <c r="K1184" t="s">
        <v>10230</v>
      </c>
      <c r="L1184">
        <v>-500</v>
      </c>
      <c r="M1184">
        <v>-500</v>
      </c>
      <c r="N1184">
        <v>0</v>
      </c>
      <c r="O1184">
        <v>0</v>
      </c>
      <c r="P1184">
        <v>0</v>
      </c>
      <c r="Q1184">
        <v>0</v>
      </c>
      <c r="R1184">
        <v>0</v>
      </c>
      <c r="S1184"/>
      <c r="T1184" t="s">
        <v>63</v>
      </c>
      <c r="U1184">
        <v>0</v>
      </c>
      <c r="V1184" t="s">
        <v>10499</v>
      </c>
      <c r="W1184">
        <f t="shared" si="18"/>
        <v>-500</v>
      </c>
      <c r="X1184">
        <v>0</v>
      </c>
      <c r="Y1184">
        <v>0</v>
      </c>
      <c r="Z1184" t="s">
        <v>265</v>
      </c>
    </row>
    <row r="1185" spans="1:26">
      <c r="A1185" t="s">
        <v>10231</v>
      </c>
      <c r="B1185" t="s">
        <v>10232</v>
      </c>
      <c r="C1185" t="s">
        <v>75</v>
      </c>
      <c r="D1185" t="s">
        <v>10233</v>
      </c>
      <c r="E1185" s="40">
        <v>42916.430138888885</v>
      </c>
      <c r="F1185" s="40">
        <v>42916.439710648148</v>
      </c>
      <c r="G1185" t="s">
        <v>62</v>
      </c>
      <c r="H1185" t="s">
        <v>62</v>
      </c>
      <c r="I1185" t="s">
        <v>5204</v>
      </c>
      <c r="J1185" t="s">
        <v>714</v>
      </c>
      <c r="K1185" t="s">
        <v>10234</v>
      </c>
      <c r="L1185">
        <v>-1000</v>
      </c>
      <c r="M1185">
        <v>-1000</v>
      </c>
      <c r="N1185">
        <v>0</v>
      </c>
      <c r="O1185">
        <v>0</v>
      </c>
      <c r="P1185">
        <v>0</v>
      </c>
      <c r="Q1185">
        <v>0</v>
      </c>
      <c r="R1185">
        <v>0</v>
      </c>
      <c r="S1185"/>
      <c r="T1185" t="s">
        <v>63</v>
      </c>
      <c r="U1185">
        <v>0</v>
      </c>
      <c r="V1185" t="s">
        <v>10504</v>
      </c>
      <c r="W1185">
        <f t="shared" si="18"/>
        <v>-1000</v>
      </c>
      <c r="X1185">
        <v>0</v>
      </c>
      <c r="Y1185">
        <v>0</v>
      </c>
      <c r="Z1185" t="s">
        <v>272</v>
      </c>
    </row>
    <row r="1186" spans="1:26">
      <c r="A1186" t="s">
        <v>10235</v>
      </c>
      <c r="B1186" t="s">
        <v>10236</v>
      </c>
      <c r="C1186" t="s">
        <v>75</v>
      </c>
      <c r="D1186" t="s">
        <v>10237</v>
      </c>
      <c r="E1186" s="40">
        <v>42908.739907407406</v>
      </c>
      <c r="F1186" s="40">
        <v>42916.439849537041</v>
      </c>
      <c r="G1186" t="s">
        <v>62</v>
      </c>
      <c r="H1186" t="s">
        <v>62</v>
      </c>
      <c r="I1186" t="s">
        <v>195</v>
      </c>
      <c r="J1186" t="s">
        <v>380</v>
      </c>
      <c r="K1186" t="s">
        <v>5300</v>
      </c>
      <c r="L1186">
        <v>-38</v>
      </c>
      <c r="M1186">
        <v>-38</v>
      </c>
      <c r="N1186">
        <v>0</v>
      </c>
      <c r="O1186">
        <v>0</v>
      </c>
      <c r="P1186">
        <v>0</v>
      </c>
      <c r="Q1186">
        <v>0</v>
      </c>
      <c r="R1186">
        <v>0</v>
      </c>
      <c r="S1186"/>
      <c r="T1186" t="s">
        <v>63</v>
      </c>
      <c r="U1186">
        <v>0</v>
      </c>
      <c r="V1186" t="s">
        <v>10509</v>
      </c>
      <c r="W1186">
        <f t="shared" si="18"/>
        <v>-38</v>
      </c>
      <c r="X1186">
        <v>0</v>
      </c>
      <c r="Y1186">
        <v>0</v>
      </c>
      <c r="Z1186" t="s">
        <v>265</v>
      </c>
    </row>
    <row r="1187" spans="1:26">
      <c r="A1187" t="s">
        <v>10238</v>
      </c>
      <c r="B1187" t="s">
        <v>10239</v>
      </c>
      <c r="C1187" t="s">
        <v>75</v>
      </c>
      <c r="D1187" t="s">
        <v>10240</v>
      </c>
      <c r="E1187" s="40">
        <v>42916.411678240744</v>
      </c>
      <c r="F1187" s="40">
        <v>42916.448136574072</v>
      </c>
      <c r="G1187" t="s">
        <v>62</v>
      </c>
      <c r="H1187" t="s">
        <v>62</v>
      </c>
      <c r="I1187" t="s">
        <v>310</v>
      </c>
      <c r="J1187" t="s">
        <v>93</v>
      </c>
      <c r="K1187" t="s">
        <v>10241</v>
      </c>
      <c r="L1187">
        <v>-172</v>
      </c>
      <c r="M1187">
        <v>-172</v>
      </c>
      <c r="N1187">
        <v>0</v>
      </c>
      <c r="O1187">
        <v>0</v>
      </c>
      <c r="P1187">
        <v>0</v>
      </c>
      <c r="Q1187">
        <v>0</v>
      </c>
      <c r="R1187">
        <v>0</v>
      </c>
      <c r="S1187"/>
      <c r="T1187" t="s">
        <v>63</v>
      </c>
      <c r="U1187">
        <v>0</v>
      </c>
      <c r="V1187" t="s">
        <v>10514</v>
      </c>
      <c r="W1187">
        <f t="shared" si="18"/>
        <v>-172</v>
      </c>
      <c r="X1187">
        <v>0</v>
      </c>
      <c r="Y1187">
        <v>0</v>
      </c>
      <c r="Z1187" t="s">
        <v>279</v>
      </c>
    </row>
    <row r="1188" spans="1:26">
      <c r="A1188" t="s">
        <v>10242</v>
      </c>
      <c r="B1188" t="s">
        <v>10243</v>
      </c>
      <c r="C1188" t="s">
        <v>75</v>
      </c>
      <c r="D1188" t="s">
        <v>10244</v>
      </c>
      <c r="E1188" s="40">
        <v>42915.627500000002</v>
      </c>
      <c r="F1188" s="40">
        <v>42916.451122685183</v>
      </c>
      <c r="G1188" t="s">
        <v>62</v>
      </c>
      <c r="H1188" t="s">
        <v>62</v>
      </c>
      <c r="I1188" t="s">
        <v>135</v>
      </c>
      <c r="J1188" t="s">
        <v>140</v>
      </c>
      <c r="K1188" t="s">
        <v>10245</v>
      </c>
      <c r="L1188">
        <v>-758</v>
      </c>
      <c r="M1188">
        <v>-758</v>
      </c>
      <c r="N1188">
        <v>0</v>
      </c>
      <c r="O1188">
        <v>0</v>
      </c>
      <c r="P1188">
        <v>0</v>
      </c>
      <c r="Q1188">
        <v>0</v>
      </c>
      <c r="R1188">
        <v>0</v>
      </c>
      <c r="S1188"/>
      <c r="T1188" t="s">
        <v>63</v>
      </c>
      <c r="U1188">
        <v>0</v>
      </c>
      <c r="V1188" t="s">
        <v>10519</v>
      </c>
      <c r="W1188">
        <f t="shared" si="18"/>
        <v>-758</v>
      </c>
      <c r="X1188">
        <v>0</v>
      </c>
      <c r="Y1188">
        <v>0</v>
      </c>
      <c r="Z1188" t="s">
        <v>272</v>
      </c>
    </row>
    <row r="1189" spans="1:26">
      <c r="A1189" t="s">
        <v>10246</v>
      </c>
      <c r="B1189" t="s">
        <v>10247</v>
      </c>
      <c r="C1189" t="s">
        <v>75</v>
      </c>
      <c r="D1189" t="s">
        <v>10248</v>
      </c>
      <c r="E1189" s="40">
        <v>42916.377650462964</v>
      </c>
      <c r="F1189" s="40">
        <v>42916.456435185188</v>
      </c>
      <c r="G1189" t="s">
        <v>62</v>
      </c>
      <c r="H1189" t="s">
        <v>62</v>
      </c>
      <c r="I1189" t="s">
        <v>6856</v>
      </c>
      <c r="J1189" t="s">
        <v>227</v>
      </c>
      <c r="K1189" t="s">
        <v>10249</v>
      </c>
      <c r="L1189">
        <v>-876</v>
      </c>
      <c r="M1189">
        <v>-876</v>
      </c>
      <c r="N1189">
        <v>0</v>
      </c>
      <c r="O1189">
        <v>0</v>
      </c>
      <c r="P1189">
        <v>0</v>
      </c>
      <c r="Q1189">
        <v>0</v>
      </c>
      <c r="R1189">
        <v>0</v>
      </c>
      <c r="S1189"/>
      <c r="T1189" t="s">
        <v>63</v>
      </c>
      <c r="U1189">
        <v>0</v>
      </c>
      <c r="V1189" t="s">
        <v>10524</v>
      </c>
      <c r="W1189">
        <f t="shared" si="18"/>
        <v>-876</v>
      </c>
      <c r="X1189">
        <v>0</v>
      </c>
      <c r="Y1189">
        <v>0</v>
      </c>
      <c r="Z1189" t="s">
        <v>272</v>
      </c>
    </row>
    <row r="1190" spans="1:26">
      <c r="A1190" t="s">
        <v>10250</v>
      </c>
      <c r="B1190" t="s">
        <v>10251</v>
      </c>
      <c r="C1190" t="s">
        <v>75</v>
      </c>
      <c r="D1190" t="s">
        <v>10252</v>
      </c>
      <c r="E1190" s="40">
        <v>42915.681828703702</v>
      </c>
      <c r="F1190" s="40">
        <v>42916.462777777779</v>
      </c>
      <c r="G1190" t="s">
        <v>62</v>
      </c>
      <c r="H1190" t="s">
        <v>62</v>
      </c>
      <c r="I1190" t="s">
        <v>144</v>
      </c>
      <c r="J1190" t="s">
        <v>344</v>
      </c>
      <c r="K1190" t="s">
        <v>10253</v>
      </c>
      <c r="L1190">
        <v>-1000</v>
      </c>
      <c r="M1190">
        <v>-1000</v>
      </c>
      <c r="N1190">
        <v>0</v>
      </c>
      <c r="O1190">
        <v>0</v>
      </c>
      <c r="P1190">
        <v>0</v>
      </c>
      <c r="Q1190">
        <v>0</v>
      </c>
      <c r="R1190">
        <v>0</v>
      </c>
      <c r="S1190"/>
      <c r="T1190" t="s">
        <v>63</v>
      </c>
      <c r="U1190">
        <v>0</v>
      </c>
      <c r="V1190" t="s">
        <v>10529</v>
      </c>
      <c r="W1190">
        <f t="shared" si="18"/>
        <v>-1000</v>
      </c>
      <c r="X1190">
        <v>0</v>
      </c>
      <c r="Y1190">
        <v>0</v>
      </c>
      <c r="Z1190" t="s">
        <v>272</v>
      </c>
    </row>
    <row r="1191" spans="1:26">
      <c r="A1191" t="s">
        <v>10254</v>
      </c>
      <c r="B1191" t="s">
        <v>10255</v>
      </c>
      <c r="C1191" t="s">
        <v>75</v>
      </c>
      <c r="D1191" t="s">
        <v>10256</v>
      </c>
      <c r="E1191" s="40">
        <v>42916.406365740739</v>
      </c>
      <c r="F1191" s="40">
        <v>42916.465046296296</v>
      </c>
      <c r="G1191" t="s">
        <v>62</v>
      </c>
      <c r="H1191" t="s">
        <v>62</v>
      </c>
      <c r="I1191" t="s">
        <v>120</v>
      </c>
      <c r="J1191" t="s">
        <v>158</v>
      </c>
      <c r="K1191" t="s">
        <v>10257</v>
      </c>
      <c r="L1191">
        <v>-190</v>
      </c>
      <c r="M1191">
        <v>-190</v>
      </c>
      <c r="N1191">
        <v>0</v>
      </c>
      <c r="O1191">
        <v>0</v>
      </c>
      <c r="P1191">
        <v>0</v>
      </c>
      <c r="Q1191">
        <v>0</v>
      </c>
      <c r="R1191">
        <v>0</v>
      </c>
      <c r="S1191"/>
      <c r="T1191" t="s">
        <v>63</v>
      </c>
      <c r="U1191">
        <v>0</v>
      </c>
      <c r="V1191" t="s">
        <v>10534</v>
      </c>
      <c r="W1191">
        <f t="shared" si="18"/>
        <v>-190</v>
      </c>
      <c r="X1191">
        <v>0</v>
      </c>
      <c r="Y1191">
        <v>0</v>
      </c>
      <c r="Z1191" t="s">
        <v>263</v>
      </c>
    </row>
    <row r="1192" spans="1:26">
      <c r="A1192" t="s">
        <v>10258</v>
      </c>
      <c r="B1192" t="s">
        <v>10259</v>
      </c>
      <c r="C1192" t="s">
        <v>75</v>
      </c>
      <c r="D1192" t="s">
        <v>10260</v>
      </c>
      <c r="E1192" s="40">
        <v>42916.454270833332</v>
      </c>
      <c r="F1192" s="40">
        <v>42916.469004629631</v>
      </c>
      <c r="G1192" t="s">
        <v>62</v>
      </c>
      <c r="H1192" t="s">
        <v>62</v>
      </c>
      <c r="I1192" t="s">
        <v>97</v>
      </c>
      <c r="J1192" t="s">
        <v>158</v>
      </c>
      <c r="K1192" t="s">
        <v>10261</v>
      </c>
      <c r="L1192">
        <v>-69</v>
      </c>
      <c r="M1192">
        <v>-69</v>
      </c>
      <c r="N1192">
        <v>0</v>
      </c>
      <c r="O1192">
        <v>0</v>
      </c>
      <c r="P1192">
        <v>0</v>
      </c>
      <c r="Q1192">
        <v>0</v>
      </c>
      <c r="R1192">
        <v>0</v>
      </c>
      <c r="S1192"/>
      <c r="T1192" t="s">
        <v>63</v>
      </c>
      <c r="U1192">
        <v>0</v>
      </c>
      <c r="V1192" t="s">
        <v>10539</v>
      </c>
      <c r="W1192">
        <f t="shared" si="18"/>
        <v>-69</v>
      </c>
      <c r="X1192">
        <v>0</v>
      </c>
      <c r="Y1192">
        <v>0</v>
      </c>
      <c r="Z1192" t="s">
        <v>312</v>
      </c>
    </row>
    <row r="1193" spans="1:26">
      <c r="A1193" t="s">
        <v>10262</v>
      </c>
      <c r="B1193" t="s">
        <v>10263</v>
      </c>
      <c r="C1193" t="s">
        <v>75</v>
      </c>
      <c r="D1193" t="s">
        <v>10264</v>
      </c>
      <c r="E1193" s="40">
        <v>42916.435706018521</v>
      </c>
      <c r="F1193" s="40">
        <v>42916.474062499998</v>
      </c>
      <c r="G1193" t="s">
        <v>62</v>
      </c>
      <c r="H1193" t="s">
        <v>62</v>
      </c>
      <c r="I1193" t="s">
        <v>222</v>
      </c>
      <c r="J1193" t="s">
        <v>134</v>
      </c>
      <c r="K1193" t="s">
        <v>10265</v>
      </c>
      <c r="L1193">
        <v>-86</v>
      </c>
      <c r="M1193">
        <v>-86</v>
      </c>
      <c r="N1193">
        <v>0</v>
      </c>
      <c r="O1193">
        <v>0</v>
      </c>
      <c r="P1193">
        <v>0</v>
      </c>
      <c r="Q1193">
        <v>0</v>
      </c>
      <c r="R1193">
        <v>0</v>
      </c>
      <c r="S1193"/>
      <c r="T1193" t="s">
        <v>63</v>
      </c>
      <c r="U1193">
        <v>0</v>
      </c>
      <c r="V1193" t="s">
        <v>10544</v>
      </c>
      <c r="W1193">
        <f t="shared" si="18"/>
        <v>-86</v>
      </c>
      <c r="X1193">
        <v>0</v>
      </c>
      <c r="Y1193">
        <v>0</v>
      </c>
      <c r="Z1193" t="s">
        <v>312</v>
      </c>
    </row>
    <row r="1194" spans="1:26">
      <c r="A1194" t="s">
        <v>10266</v>
      </c>
      <c r="B1194" t="s">
        <v>10267</v>
      </c>
      <c r="C1194" t="s">
        <v>75</v>
      </c>
      <c r="D1194" t="s">
        <v>10268</v>
      </c>
      <c r="E1194" s="40">
        <v>42906.475729166668</v>
      </c>
      <c r="F1194" s="40">
        <v>42916.495000000003</v>
      </c>
      <c r="G1194" t="s">
        <v>62</v>
      </c>
      <c r="H1194" t="s">
        <v>62</v>
      </c>
      <c r="I1194" t="s">
        <v>122</v>
      </c>
      <c r="J1194" t="s">
        <v>123</v>
      </c>
      <c r="K1194" t="s">
        <v>10269</v>
      </c>
      <c r="L1194">
        <v>-22</v>
      </c>
      <c r="M1194">
        <v>-22</v>
      </c>
      <c r="N1194">
        <v>0</v>
      </c>
      <c r="O1194">
        <v>0</v>
      </c>
      <c r="P1194">
        <v>0</v>
      </c>
      <c r="Q1194">
        <v>0</v>
      </c>
      <c r="R1194">
        <v>0</v>
      </c>
      <c r="S1194"/>
      <c r="T1194" t="s">
        <v>63</v>
      </c>
      <c r="U1194">
        <v>0</v>
      </c>
      <c r="V1194" t="s">
        <v>10549</v>
      </c>
      <c r="W1194">
        <f t="shared" si="18"/>
        <v>-22</v>
      </c>
      <c r="X1194">
        <v>0</v>
      </c>
      <c r="Y1194">
        <v>0</v>
      </c>
      <c r="Z1194" t="s">
        <v>263</v>
      </c>
    </row>
    <row r="1195" spans="1:26">
      <c r="A1195" t="s">
        <v>10270</v>
      </c>
      <c r="B1195" t="s">
        <v>10271</v>
      </c>
      <c r="C1195" t="s">
        <v>75</v>
      </c>
      <c r="D1195" t="s">
        <v>10272</v>
      </c>
      <c r="E1195" s="40">
        <v>42914.480393518519</v>
      </c>
      <c r="F1195" s="40">
        <v>42916.500254629631</v>
      </c>
      <c r="G1195" t="s">
        <v>62</v>
      </c>
      <c r="H1195" t="s">
        <v>62</v>
      </c>
      <c r="I1195" t="s">
        <v>122</v>
      </c>
      <c r="J1195" t="s">
        <v>703</v>
      </c>
      <c r="K1195" t="s">
        <v>10273</v>
      </c>
      <c r="L1195">
        <v>-2930</v>
      </c>
      <c r="M1195">
        <v>-2930</v>
      </c>
      <c r="N1195">
        <v>0</v>
      </c>
      <c r="O1195">
        <v>0</v>
      </c>
      <c r="P1195">
        <v>0</v>
      </c>
      <c r="Q1195">
        <v>0</v>
      </c>
      <c r="R1195">
        <v>0</v>
      </c>
      <c r="S1195"/>
      <c r="T1195" t="s">
        <v>63</v>
      </c>
      <c r="U1195">
        <v>0</v>
      </c>
      <c r="V1195" t="s">
        <v>10554</v>
      </c>
      <c r="W1195">
        <f t="shared" si="18"/>
        <v>-2930</v>
      </c>
      <c r="X1195">
        <v>0</v>
      </c>
      <c r="Y1195">
        <v>0</v>
      </c>
      <c r="Z1195" t="s">
        <v>306</v>
      </c>
    </row>
    <row r="1196" spans="1:26">
      <c r="A1196" t="s">
        <v>10274</v>
      </c>
      <c r="B1196" t="s">
        <v>10275</v>
      </c>
      <c r="C1196" t="s">
        <v>75</v>
      </c>
      <c r="D1196" t="s">
        <v>10276</v>
      </c>
      <c r="E1196" s="40">
        <v>42905.342569444445</v>
      </c>
      <c r="F1196" s="40">
        <v>42916.503333333334</v>
      </c>
      <c r="G1196" t="s">
        <v>62</v>
      </c>
      <c r="H1196" t="s">
        <v>62</v>
      </c>
      <c r="I1196" t="s">
        <v>97</v>
      </c>
      <c r="J1196" t="s">
        <v>95</v>
      </c>
      <c r="K1196" t="s">
        <v>10277</v>
      </c>
      <c r="L1196">
        <v>-500</v>
      </c>
      <c r="M1196">
        <v>-500</v>
      </c>
      <c r="N1196">
        <v>0</v>
      </c>
      <c r="O1196">
        <v>0</v>
      </c>
      <c r="P1196">
        <v>0</v>
      </c>
      <c r="Q1196">
        <v>0</v>
      </c>
      <c r="R1196">
        <v>0</v>
      </c>
      <c r="S1196"/>
      <c r="T1196" t="s">
        <v>63</v>
      </c>
      <c r="U1196">
        <v>0</v>
      </c>
      <c r="V1196" t="s">
        <v>10559</v>
      </c>
      <c r="W1196">
        <f t="shared" si="18"/>
        <v>-500</v>
      </c>
      <c r="X1196">
        <v>0</v>
      </c>
      <c r="Y1196">
        <v>0</v>
      </c>
      <c r="Z1196" t="s">
        <v>265</v>
      </c>
    </row>
    <row r="1197" spans="1:26">
      <c r="A1197" t="s">
        <v>10278</v>
      </c>
      <c r="B1197" t="s">
        <v>10279</v>
      </c>
      <c r="C1197" t="s">
        <v>75</v>
      </c>
      <c r="D1197" t="s">
        <v>10280</v>
      </c>
      <c r="E1197" s="40">
        <v>42915.976076388892</v>
      </c>
      <c r="F1197" s="40">
        <v>42916.507835648146</v>
      </c>
      <c r="G1197" t="s">
        <v>62</v>
      </c>
      <c r="H1197" t="s">
        <v>62</v>
      </c>
      <c r="I1197" t="s">
        <v>314</v>
      </c>
      <c r="J1197" t="s">
        <v>380</v>
      </c>
      <c r="K1197" t="s">
        <v>10281</v>
      </c>
      <c r="L1197">
        <v>-20</v>
      </c>
      <c r="M1197">
        <v>-20</v>
      </c>
      <c r="N1197">
        <v>0</v>
      </c>
      <c r="O1197">
        <v>0</v>
      </c>
      <c r="P1197">
        <v>0</v>
      </c>
      <c r="Q1197">
        <v>0</v>
      </c>
      <c r="R1197">
        <v>0</v>
      </c>
      <c r="S1197"/>
      <c r="T1197" t="s">
        <v>63</v>
      </c>
      <c r="U1197">
        <v>0</v>
      </c>
      <c r="V1197" t="s">
        <v>10564</v>
      </c>
      <c r="W1197">
        <f t="shared" si="18"/>
        <v>-20</v>
      </c>
      <c r="X1197">
        <v>0</v>
      </c>
      <c r="Y1197">
        <v>0</v>
      </c>
      <c r="Z1197" t="s">
        <v>262</v>
      </c>
    </row>
    <row r="1198" spans="1:26">
      <c r="A1198" t="s">
        <v>10282</v>
      </c>
      <c r="B1198" t="s">
        <v>10283</v>
      </c>
      <c r="C1198" t="s">
        <v>75</v>
      </c>
      <c r="D1198" t="s">
        <v>10284</v>
      </c>
      <c r="E1198" s="40">
        <v>42915.308298611111</v>
      </c>
      <c r="F1198" s="40">
        <v>42916.509548611109</v>
      </c>
      <c r="G1198" t="s">
        <v>62</v>
      </c>
      <c r="H1198" t="s">
        <v>62</v>
      </c>
      <c r="I1198" t="s">
        <v>211</v>
      </c>
      <c r="J1198" t="s">
        <v>215</v>
      </c>
      <c r="K1198" t="s">
        <v>10285</v>
      </c>
      <c r="L1198">
        <v>-1319</v>
      </c>
      <c r="M1198">
        <v>-1319</v>
      </c>
      <c r="N1198">
        <v>0</v>
      </c>
      <c r="O1198">
        <v>0</v>
      </c>
      <c r="P1198">
        <v>0</v>
      </c>
      <c r="Q1198">
        <v>0</v>
      </c>
      <c r="R1198">
        <v>0</v>
      </c>
      <c r="S1198"/>
      <c r="T1198" t="s">
        <v>63</v>
      </c>
      <c r="U1198">
        <v>0</v>
      </c>
      <c r="V1198" t="s">
        <v>10569</v>
      </c>
      <c r="W1198">
        <f t="shared" si="18"/>
        <v>-1319</v>
      </c>
      <c r="X1198">
        <v>0</v>
      </c>
      <c r="Y1198">
        <v>0</v>
      </c>
      <c r="Z1198" t="s">
        <v>5139</v>
      </c>
    </row>
    <row r="1199" spans="1:26">
      <c r="A1199" t="s">
        <v>10286</v>
      </c>
      <c r="B1199" t="s">
        <v>10287</v>
      </c>
      <c r="C1199" t="s">
        <v>75</v>
      </c>
      <c r="D1199" t="s">
        <v>10288</v>
      </c>
      <c r="E1199" s="40">
        <v>42916.450520833336</v>
      </c>
      <c r="F1199" s="40">
        <v>42916.522962962961</v>
      </c>
      <c r="G1199" t="s">
        <v>62</v>
      </c>
      <c r="H1199" t="s">
        <v>62</v>
      </c>
      <c r="I1199" t="s">
        <v>102</v>
      </c>
      <c r="J1199" t="s">
        <v>219</v>
      </c>
      <c r="K1199" t="s">
        <v>10289</v>
      </c>
      <c r="L1199">
        <v>-64</v>
      </c>
      <c r="M1199">
        <v>-64</v>
      </c>
      <c r="N1199">
        <v>0</v>
      </c>
      <c r="O1199">
        <v>0</v>
      </c>
      <c r="P1199">
        <v>0</v>
      </c>
      <c r="Q1199">
        <v>0</v>
      </c>
      <c r="R1199">
        <v>0</v>
      </c>
      <c r="S1199"/>
      <c r="T1199" t="s">
        <v>63</v>
      </c>
      <c r="U1199">
        <v>0</v>
      </c>
      <c r="V1199" t="s">
        <v>10574</v>
      </c>
      <c r="W1199">
        <f t="shared" si="18"/>
        <v>-64</v>
      </c>
      <c r="X1199">
        <v>0</v>
      </c>
      <c r="Y1199">
        <v>0</v>
      </c>
      <c r="Z1199" t="s">
        <v>10290</v>
      </c>
    </row>
    <row r="1200" spans="1:26">
      <c r="A1200" t="s">
        <v>10291</v>
      </c>
      <c r="B1200" t="s">
        <v>10292</v>
      </c>
      <c r="C1200" t="s">
        <v>75</v>
      </c>
      <c r="D1200" t="s">
        <v>10293</v>
      </c>
      <c r="E1200" s="40">
        <v>42891.361261574071</v>
      </c>
      <c r="F1200" s="40">
        <v>42916.532847222225</v>
      </c>
      <c r="G1200" t="s">
        <v>62</v>
      </c>
      <c r="H1200" t="s">
        <v>62</v>
      </c>
      <c r="I1200" t="s">
        <v>240</v>
      </c>
      <c r="J1200" t="s">
        <v>281</v>
      </c>
      <c r="K1200" t="s">
        <v>10294</v>
      </c>
      <c r="L1200">
        <v>-425</v>
      </c>
      <c r="M1200">
        <v>-425</v>
      </c>
      <c r="N1200">
        <v>0</v>
      </c>
      <c r="O1200">
        <v>0</v>
      </c>
      <c r="P1200">
        <v>0</v>
      </c>
      <c r="Q1200">
        <v>0</v>
      </c>
      <c r="R1200">
        <v>0</v>
      </c>
      <c r="S1200"/>
      <c r="T1200" t="s">
        <v>63</v>
      </c>
      <c r="U1200">
        <v>0</v>
      </c>
      <c r="V1200" t="s">
        <v>10579</v>
      </c>
      <c r="W1200">
        <f t="shared" si="18"/>
        <v>-425</v>
      </c>
      <c r="X1200">
        <v>0</v>
      </c>
      <c r="Y1200">
        <v>0</v>
      </c>
      <c r="Z1200" t="s">
        <v>272</v>
      </c>
    </row>
    <row r="1201" spans="1:26">
      <c r="A1201" t="s">
        <v>10295</v>
      </c>
      <c r="B1201" t="s">
        <v>10296</v>
      </c>
      <c r="C1201" t="s">
        <v>75</v>
      </c>
      <c r="D1201" t="s">
        <v>10297</v>
      </c>
      <c r="E1201" s="40">
        <v>42916.556631944448</v>
      </c>
      <c r="F1201" s="40">
        <v>42916.593842592592</v>
      </c>
      <c r="G1201" t="s">
        <v>62</v>
      </c>
      <c r="H1201" t="s">
        <v>62</v>
      </c>
      <c r="I1201" t="s">
        <v>185</v>
      </c>
      <c r="J1201" t="s">
        <v>202</v>
      </c>
      <c r="K1201" t="s">
        <v>10298</v>
      </c>
      <c r="L1201">
        <v>-94</v>
      </c>
      <c r="M1201">
        <v>-94</v>
      </c>
      <c r="N1201">
        <v>0</v>
      </c>
      <c r="O1201">
        <v>0</v>
      </c>
      <c r="P1201">
        <v>0</v>
      </c>
      <c r="Q1201">
        <v>0</v>
      </c>
      <c r="R1201">
        <v>0</v>
      </c>
      <c r="S1201"/>
      <c r="T1201" t="s">
        <v>63</v>
      </c>
      <c r="U1201">
        <v>0</v>
      </c>
      <c r="V1201" t="s">
        <v>10584</v>
      </c>
      <c r="W1201">
        <f t="shared" si="18"/>
        <v>-94</v>
      </c>
      <c r="X1201">
        <v>0</v>
      </c>
      <c r="Y1201">
        <v>0</v>
      </c>
      <c r="Z1201" t="s">
        <v>270</v>
      </c>
    </row>
    <row r="1202" spans="1:26">
      <c r="A1202" t="s">
        <v>10299</v>
      </c>
      <c r="B1202" t="s">
        <v>10300</v>
      </c>
      <c r="C1202" t="s">
        <v>75</v>
      </c>
      <c r="D1202" t="s">
        <v>10301</v>
      </c>
      <c r="E1202" s="40">
        <v>42914.403275462966</v>
      </c>
      <c r="F1202" s="40">
        <v>42916.604803240742</v>
      </c>
      <c r="G1202" t="s">
        <v>62</v>
      </c>
      <c r="H1202" t="s">
        <v>62</v>
      </c>
      <c r="I1202" t="s">
        <v>116</v>
      </c>
      <c r="J1202" t="s">
        <v>344</v>
      </c>
      <c r="K1202" t="s">
        <v>10302</v>
      </c>
      <c r="L1202">
        <v>-172</v>
      </c>
      <c r="M1202">
        <v>-172</v>
      </c>
      <c r="N1202">
        <v>0</v>
      </c>
      <c r="O1202">
        <v>0</v>
      </c>
      <c r="P1202">
        <v>0</v>
      </c>
      <c r="Q1202">
        <v>0</v>
      </c>
      <c r="R1202">
        <v>0</v>
      </c>
      <c r="S1202"/>
      <c r="T1202" t="s">
        <v>63</v>
      </c>
      <c r="U1202">
        <v>0</v>
      </c>
      <c r="V1202" t="s">
        <v>10589</v>
      </c>
      <c r="W1202">
        <f t="shared" si="18"/>
        <v>-172</v>
      </c>
      <c r="X1202">
        <v>0</v>
      </c>
      <c r="Y1202">
        <v>0</v>
      </c>
      <c r="Z1202" t="s">
        <v>279</v>
      </c>
    </row>
    <row r="1203" spans="1:26">
      <c r="A1203" t="s">
        <v>10303</v>
      </c>
      <c r="B1203" t="s">
        <v>10304</v>
      </c>
      <c r="C1203" t="s">
        <v>75</v>
      </c>
      <c r="D1203" t="s">
        <v>10305</v>
      </c>
      <c r="E1203" s="40">
        <v>42902.641053240739</v>
      </c>
      <c r="F1203" s="40">
        <v>42916.612557870372</v>
      </c>
      <c r="G1203" t="s">
        <v>62</v>
      </c>
      <c r="H1203" t="s">
        <v>62</v>
      </c>
      <c r="I1203" t="s">
        <v>120</v>
      </c>
      <c r="J1203" t="s">
        <v>215</v>
      </c>
      <c r="K1203" t="s">
        <v>10306</v>
      </c>
      <c r="L1203">
        <v>-180</v>
      </c>
      <c r="M1203">
        <v>-180</v>
      </c>
      <c r="N1203">
        <v>0</v>
      </c>
      <c r="O1203">
        <v>0</v>
      </c>
      <c r="P1203">
        <v>0</v>
      </c>
      <c r="Q1203">
        <v>0</v>
      </c>
      <c r="R1203">
        <v>0</v>
      </c>
      <c r="S1203"/>
      <c r="T1203" t="s">
        <v>63</v>
      </c>
      <c r="U1203">
        <v>0</v>
      </c>
      <c r="V1203" t="s">
        <v>10594</v>
      </c>
      <c r="W1203">
        <f t="shared" si="18"/>
        <v>-180</v>
      </c>
      <c r="X1203">
        <v>0</v>
      </c>
      <c r="Y1203">
        <v>0</v>
      </c>
      <c r="Z1203" t="s">
        <v>5456</v>
      </c>
    </row>
    <row r="1204" spans="1:26">
      <c r="A1204" t="s">
        <v>10307</v>
      </c>
      <c r="B1204" t="s">
        <v>10308</v>
      </c>
      <c r="C1204" t="s">
        <v>75</v>
      </c>
      <c r="D1204" t="s">
        <v>10309</v>
      </c>
      <c r="E1204" s="40">
        <v>42902.359189814815</v>
      </c>
      <c r="F1204" s="40">
        <v>42916.612997685188</v>
      </c>
      <c r="G1204" t="s">
        <v>62</v>
      </c>
      <c r="H1204" t="s">
        <v>62</v>
      </c>
      <c r="I1204" t="s">
        <v>5895</v>
      </c>
      <c r="J1204" t="s">
        <v>134</v>
      </c>
      <c r="K1204" t="s">
        <v>10310</v>
      </c>
      <c r="L1204">
        <v>-1000</v>
      </c>
      <c r="M1204">
        <v>-1000</v>
      </c>
      <c r="N1204">
        <v>0</v>
      </c>
      <c r="O1204">
        <v>0</v>
      </c>
      <c r="P1204">
        <v>-0.75</v>
      </c>
      <c r="Q1204">
        <v>0</v>
      </c>
      <c r="R1204">
        <v>0</v>
      </c>
      <c r="S1204"/>
      <c r="T1204" t="s">
        <v>63</v>
      </c>
      <c r="U1204">
        <v>0</v>
      </c>
      <c r="V1204" t="s">
        <v>10599</v>
      </c>
      <c r="W1204">
        <f t="shared" si="18"/>
        <v>-1000</v>
      </c>
      <c r="X1204">
        <v>0</v>
      </c>
      <c r="Y1204">
        <v>0</v>
      </c>
      <c r="Z1204" t="s">
        <v>272</v>
      </c>
    </row>
    <row r="1205" spans="1:26">
      <c r="A1205" t="s">
        <v>10311</v>
      </c>
      <c r="B1205" t="s">
        <v>10312</v>
      </c>
      <c r="C1205" t="s">
        <v>75</v>
      </c>
      <c r="D1205" t="s">
        <v>10313</v>
      </c>
      <c r="E1205" s="40">
        <v>42911.449907407405</v>
      </c>
      <c r="F1205" s="40">
        <v>42916.613738425927</v>
      </c>
      <c r="G1205" t="s">
        <v>62</v>
      </c>
      <c r="H1205" t="s">
        <v>62</v>
      </c>
      <c r="I1205" t="s">
        <v>5895</v>
      </c>
      <c r="J1205" t="s">
        <v>134</v>
      </c>
      <c r="K1205" t="s">
        <v>10310</v>
      </c>
      <c r="L1205">
        <v>-4400</v>
      </c>
      <c r="M1205">
        <v>-4400</v>
      </c>
      <c r="N1205">
        <v>0</v>
      </c>
      <c r="O1205">
        <v>0</v>
      </c>
      <c r="P1205">
        <v>0</v>
      </c>
      <c r="Q1205">
        <v>0</v>
      </c>
      <c r="R1205">
        <v>0</v>
      </c>
      <c r="S1205"/>
      <c r="T1205" t="s">
        <v>63</v>
      </c>
      <c r="U1205">
        <v>0</v>
      </c>
      <c r="V1205" t="s">
        <v>10604</v>
      </c>
      <c r="W1205">
        <f t="shared" si="18"/>
        <v>-4400</v>
      </c>
      <c r="X1205">
        <v>0</v>
      </c>
      <c r="Y1205">
        <v>0</v>
      </c>
      <c r="Z1205" t="s">
        <v>287</v>
      </c>
    </row>
    <row r="1206" spans="1:26">
      <c r="A1206" t="s">
        <v>10314</v>
      </c>
      <c r="B1206" t="s">
        <v>10315</v>
      </c>
      <c r="C1206" t="s">
        <v>75</v>
      </c>
      <c r="D1206" t="s">
        <v>10316</v>
      </c>
      <c r="E1206" s="40">
        <v>42908.341956018521</v>
      </c>
      <c r="F1206" s="40">
        <v>42916.614745370367</v>
      </c>
      <c r="G1206" t="s">
        <v>62</v>
      </c>
      <c r="H1206" t="s">
        <v>62</v>
      </c>
      <c r="I1206" t="s">
        <v>131</v>
      </c>
      <c r="J1206" t="s">
        <v>101</v>
      </c>
      <c r="K1206" t="s">
        <v>10317</v>
      </c>
      <c r="L1206">
        <v>-754</v>
      </c>
      <c r="M1206">
        <v>-754</v>
      </c>
      <c r="N1206">
        <v>0</v>
      </c>
      <c r="O1206">
        <v>0</v>
      </c>
      <c r="P1206">
        <v>0</v>
      </c>
      <c r="Q1206">
        <v>0</v>
      </c>
      <c r="R1206">
        <v>0</v>
      </c>
      <c r="S1206"/>
      <c r="T1206" t="s">
        <v>63</v>
      </c>
      <c r="U1206">
        <v>0</v>
      </c>
      <c r="V1206" t="s">
        <v>10609</v>
      </c>
      <c r="W1206">
        <f t="shared" si="18"/>
        <v>-754</v>
      </c>
      <c r="X1206">
        <v>0</v>
      </c>
      <c r="Y1206">
        <v>0</v>
      </c>
      <c r="Z1206" t="s">
        <v>267</v>
      </c>
    </row>
    <row r="1207" spans="1:26">
      <c r="A1207" t="s">
        <v>10318</v>
      </c>
      <c r="B1207" t="s">
        <v>10319</v>
      </c>
      <c r="C1207" t="s">
        <v>75</v>
      </c>
      <c r="D1207" t="s">
        <v>10320</v>
      </c>
      <c r="E1207" s="40">
        <v>42916.602939814817</v>
      </c>
      <c r="F1207" s="40">
        <v>42916.615682870368</v>
      </c>
      <c r="G1207" t="s">
        <v>62</v>
      </c>
      <c r="H1207" t="s">
        <v>62</v>
      </c>
      <c r="I1207" t="s">
        <v>211</v>
      </c>
      <c r="J1207" t="s">
        <v>182</v>
      </c>
      <c r="K1207" t="s">
        <v>10321</v>
      </c>
      <c r="L1207">
        <v>-500</v>
      </c>
      <c r="M1207">
        <v>-500</v>
      </c>
      <c r="N1207">
        <v>0</v>
      </c>
      <c r="O1207">
        <v>0</v>
      </c>
      <c r="P1207">
        <v>0</v>
      </c>
      <c r="Q1207">
        <v>0</v>
      </c>
      <c r="R1207">
        <v>0</v>
      </c>
      <c r="S1207"/>
      <c r="T1207" t="s">
        <v>63</v>
      </c>
      <c r="U1207">
        <v>0</v>
      </c>
      <c r="V1207" t="s">
        <v>10614</v>
      </c>
      <c r="W1207">
        <f t="shared" si="18"/>
        <v>-500</v>
      </c>
      <c r="X1207">
        <v>0</v>
      </c>
      <c r="Y1207">
        <v>0</v>
      </c>
      <c r="Z1207" t="s">
        <v>10322</v>
      </c>
    </row>
    <row r="1208" spans="1:26">
      <c r="A1208" t="s">
        <v>10323</v>
      </c>
      <c r="B1208" t="s">
        <v>10324</v>
      </c>
      <c r="C1208" t="s">
        <v>75</v>
      </c>
      <c r="D1208" t="s">
        <v>10325</v>
      </c>
      <c r="E1208" s="40">
        <v>42894.395439814813</v>
      </c>
      <c r="F1208" s="40">
        <v>42916.618819444448</v>
      </c>
      <c r="G1208" t="s">
        <v>62</v>
      </c>
      <c r="H1208" t="s">
        <v>62</v>
      </c>
      <c r="I1208" t="s">
        <v>169</v>
      </c>
      <c r="J1208" t="s">
        <v>170</v>
      </c>
      <c r="K1208" t="s">
        <v>10326</v>
      </c>
      <c r="L1208">
        <v>-422</v>
      </c>
      <c r="M1208">
        <v>-422</v>
      </c>
      <c r="N1208">
        <v>0</v>
      </c>
      <c r="O1208">
        <v>0</v>
      </c>
      <c r="P1208">
        <v>0</v>
      </c>
      <c r="Q1208">
        <v>0</v>
      </c>
      <c r="R1208">
        <v>0</v>
      </c>
      <c r="S1208"/>
      <c r="T1208" t="s">
        <v>63</v>
      </c>
      <c r="U1208">
        <v>0</v>
      </c>
      <c r="V1208" t="s">
        <v>10619</v>
      </c>
      <c r="W1208">
        <f t="shared" si="18"/>
        <v>-422</v>
      </c>
      <c r="X1208">
        <v>0</v>
      </c>
      <c r="Y1208">
        <v>0</v>
      </c>
      <c r="Z1208" t="s">
        <v>265</v>
      </c>
    </row>
    <row r="1209" spans="1:26">
      <c r="A1209" t="s">
        <v>10327</v>
      </c>
      <c r="B1209" t="s">
        <v>10328</v>
      </c>
      <c r="C1209" t="s">
        <v>75</v>
      </c>
      <c r="D1209" t="s">
        <v>10329</v>
      </c>
      <c r="E1209" s="40">
        <v>42913.653622685182</v>
      </c>
      <c r="F1209" s="40">
        <v>42916.624039351853</v>
      </c>
      <c r="G1209" t="s">
        <v>62</v>
      </c>
      <c r="H1209" t="s">
        <v>62</v>
      </c>
      <c r="I1209" t="s">
        <v>172</v>
      </c>
      <c r="J1209" t="s">
        <v>187</v>
      </c>
      <c r="K1209" t="s">
        <v>10330</v>
      </c>
      <c r="L1209">
        <v>-85</v>
      </c>
      <c r="M1209">
        <v>-85</v>
      </c>
      <c r="N1209">
        <v>0</v>
      </c>
      <c r="O1209">
        <v>0</v>
      </c>
      <c r="P1209">
        <v>0</v>
      </c>
      <c r="Q1209">
        <v>0</v>
      </c>
      <c r="R1209">
        <v>0</v>
      </c>
      <c r="S1209"/>
      <c r="T1209" t="s">
        <v>63</v>
      </c>
      <c r="U1209">
        <v>0</v>
      </c>
      <c r="V1209" t="s">
        <v>10624</v>
      </c>
      <c r="W1209">
        <f t="shared" si="18"/>
        <v>-85</v>
      </c>
      <c r="X1209">
        <v>0</v>
      </c>
      <c r="Y1209">
        <v>0</v>
      </c>
      <c r="Z1209" t="s">
        <v>9986</v>
      </c>
    </row>
    <row r="1210" spans="1:26">
      <c r="A1210" t="s">
        <v>10331</v>
      </c>
      <c r="B1210" t="s">
        <v>10332</v>
      </c>
      <c r="C1210" t="s">
        <v>75</v>
      </c>
      <c r="D1210" t="s">
        <v>10333</v>
      </c>
      <c r="E1210" s="40">
        <v>42916.62394675926</v>
      </c>
      <c r="F1210" s="40">
        <v>42916.624583333331</v>
      </c>
      <c r="G1210" t="s">
        <v>62</v>
      </c>
      <c r="H1210" t="s">
        <v>62</v>
      </c>
      <c r="I1210" t="s">
        <v>195</v>
      </c>
      <c r="J1210" t="s">
        <v>196</v>
      </c>
      <c r="K1210" t="s">
        <v>10334</v>
      </c>
      <c r="L1210">
        <v>-18</v>
      </c>
      <c r="M1210">
        <v>-18</v>
      </c>
      <c r="N1210">
        <v>0</v>
      </c>
      <c r="O1210">
        <v>0</v>
      </c>
      <c r="P1210">
        <v>0</v>
      </c>
      <c r="Q1210">
        <v>0</v>
      </c>
      <c r="R1210">
        <v>0</v>
      </c>
      <c r="S1210"/>
      <c r="T1210" t="s">
        <v>63</v>
      </c>
      <c r="U1210">
        <v>0</v>
      </c>
      <c r="V1210" t="s">
        <v>10629</v>
      </c>
      <c r="W1210">
        <f t="shared" si="18"/>
        <v>-18</v>
      </c>
      <c r="X1210">
        <v>0</v>
      </c>
      <c r="Y1210">
        <v>0</v>
      </c>
      <c r="Z1210" t="s">
        <v>270</v>
      </c>
    </row>
    <row r="1211" spans="1:26">
      <c r="A1211" t="s">
        <v>10335</v>
      </c>
      <c r="B1211" t="s">
        <v>10336</v>
      </c>
      <c r="C1211" t="s">
        <v>75</v>
      </c>
      <c r="D1211" t="s">
        <v>10337</v>
      </c>
      <c r="E1211" s="40">
        <v>42916.573472222219</v>
      </c>
      <c r="F1211" s="40">
        <v>42916.640405092592</v>
      </c>
      <c r="G1211" t="s">
        <v>62</v>
      </c>
      <c r="H1211" t="s">
        <v>62</v>
      </c>
      <c r="I1211" t="s">
        <v>200</v>
      </c>
      <c r="J1211" t="s">
        <v>192</v>
      </c>
      <c r="K1211" t="s">
        <v>10338</v>
      </c>
      <c r="L1211">
        <v>-125</v>
      </c>
      <c r="M1211">
        <v>-125</v>
      </c>
      <c r="N1211">
        <v>0</v>
      </c>
      <c r="O1211">
        <v>0</v>
      </c>
      <c r="P1211">
        <v>0</v>
      </c>
      <c r="Q1211">
        <v>0</v>
      </c>
      <c r="R1211">
        <v>0</v>
      </c>
      <c r="S1211"/>
      <c r="T1211" t="s">
        <v>63</v>
      </c>
      <c r="U1211">
        <v>0</v>
      </c>
      <c r="V1211" t="s">
        <v>10634</v>
      </c>
      <c r="W1211">
        <f t="shared" si="18"/>
        <v>-125</v>
      </c>
      <c r="X1211">
        <v>0</v>
      </c>
      <c r="Y1211">
        <v>0</v>
      </c>
      <c r="Z1211" t="s">
        <v>265</v>
      </c>
    </row>
    <row r="1212" spans="1:26">
      <c r="A1212" t="s">
        <v>10339</v>
      </c>
      <c r="B1212" t="s">
        <v>10340</v>
      </c>
      <c r="C1212" t="s">
        <v>75</v>
      </c>
      <c r="D1212" t="s">
        <v>10341</v>
      </c>
      <c r="E1212" s="40">
        <v>42916.597719907404</v>
      </c>
      <c r="F1212" s="40">
        <v>42916.641585648147</v>
      </c>
      <c r="G1212" t="s">
        <v>62</v>
      </c>
      <c r="H1212" t="s">
        <v>62</v>
      </c>
      <c r="I1212" t="s">
        <v>144</v>
      </c>
      <c r="J1212" t="s">
        <v>115</v>
      </c>
      <c r="K1212" t="s">
        <v>10342</v>
      </c>
      <c r="L1212">
        <v>-800</v>
      </c>
      <c r="M1212">
        <v>-800</v>
      </c>
      <c r="N1212">
        <v>0</v>
      </c>
      <c r="O1212">
        <v>0</v>
      </c>
      <c r="P1212">
        <v>0</v>
      </c>
      <c r="Q1212">
        <v>0</v>
      </c>
      <c r="R1212">
        <v>0</v>
      </c>
      <c r="S1212"/>
      <c r="T1212" t="s">
        <v>63</v>
      </c>
      <c r="U1212">
        <v>0</v>
      </c>
      <c r="V1212" t="s">
        <v>10639</v>
      </c>
      <c r="W1212">
        <f t="shared" si="18"/>
        <v>-800</v>
      </c>
      <c r="X1212">
        <v>0</v>
      </c>
      <c r="Y1212">
        <v>0</v>
      </c>
      <c r="Z1212" t="s">
        <v>272</v>
      </c>
    </row>
    <row r="1213" spans="1:26">
      <c r="A1213" t="s">
        <v>10343</v>
      </c>
      <c r="B1213" t="s">
        <v>10344</v>
      </c>
      <c r="C1213" t="s">
        <v>75</v>
      </c>
      <c r="D1213" t="s">
        <v>10345</v>
      </c>
      <c r="E1213" s="40">
        <v>42916.601921296293</v>
      </c>
      <c r="F1213" s="40">
        <v>42916.645497685182</v>
      </c>
      <c r="G1213" t="s">
        <v>62</v>
      </c>
      <c r="H1213" t="s">
        <v>62</v>
      </c>
      <c r="I1213" t="s">
        <v>94</v>
      </c>
      <c r="J1213" t="s">
        <v>95</v>
      </c>
      <c r="K1213" t="s">
        <v>10346</v>
      </c>
      <c r="L1213">
        <v>-20</v>
      </c>
      <c r="M1213">
        <v>-20</v>
      </c>
      <c r="N1213">
        <v>0</v>
      </c>
      <c r="O1213">
        <v>0</v>
      </c>
      <c r="P1213">
        <v>0</v>
      </c>
      <c r="Q1213">
        <v>0</v>
      </c>
      <c r="R1213">
        <v>0</v>
      </c>
      <c r="S1213"/>
      <c r="T1213" t="s">
        <v>63</v>
      </c>
      <c r="U1213">
        <v>0</v>
      </c>
      <c r="V1213" t="s">
        <v>10644</v>
      </c>
      <c r="W1213">
        <f t="shared" si="18"/>
        <v>-20</v>
      </c>
      <c r="X1213">
        <v>0</v>
      </c>
      <c r="Y1213">
        <v>0</v>
      </c>
      <c r="Z1213" t="s">
        <v>262</v>
      </c>
    </row>
    <row r="1214" spans="1:26">
      <c r="A1214" t="s">
        <v>10347</v>
      </c>
      <c r="B1214" t="s">
        <v>10348</v>
      </c>
      <c r="C1214" t="s">
        <v>75</v>
      </c>
      <c r="D1214" t="s">
        <v>10349</v>
      </c>
      <c r="E1214" s="40">
        <v>42912.615613425929</v>
      </c>
      <c r="F1214" s="40">
        <v>42916.647916666669</v>
      </c>
      <c r="G1214" t="s">
        <v>62</v>
      </c>
      <c r="H1214" t="s">
        <v>62</v>
      </c>
      <c r="I1214" t="s">
        <v>2367</v>
      </c>
      <c r="J1214" t="s">
        <v>125</v>
      </c>
      <c r="K1214" t="s">
        <v>10350</v>
      </c>
      <c r="L1214">
        <v>-328</v>
      </c>
      <c r="M1214">
        <v>-328</v>
      </c>
      <c r="N1214">
        <v>0</v>
      </c>
      <c r="O1214">
        <v>0</v>
      </c>
      <c r="P1214">
        <v>0</v>
      </c>
      <c r="Q1214">
        <v>0</v>
      </c>
      <c r="R1214">
        <v>0</v>
      </c>
      <c r="S1214"/>
      <c r="T1214" t="s">
        <v>63</v>
      </c>
      <c r="U1214">
        <v>0</v>
      </c>
      <c r="V1214" t="s">
        <v>10649</v>
      </c>
      <c r="W1214">
        <f t="shared" si="18"/>
        <v>-328</v>
      </c>
      <c r="X1214">
        <v>0</v>
      </c>
      <c r="Y1214">
        <v>0</v>
      </c>
      <c r="Z1214" t="s">
        <v>299</v>
      </c>
    </row>
    <row r="1215" spans="1:26">
      <c r="A1215" t="s">
        <v>10351</v>
      </c>
      <c r="B1215" t="s">
        <v>10352</v>
      </c>
      <c r="C1215" t="s">
        <v>75</v>
      </c>
      <c r="D1215" t="s">
        <v>10353</v>
      </c>
      <c r="E1215" s="40">
        <v>42916.403009259258</v>
      </c>
      <c r="F1215" s="40">
        <v>42916.650231481479</v>
      </c>
      <c r="G1215" t="s">
        <v>62</v>
      </c>
      <c r="H1215" t="s">
        <v>62</v>
      </c>
      <c r="I1215" t="s">
        <v>211</v>
      </c>
      <c r="J1215" t="s">
        <v>315</v>
      </c>
      <c r="K1215" t="s">
        <v>10354</v>
      </c>
      <c r="L1215">
        <v>-1451</v>
      </c>
      <c r="M1215">
        <v>-1451</v>
      </c>
      <c r="N1215">
        <v>0</v>
      </c>
      <c r="O1215">
        <v>0</v>
      </c>
      <c r="P1215">
        <v>0</v>
      </c>
      <c r="Q1215">
        <v>0</v>
      </c>
      <c r="R1215">
        <v>0</v>
      </c>
      <c r="S1215"/>
      <c r="T1215" t="s">
        <v>63</v>
      </c>
      <c r="U1215">
        <v>0</v>
      </c>
      <c r="V1215" t="s">
        <v>10654</v>
      </c>
      <c r="W1215">
        <f t="shared" si="18"/>
        <v>-1451</v>
      </c>
      <c r="X1215">
        <v>0</v>
      </c>
      <c r="Y1215">
        <v>0</v>
      </c>
      <c r="Z1215" t="s">
        <v>283</v>
      </c>
    </row>
    <row r="1216" spans="1:26">
      <c r="A1216" t="s">
        <v>10355</v>
      </c>
      <c r="B1216" t="s">
        <v>10356</v>
      </c>
      <c r="C1216" t="s">
        <v>75</v>
      </c>
      <c r="D1216" t="s">
        <v>10357</v>
      </c>
      <c r="E1216" s="40">
        <v>42916.546875</v>
      </c>
      <c r="F1216" s="40">
        <v>42916.659525462965</v>
      </c>
      <c r="G1216" t="s">
        <v>62</v>
      </c>
      <c r="H1216" t="s">
        <v>62</v>
      </c>
      <c r="I1216" t="s">
        <v>143</v>
      </c>
      <c r="J1216" t="s">
        <v>142</v>
      </c>
      <c r="K1216" t="s">
        <v>10358</v>
      </c>
      <c r="L1216">
        <v>-14</v>
      </c>
      <c r="M1216">
        <v>-14</v>
      </c>
      <c r="N1216">
        <v>0</v>
      </c>
      <c r="O1216">
        <v>0</v>
      </c>
      <c r="P1216">
        <v>0</v>
      </c>
      <c r="Q1216">
        <v>0</v>
      </c>
      <c r="R1216">
        <v>0</v>
      </c>
      <c r="S1216"/>
      <c r="T1216" t="s">
        <v>63</v>
      </c>
      <c r="U1216">
        <v>0</v>
      </c>
      <c r="V1216" t="s">
        <v>10659</v>
      </c>
      <c r="W1216">
        <f t="shared" si="18"/>
        <v>-14</v>
      </c>
      <c r="X1216">
        <v>0</v>
      </c>
      <c r="Y1216">
        <v>0</v>
      </c>
      <c r="Z1216" t="s">
        <v>262</v>
      </c>
    </row>
    <row r="1217" spans="1:26">
      <c r="A1217" t="s">
        <v>10359</v>
      </c>
      <c r="B1217" t="s">
        <v>10360</v>
      </c>
      <c r="C1217" t="s">
        <v>75</v>
      </c>
      <c r="D1217" t="s">
        <v>10361</v>
      </c>
      <c r="E1217" s="40">
        <v>42916.65042824074</v>
      </c>
      <c r="F1217" s="40">
        <v>42916.664074074077</v>
      </c>
      <c r="G1217" t="s">
        <v>62</v>
      </c>
      <c r="H1217" t="s">
        <v>62</v>
      </c>
      <c r="I1217" t="s">
        <v>114</v>
      </c>
      <c r="J1217" t="s">
        <v>187</v>
      </c>
      <c r="K1217" t="s">
        <v>10362</v>
      </c>
      <c r="L1217">
        <v>-484</v>
      </c>
      <c r="M1217">
        <v>-484</v>
      </c>
      <c r="N1217">
        <v>0</v>
      </c>
      <c r="O1217">
        <v>0</v>
      </c>
      <c r="P1217">
        <v>0</v>
      </c>
      <c r="Q1217">
        <v>0</v>
      </c>
      <c r="R1217">
        <v>0</v>
      </c>
      <c r="S1217"/>
      <c r="T1217" t="s">
        <v>63</v>
      </c>
      <c r="U1217">
        <v>0</v>
      </c>
      <c r="V1217" t="s">
        <v>10664</v>
      </c>
      <c r="W1217">
        <f t="shared" si="18"/>
        <v>-484</v>
      </c>
      <c r="X1217">
        <v>0</v>
      </c>
      <c r="Y1217">
        <v>0</v>
      </c>
      <c r="Z1217" t="s">
        <v>265</v>
      </c>
    </row>
    <row r="1218" spans="1:26">
      <c r="A1218" t="s">
        <v>10363</v>
      </c>
      <c r="B1218" t="s">
        <v>10364</v>
      </c>
      <c r="C1218" t="s">
        <v>75</v>
      </c>
      <c r="D1218" t="s">
        <v>10365</v>
      </c>
      <c r="E1218" s="40">
        <v>42916.649699074071</v>
      </c>
      <c r="F1218" s="40">
        <v>42916.666435185187</v>
      </c>
      <c r="G1218" t="s">
        <v>62</v>
      </c>
      <c r="H1218" t="s">
        <v>62</v>
      </c>
      <c r="I1218" t="s">
        <v>5075</v>
      </c>
      <c r="J1218" t="s">
        <v>219</v>
      </c>
      <c r="K1218" t="s">
        <v>10366</v>
      </c>
      <c r="L1218">
        <v>-92</v>
      </c>
      <c r="M1218">
        <v>-92</v>
      </c>
      <c r="N1218">
        <v>0</v>
      </c>
      <c r="O1218">
        <v>0</v>
      </c>
      <c r="P1218">
        <v>0</v>
      </c>
      <c r="Q1218">
        <v>0</v>
      </c>
      <c r="R1218">
        <v>0</v>
      </c>
      <c r="S1218"/>
      <c r="T1218" t="s">
        <v>63</v>
      </c>
      <c r="U1218">
        <v>0</v>
      </c>
      <c r="V1218" t="s">
        <v>10669</v>
      </c>
      <c r="W1218">
        <f t="shared" si="18"/>
        <v>-92</v>
      </c>
      <c r="X1218">
        <v>0</v>
      </c>
      <c r="Y1218">
        <v>0</v>
      </c>
      <c r="Z1218" t="s">
        <v>270</v>
      </c>
    </row>
    <row r="1219" spans="1:26">
      <c r="A1219" t="s">
        <v>10367</v>
      </c>
      <c r="B1219" t="s">
        <v>10368</v>
      </c>
      <c r="C1219" t="s">
        <v>75</v>
      </c>
      <c r="D1219" t="s">
        <v>10369</v>
      </c>
      <c r="E1219" s="40">
        <v>42916.649768518517</v>
      </c>
      <c r="F1219" s="40">
        <v>42916.671886574077</v>
      </c>
      <c r="G1219" t="s">
        <v>62</v>
      </c>
      <c r="H1219" t="s">
        <v>62</v>
      </c>
      <c r="I1219" t="s">
        <v>174</v>
      </c>
      <c r="J1219" t="s">
        <v>95</v>
      </c>
      <c r="K1219" t="s">
        <v>10370</v>
      </c>
      <c r="L1219">
        <v>-116</v>
      </c>
      <c r="M1219">
        <v>-116</v>
      </c>
      <c r="N1219">
        <v>0</v>
      </c>
      <c r="O1219">
        <v>0</v>
      </c>
      <c r="P1219">
        <v>0</v>
      </c>
      <c r="Q1219">
        <v>0</v>
      </c>
      <c r="R1219">
        <v>0</v>
      </c>
      <c r="S1219"/>
      <c r="T1219" t="s">
        <v>63</v>
      </c>
      <c r="U1219">
        <v>0</v>
      </c>
      <c r="V1219" t="s">
        <v>10674</v>
      </c>
      <c r="W1219">
        <f t="shared" si="18"/>
        <v>-116</v>
      </c>
      <c r="X1219">
        <v>0</v>
      </c>
      <c r="Y1219">
        <v>0</v>
      </c>
      <c r="Z1219" t="s">
        <v>5221</v>
      </c>
    </row>
    <row r="1220" spans="1:26">
      <c r="A1220" t="s">
        <v>10371</v>
      </c>
      <c r="B1220" t="s">
        <v>10372</v>
      </c>
      <c r="C1220" t="s">
        <v>75</v>
      </c>
      <c r="D1220" t="s">
        <v>10373</v>
      </c>
      <c r="E1220" s="40">
        <v>42915.658622685187</v>
      </c>
      <c r="F1220" s="40">
        <v>42916.679780092592</v>
      </c>
      <c r="G1220" t="s">
        <v>62</v>
      </c>
      <c r="H1220" t="s">
        <v>62</v>
      </c>
      <c r="I1220" t="s">
        <v>214</v>
      </c>
      <c r="J1220" t="s">
        <v>158</v>
      </c>
      <c r="K1220" t="s">
        <v>10374</v>
      </c>
      <c r="L1220">
        <v>-91</v>
      </c>
      <c r="M1220">
        <v>-91</v>
      </c>
      <c r="N1220">
        <v>0</v>
      </c>
      <c r="O1220">
        <v>0</v>
      </c>
      <c r="P1220">
        <v>0</v>
      </c>
      <c r="Q1220">
        <v>0</v>
      </c>
      <c r="R1220">
        <v>0</v>
      </c>
      <c r="S1220"/>
      <c r="T1220" t="s">
        <v>63</v>
      </c>
      <c r="U1220">
        <v>0</v>
      </c>
      <c r="V1220" t="s">
        <v>10679</v>
      </c>
      <c r="W1220">
        <f t="shared" si="18"/>
        <v>-91</v>
      </c>
      <c r="X1220">
        <v>0</v>
      </c>
      <c r="Y1220">
        <v>0</v>
      </c>
      <c r="Z1220" t="s">
        <v>270</v>
      </c>
    </row>
    <row r="1221" spans="1:26">
      <c r="A1221" t="s">
        <v>10375</v>
      </c>
      <c r="B1221" t="s">
        <v>10376</v>
      </c>
      <c r="C1221" t="s">
        <v>75</v>
      </c>
      <c r="D1221" t="s">
        <v>10377</v>
      </c>
      <c r="E1221" s="40">
        <v>42916.394606481481</v>
      </c>
      <c r="F1221" s="40">
        <v>42916.683611111112</v>
      </c>
      <c r="G1221" t="s">
        <v>62</v>
      </c>
      <c r="H1221" t="s">
        <v>62</v>
      </c>
      <c r="I1221" t="s">
        <v>172</v>
      </c>
      <c r="J1221" t="s">
        <v>138</v>
      </c>
      <c r="K1221" t="s">
        <v>10378</v>
      </c>
      <c r="L1221">
        <v>-527</v>
      </c>
      <c r="M1221">
        <v>-527</v>
      </c>
      <c r="N1221">
        <v>0</v>
      </c>
      <c r="O1221">
        <v>0</v>
      </c>
      <c r="P1221">
        <v>0</v>
      </c>
      <c r="Q1221">
        <v>0</v>
      </c>
      <c r="R1221">
        <v>0</v>
      </c>
      <c r="S1221"/>
      <c r="T1221" t="s">
        <v>63</v>
      </c>
      <c r="U1221">
        <v>0</v>
      </c>
      <c r="V1221" t="s">
        <v>10684</v>
      </c>
      <c r="W1221">
        <f t="shared" si="18"/>
        <v>-527</v>
      </c>
      <c r="X1221">
        <v>0</v>
      </c>
      <c r="Y1221">
        <v>0</v>
      </c>
      <c r="Z1221" t="s">
        <v>272</v>
      </c>
    </row>
    <row r="1222" spans="1:26">
      <c r="A1222" t="s">
        <v>10379</v>
      </c>
      <c r="B1222" t="s">
        <v>10380</v>
      </c>
      <c r="C1222" t="s">
        <v>75</v>
      </c>
      <c r="D1222" t="s">
        <v>10381</v>
      </c>
      <c r="E1222" s="40">
        <v>42902.910717592589</v>
      </c>
      <c r="F1222" s="40">
        <v>42916.684178240743</v>
      </c>
      <c r="G1222" t="s">
        <v>62</v>
      </c>
      <c r="H1222" t="s">
        <v>62</v>
      </c>
      <c r="I1222" t="s">
        <v>157</v>
      </c>
      <c r="J1222" t="s">
        <v>380</v>
      </c>
      <c r="K1222" t="s">
        <v>10382</v>
      </c>
      <c r="L1222">
        <v>-400</v>
      </c>
      <c r="M1222">
        <v>-400</v>
      </c>
      <c r="N1222">
        <v>0</v>
      </c>
      <c r="O1222">
        <v>0</v>
      </c>
      <c r="P1222">
        <v>0</v>
      </c>
      <c r="Q1222">
        <v>0</v>
      </c>
      <c r="R1222">
        <v>0</v>
      </c>
      <c r="S1222"/>
      <c r="T1222" t="s">
        <v>63</v>
      </c>
      <c r="U1222">
        <v>0</v>
      </c>
      <c r="V1222" t="s">
        <v>10689</v>
      </c>
      <c r="W1222">
        <f t="shared" si="18"/>
        <v>-400</v>
      </c>
      <c r="X1222">
        <v>0</v>
      </c>
      <c r="Y1222">
        <v>0</v>
      </c>
      <c r="Z1222" t="s">
        <v>312</v>
      </c>
    </row>
    <row r="1223" spans="1:26">
      <c r="A1223" t="s">
        <v>10383</v>
      </c>
      <c r="B1223" t="s">
        <v>10384</v>
      </c>
      <c r="C1223" t="s">
        <v>75</v>
      </c>
      <c r="D1223" t="s">
        <v>10385</v>
      </c>
      <c r="E1223" s="40">
        <v>42915.456250000003</v>
      </c>
      <c r="F1223" s="40">
        <v>42916.684861111113</v>
      </c>
      <c r="G1223" t="s">
        <v>62</v>
      </c>
      <c r="H1223" t="s">
        <v>62</v>
      </c>
      <c r="I1223" t="s">
        <v>222</v>
      </c>
      <c r="J1223" t="s">
        <v>105</v>
      </c>
      <c r="K1223" t="s">
        <v>9994</v>
      </c>
      <c r="L1223">
        <v>-720</v>
      </c>
      <c r="M1223">
        <v>-720</v>
      </c>
      <c r="N1223">
        <v>0</v>
      </c>
      <c r="O1223">
        <v>0</v>
      </c>
      <c r="P1223">
        <v>0</v>
      </c>
      <c r="Q1223">
        <v>0</v>
      </c>
      <c r="R1223">
        <v>0</v>
      </c>
      <c r="S1223"/>
      <c r="T1223" t="s">
        <v>63</v>
      </c>
      <c r="U1223">
        <v>0</v>
      </c>
      <c r="V1223" t="s">
        <v>10692</v>
      </c>
      <c r="W1223">
        <f t="shared" si="18"/>
        <v>-720</v>
      </c>
      <c r="X1223">
        <v>0</v>
      </c>
      <c r="Y1223">
        <v>0</v>
      </c>
      <c r="Z1223" t="s">
        <v>10386</v>
      </c>
    </row>
    <row r="1224" spans="1:26">
      <c r="A1224" t="s">
        <v>10387</v>
      </c>
      <c r="B1224" t="s">
        <v>10388</v>
      </c>
      <c r="C1224" t="s">
        <v>75</v>
      </c>
      <c r="D1224" t="s">
        <v>10389</v>
      </c>
      <c r="E1224" s="40">
        <v>42916.663425925923</v>
      </c>
      <c r="F1224" s="40">
        <v>42916.69090277778</v>
      </c>
      <c r="G1224" t="s">
        <v>62</v>
      </c>
      <c r="H1224" t="s">
        <v>62</v>
      </c>
      <c r="I1224" t="s">
        <v>200</v>
      </c>
      <c r="J1224" t="s">
        <v>175</v>
      </c>
      <c r="K1224" t="s">
        <v>10390</v>
      </c>
      <c r="L1224">
        <v>-91</v>
      </c>
      <c r="M1224">
        <v>-91</v>
      </c>
      <c r="N1224">
        <v>0</v>
      </c>
      <c r="O1224">
        <v>0</v>
      </c>
      <c r="P1224">
        <v>0</v>
      </c>
      <c r="Q1224">
        <v>0</v>
      </c>
      <c r="R1224">
        <v>0</v>
      </c>
      <c r="S1224"/>
      <c r="T1224" t="s">
        <v>63</v>
      </c>
      <c r="U1224">
        <v>0</v>
      </c>
      <c r="V1224" t="s">
        <v>10697</v>
      </c>
      <c r="W1224">
        <f t="shared" si="18"/>
        <v>-91</v>
      </c>
      <c r="X1224">
        <v>0</v>
      </c>
      <c r="Y1224">
        <v>0</v>
      </c>
      <c r="Z1224" t="s">
        <v>263</v>
      </c>
    </row>
    <row r="1225" spans="1:26">
      <c r="A1225" t="s">
        <v>10391</v>
      </c>
      <c r="B1225" t="s">
        <v>10392</v>
      </c>
      <c r="C1225" t="s">
        <v>75</v>
      </c>
      <c r="D1225" t="s">
        <v>10152</v>
      </c>
      <c r="E1225" s="40">
        <v>42916.591493055559</v>
      </c>
      <c r="F1225" s="40">
        <v>42916.69222222222</v>
      </c>
      <c r="G1225" t="s">
        <v>62</v>
      </c>
      <c r="H1225" t="s">
        <v>62</v>
      </c>
      <c r="I1225" t="s">
        <v>146</v>
      </c>
      <c r="J1225" t="s">
        <v>215</v>
      </c>
      <c r="K1225" t="s">
        <v>10153</v>
      </c>
      <c r="L1225">
        <v>-20</v>
      </c>
      <c r="M1225">
        <v>-20</v>
      </c>
      <c r="N1225">
        <v>0</v>
      </c>
      <c r="O1225">
        <v>0</v>
      </c>
      <c r="P1225">
        <v>0</v>
      </c>
      <c r="Q1225">
        <v>0</v>
      </c>
      <c r="R1225">
        <v>0</v>
      </c>
      <c r="S1225"/>
      <c r="T1225" t="s">
        <v>63</v>
      </c>
      <c r="U1225">
        <v>0</v>
      </c>
      <c r="V1225" t="s">
        <v>10700</v>
      </c>
      <c r="W1225">
        <f t="shared" si="18"/>
        <v>-20</v>
      </c>
      <c r="X1225">
        <v>0</v>
      </c>
      <c r="Y1225">
        <v>0</v>
      </c>
      <c r="Z1225" t="s">
        <v>262</v>
      </c>
    </row>
    <row r="1226" spans="1:26">
      <c r="A1226" t="s">
        <v>10393</v>
      </c>
      <c r="B1226" t="s">
        <v>10394</v>
      </c>
      <c r="C1226" t="s">
        <v>75</v>
      </c>
      <c r="D1226" t="s">
        <v>10395</v>
      </c>
      <c r="E1226" s="40">
        <v>42916.666631944441</v>
      </c>
      <c r="F1226" s="40">
        <v>42916.70548611111</v>
      </c>
      <c r="G1226" t="s">
        <v>62</v>
      </c>
      <c r="H1226" t="s">
        <v>62</v>
      </c>
      <c r="I1226" t="s">
        <v>211</v>
      </c>
      <c r="J1226" t="s">
        <v>125</v>
      </c>
      <c r="K1226" t="s">
        <v>10396</v>
      </c>
      <c r="L1226">
        <v>-16</v>
      </c>
      <c r="M1226">
        <v>-16</v>
      </c>
      <c r="N1226">
        <v>0</v>
      </c>
      <c r="O1226">
        <v>0</v>
      </c>
      <c r="P1226">
        <v>0</v>
      </c>
      <c r="Q1226">
        <v>0</v>
      </c>
      <c r="R1226">
        <v>0</v>
      </c>
      <c r="S1226"/>
      <c r="T1226" t="s">
        <v>63</v>
      </c>
      <c r="U1226">
        <v>0</v>
      </c>
      <c r="V1226" t="s">
        <v>10705</v>
      </c>
      <c r="W1226">
        <f t="shared" si="18"/>
        <v>-16</v>
      </c>
      <c r="X1226">
        <v>0</v>
      </c>
      <c r="Y1226">
        <v>0</v>
      </c>
      <c r="Z1226" t="s">
        <v>262</v>
      </c>
    </row>
    <row r="1227" spans="1:26">
      <c r="A1227" t="s">
        <v>10397</v>
      </c>
      <c r="B1227" t="s">
        <v>10398</v>
      </c>
      <c r="C1227" t="s">
        <v>75</v>
      </c>
      <c r="D1227" t="s">
        <v>10399</v>
      </c>
      <c r="E1227" s="40">
        <v>42916.667303240742</v>
      </c>
      <c r="F1227" s="40">
        <v>42916.705821759257</v>
      </c>
      <c r="G1227" t="s">
        <v>62</v>
      </c>
      <c r="H1227" t="s">
        <v>62</v>
      </c>
      <c r="I1227" t="s">
        <v>211</v>
      </c>
      <c r="J1227" t="s">
        <v>125</v>
      </c>
      <c r="K1227" t="s">
        <v>10396</v>
      </c>
      <c r="L1227">
        <v>-16</v>
      </c>
      <c r="M1227">
        <v>-16</v>
      </c>
      <c r="N1227">
        <v>0</v>
      </c>
      <c r="O1227">
        <v>0</v>
      </c>
      <c r="P1227">
        <v>0</v>
      </c>
      <c r="Q1227">
        <v>0</v>
      </c>
      <c r="R1227">
        <v>0</v>
      </c>
      <c r="S1227"/>
      <c r="T1227" t="s">
        <v>63</v>
      </c>
      <c r="U1227">
        <v>0</v>
      </c>
      <c r="V1227" t="s">
        <v>10710</v>
      </c>
      <c r="W1227">
        <f t="shared" si="18"/>
        <v>-16</v>
      </c>
      <c r="X1227">
        <v>0</v>
      </c>
      <c r="Y1227">
        <v>0</v>
      </c>
      <c r="Z1227" t="s">
        <v>262</v>
      </c>
    </row>
    <row r="1228" spans="1:26">
      <c r="A1228" t="s">
        <v>10400</v>
      </c>
      <c r="B1228" t="s">
        <v>10401</v>
      </c>
      <c r="C1228" t="s">
        <v>75</v>
      </c>
      <c r="D1228" t="s">
        <v>10402</v>
      </c>
      <c r="E1228" s="40">
        <v>42916.665347222224</v>
      </c>
      <c r="F1228" s="40">
        <v>42916.713206018518</v>
      </c>
      <c r="G1228" t="s">
        <v>62</v>
      </c>
      <c r="H1228" t="s">
        <v>62</v>
      </c>
      <c r="I1228" t="s">
        <v>183</v>
      </c>
      <c r="J1228" t="s">
        <v>225</v>
      </c>
      <c r="K1228" t="s">
        <v>10403</v>
      </c>
      <c r="L1228">
        <v>-4</v>
      </c>
      <c r="M1228">
        <v>-4</v>
      </c>
      <c r="N1228">
        <v>0</v>
      </c>
      <c r="O1228">
        <v>0</v>
      </c>
      <c r="P1228">
        <v>0</v>
      </c>
      <c r="Q1228">
        <v>0</v>
      </c>
      <c r="R1228">
        <v>0</v>
      </c>
      <c r="S1228"/>
      <c r="T1228" t="s">
        <v>63</v>
      </c>
      <c r="U1228">
        <v>0</v>
      </c>
      <c r="V1228" t="s">
        <v>10715</v>
      </c>
      <c r="W1228">
        <f t="shared" si="18"/>
        <v>-4</v>
      </c>
      <c r="X1228">
        <v>0</v>
      </c>
      <c r="Y1228">
        <v>0</v>
      </c>
      <c r="Z1228" t="s">
        <v>298</v>
      </c>
    </row>
    <row r="1229" spans="1:26">
      <c r="A1229" t="s">
        <v>10404</v>
      </c>
      <c r="B1229" t="s">
        <v>10405</v>
      </c>
      <c r="C1229" t="s">
        <v>75</v>
      </c>
      <c r="D1229" t="s">
        <v>10406</v>
      </c>
      <c r="E1229" s="40">
        <v>42916.70826388889</v>
      </c>
      <c r="F1229" s="40">
        <v>42916.71665509259</v>
      </c>
      <c r="G1229" t="s">
        <v>62</v>
      </c>
      <c r="H1229" t="s">
        <v>62</v>
      </c>
      <c r="I1229" t="s">
        <v>5201</v>
      </c>
      <c r="J1229" t="s">
        <v>202</v>
      </c>
      <c r="K1229" t="s">
        <v>10407</v>
      </c>
      <c r="L1229">
        <v>-4</v>
      </c>
      <c r="M1229">
        <v>-4</v>
      </c>
      <c r="N1229">
        <v>0</v>
      </c>
      <c r="O1229">
        <v>0</v>
      </c>
      <c r="P1229">
        <v>0</v>
      </c>
      <c r="Q1229">
        <v>0</v>
      </c>
      <c r="R1229">
        <v>0</v>
      </c>
      <c r="S1229"/>
      <c r="T1229" t="s">
        <v>63</v>
      </c>
      <c r="U1229">
        <v>0</v>
      </c>
      <c r="V1229" t="s">
        <v>10720</v>
      </c>
      <c r="W1229">
        <f t="shared" si="18"/>
        <v>-4</v>
      </c>
      <c r="X1229">
        <v>0</v>
      </c>
      <c r="Y1229">
        <v>0</v>
      </c>
      <c r="Z1229" t="s">
        <v>5350</v>
      </c>
    </row>
    <row r="1230" spans="1:26">
      <c r="A1230" t="s">
        <v>10408</v>
      </c>
      <c r="B1230" t="s">
        <v>10409</v>
      </c>
      <c r="C1230" t="s">
        <v>75</v>
      </c>
      <c r="D1230" t="s">
        <v>10410</v>
      </c>
      <c r="E1230" s="40">
        <v>42916.707361111112</v>
      </c>
      <c r="F1230" s="40">
        <v>42916.71707175926</v>
      </c>
      <c r="G1230" t="s">
        <v>62</v>
      </c>
      <c r="H1230" t="s">
        <v>62</v>
      </c>
      <c r="I1230" t="s">
        <v>5201</v>
      </c>
      <c r="J1230" t="s">
        <v>202</v>
      </c>
      <c r="K1230" t="s">
        <v>10407</v>
      </c>
      <c r="L1230">
        <v>-3</v>
      </c>
      <c r="M1230">
        <v>-3</v>
      </c>
      <c r="N1230">
        <v>0</v>
      </c>
      <c r="O1230">
        <v>0</v>
      </c>
      <c r="P1230">
        <v>0</v>
      </c>
      <c r="Q1230">
        <v>0</v>
      </c>
      <c r="R1230">
        <v>0</v>
      </c>
      <c r="S1230"/>
      <c r="T1230" t="s">
        <v>63</v>
      </c>
      <c r="U1230">
        <v>0</v>
      </c>
      <c r="V1230" t="s">
        <v>10725</v>
      </c>
      <c r="W1230">
        <f t="shared" si="18"/>
        <v>-3</v>
      </c>
      <c r="X1230">
        <v>0</v>
      </c>
      <c r="Y1230">
        <v>0</v>
      </c>
      <c r="Z1230" t="s">
        <v>10411</v>
      </c>
    </row>
    <row r="1231" spans="1:26">
      <c r="A1231" t="s">
        <v>10412</v>
      </c>
      <c r="B1231" t="s">
        <v>10413</v>
      </c>
      <c r="C1231" t="s">
        <v>75</v>
      </c>
      <c r="D1231" t="s">
        <v>10414</v>
      </c>
      <c r="E1231" s="40">
        <v>42915.447222222225</v>
      </c>
      <c r="F1231" s="40">
        <v>42916.717569444445</v>
      </c>
      <c r="G1231" t="s">
        <v>62</v>
      </c>
      <c r="H1231" t="s">
        <v>62</v>
      </c>
      <c r="I1231" t="s">
        <v>200</v>
      </c>
      <c r="J1231" t="s">
        <v>108</v>
      </c>
      <c r="K1231" t="s">
        <v>10415</v>
      </c>
      <c r="L1231">
        <v>-115</v>
      </c>
      <c r="M1231">
        <v>-115</v>
      </c>
      <c r="N1231">
        <v>0</v>
      </c>
      <c r="O1231">
        <v>0</v>
      </c>
      <c r="P1231">
        <v>0</v>
      </c>
      <c r="Q1231">
        <v>0</v>
      </c>
      <c r="R1231">
        <v>0</v>
      </c>
      <c r="S1231"/>
      <c r="T1231" t="s">
        <v>63</v>
      </c>
      <c r="U1231">
        <v>0</v>
      </c>
      <c r="V1231" t="s">
        <v>10730</v>
      </c>
      <c r="W1231">
        <f t="shared" ref="W1231:W1235" si="19">M1231</f>
        <v>-115</v>
      </c>
      <c r="X1231">
        <v>0</v>
      </c>
      <c r="Y1231">
        <v>0</v>
      </c>
      <c r="Z1231" t="s">
        <v>263</v>
      </c>
    </row>
    <row r="1232" spans="1:26">
      <c r="A1232" t="s">
        <v>10416</v>
      </c>
      <c r="B1232" t="s">
        <v>10417</v>
      </c>
      <c r="C1232" t="s">
        <v>75</v>
      </c>
      <c r="D1232" t="s">
        <v>10418</v>
      </c>
      <c r="E1232" s="40">
        <v>42914.390613425923</v>
      </c>
      <c r="F1232" s="40">
        <v>42916.717789351853</v>
      </c>
      <c r="G1232" t="s">
        <v>62</v>
      </c>
      <c r="H1232" t="s">
        <v>62</v>
      </c>
      <c r="I1232" t="s">
        <v>185</v>
      </c>
      <c r="J1232" t="s">
        <v>115</v>
      </c>
      <c r="K1232" t="s">
        <v>10419</v>
      </c>
      <c r="L1232">
        <v>-448</v>
      </c>
      <c r="M1232">
        <v>-448</v>
      </c>
      <c r="N1232">
        <v>0</v>
      </c>
      <c r="O1232">
        <v>0</v>
      </c>
      <c r="P1232">
        <v>0</v>
      </c>
      <c r="Q1232">
        <v>0</v>
      </c>
      <c r="R1232">
        <v>0</v>
      </c>
      <c r="S1232"/>
      <c r="T1232" t="s">
        <v>63</v>
      </c>
      <c r="U1232">
        <v>0</v>
      </c>
      <c r="V1232" t="s">
        <v>10735</v>
      </c>
      <c r="W1232">
        <f t="shared" si="19"/>
        <v>-448</v>
      </c>
      <c r="X1232">
        <v>0</v>
      </c>
      <c r="Y1232">
        <v>0</v>
      </c>
      <c r="Z1232" t="s">
        <v>272</v>
      </c>
    </row>
    <row r="1233" spans="1:26">
      <c r="A1233" t="s">
        <v>10420</v>
      </c>
      <c r="B1233" t="s">
        <v>10421</v>
      </c>
      <c r="C1233" t="s">
        <v>75</v>
      </c>
      <c r="D1233" t="s">
        <v>10422</v>
      </c>
      <c r="E1233" s="40">
        <v>42909.377326388887</v>
      </c>
      <c r="F1233" s="40">
        <v>42916.767280092594</v>
      </c>
      <c r="G1233" t="s">
        <v>62</v>
      </c>
      <c r="H1233" t="s">
        <v>62</v>
      </c>
      <c r="I1233" t="s">
        <v>185</v>
      </c>
      <c r="J1233" t="s">
        <v>225</v>
      </c>
      <c r="K1233" t="s">
        <v>10423</v>
      </c>
      <c r="L1233">
        <v>-50</v>
      </c>
      <c r="M1233">
        <v>-50</v>
      </c>
      <c r="N1233">
        <v>0</v>
      </c>
      <c r="O1233">
        <v>0</v>
      </c>
      <c r="P1233">
        <v>0</v>
      </c>
      <c r="Q1233">
        <v>0</v>
      </c>
      <c r="R1233">
        <v>0</v>
      </c>
      <c r="S1233"/>
      <c r="T1233" t="s">
        <v>63</v>
      </c>
      <c r="U1233">
        <v>0</v>
      </c>
      <c r="V1233" t="s">
        <v>10740</v>
      </c>
      <c r="W1233">
        <f t="shared" si="19"/>
        <v>-50</v>
      </c>
      <c r="X1233">
        <v>0</v>
      </c>
      <c r="Y1233">
        <v>0</v>
      </c>
      <c r="Z1233" t="s">
        <v>266</v>
      </c>
    </row>
    <row r="1234" spans="1:26">
      <c r="A1234" t="s">
        <v>10424</v>
      </c>
      <c r="B1234" t="s">
        <v>10425</v>
      </c>
      <c r="C1234" t="s">
        <v>75</v>
      </c>
      <c r="D1234" t="s">
        <v>10426</v>
      </c>
      <c r="E1234" s="40">
        <v>42915.013796296298</v>
      </c>
      <c r="F1234" s="40">
        <v>42916.851435185185</v>
      </c>
      <c r="G1234" t="s">
        <v>62</v>
      </c>
      <c r="H1234" t="s">
        <v>62</v>
      </c>
      <c r="I1234" t="s">
        <v>185</v>
      </c>
      <c r="J1234" t="s">
        <v>315</v>
      </c>
      <c r="K1234" t="s">
        <v>10427</v>
      </c>
      <c r="L1234">
        <v>-874</v>
      </c>
      <c r="M1234">
        <v>-874</v>
      </c>
      <c r="N1234">
        <v>0</v>
      </c>
      <c r="O1234">
        <v>0</v>
      </c>
      <c r="P1234">
        <v>0</v>
      </c>
      <c r="Q1234">
        <v>0</v>
      </c>
      <c r="R1234">
        <v>0</v>
      </c>
      <c r="S1234"/>
      <c r="T1234" t="s">
        <v>63</v>
      </c>
      <c r="U1234">
        <v>0</v>
      </c>
      <c r="V1234" t="s">
        <v>10745</v>
      </c>
      <c r="W1234">
        <f t="shared" si="19"/>
        <v>-874</v>
      </c>
      <c r="X1234">
        <v>0</v>
      </c>
      <c r="Y1234">
        <v>0</v>
      </c>
      <c r="Z1234" t="s">
        <v>272</v>
      </c>
    </row>
    <row r="1235" spans="1:26">
      <c r="A1235" t="s">
        <v>10428</v>
      </c>
      <c r="B1235" t="s">
        <v>10429</v>
      </c>
      <c r="C1235" t="s">
        <v>75</v>
      </c>
      <c r="D1235" t="s">
        <v>10430</v>
      </c>
      <c r="E1235" s="40">
        <v>42894.6487037037</v>
      </c>
      <c r="F1235" s="40">
        <v>42916.867881944447</v>
      </c>
      <c r="G1235" t="s">
        <v>62</v>
      </c>
      <c r="H1235" t="s">
        <v>62</v>
      </c>
      <c r="I1235" t="s">
        <v>100</v>
      </c>
      <c r="J1235" t="s">
        <v>223</v>
      </c>
      <c r="K1235" t="s">
        <v>10431</v>
      </c>
      <c r="L1235">
        <v>-400</v>
      </c>
      <c r="M1235">
        <v>-400</v>
      </c>
      <c r="N1235">
        <v>0</v>
      </c>
      <c r="O1235">
        <v>0</v>
      </c>
      <c r="P1235">
        <v>0</v>
      </c>
      <c r="Q1235">
        <v>0</v>
      </c>
      <c r="R1235">
        <v>0</v>
      </c>
      <c r="S1235"/>
      <c r="T1235" t="s">
        <v>63</v>
      </c>
      <c r="U1235">
        <v>0</v>
      </c>
      <c r="V1235" t="s">
        <v>10750</v>
      </c>
      <c r="W1235">
        <f t="shared" si="19"/>
        <v>-400</v>
      </c>
      <c r="X1235">
        <v>0</v>
      </c>
      <c r="Y1235">
        <v>0</v>
      </c>
      <c r="Z1235" t="s">
        <v>5077</v>
      </c>
    </row>
  </sheetData>
  <autoFilter ref="A1:AA1235"/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财务</vt:lpstr>
      <vt:lpstr>HIS现</vt:lpstr>
      <vt:lpstr>自助现</vt:lpstr>
      <vt:lpstr>银行现</vt:lpstr>
      <vt:lpstr>转账调节表</vt:lpstr>
      <vt:lpstr>调节明细</vt:lpstr>
      <vt:lpstr>HIS退</vt:lpstr>
      <vt:lpstr>自助退</vt:lpstr>
      <vt:lpstr>支付宝退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myronwen</cp:lastModifiedBy>
  <dcterms:created xsi:type="dcterms:W3CDTF">2017-06-07T06:23:00Z</dcterms:created>
  <dcterms:modified xsi:type="dcterms:W3CDTF">2017-07-06T18:27:44Z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  <property fmtid="{D5CDD505-2E9C-101B-9397-08002B2CF9AE}" pid="3" name="WorkbookGuid">
    <vt:lpwstr>f44b8fc2-0ca5-4471-9fcc-4bad0b75bc78</vt:lpwstr>
  </property>
</Properties>
</file>